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3　市町村提出（9／9〆）\"/>
    </mc:Choice>
  </mc:AlternateContent>
  <xr:revisionPtr revIDLastSave="0" documentId="13_ncr:1_{B48242A8-E832-4465-A2AA-8EA2AAB66ECA}" xr6:coauthVersionLast="47" xr6:coauthVersionMax="47" xr10:uidLastSave="{00000000-0000-0000-0000-000000000000}"/>
  <bookViews>
    <workbookView xWindow="28690" yWindow="-11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7" i="10"/>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C38" i="10"/>
  <c r="CO37" i="10"/>
  <c r="BW37" i="10"/>
  <c r="BE37" i="10"/>
  <c r="CO36" i="10"/>
  <c r="BW36" i="10"/>
  <c r="BE36" i="10"/>
  <c r="CO35" i="10"/>
  <c r="BW35" i="10"/>
  <c r="BE35" i="10"/>
  <c r="BW34" i="10"/>
  <c r="C34" i="10"/>
  <c r="C35" i="10" s="1"/>
  <c r="C36" i="10" l="1"/>
  <c r="C37" i="10" s="1"/>
  <c r="U34" i="10"/>
  <c r="U35" i="10" s="1"/>
  <c r="U36" i="10" s="1"/>
  <c r="U37" i="10" s="1"/>
  <c r="U38" i="10" s="1"/>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7" i="10" l="1"/>
  <c r="BE34" i="10"/>
  <c r="CO34" i="10" s="1"/>
</calcChain>
</file>

<file path=xl/sharedStrings.xml><?xml version="1.0" encoding="utf-8"?>
<sst xmlns="http://schemas.openxmlformats.org/spreadsheetml/2006/main" count="1135" uniqueCount="574">
  <si>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</si>
  <si>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</si>
  <si>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</si>
  <si>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</si>
  <si>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</si>
  <si>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</si>
  <si>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</si>
  <si>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</si>
  <si>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</si>
  <si>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</si>
  <si>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</si>
  <si>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</si>
  <si>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</si>
  <si>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</si>
  <si>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</si>
  <si>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</si>
  <si>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</si>
  <si>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</si>
  <si>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</si>
  <si>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</si>
  <si>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</si>
  <si>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</si>
  <si>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</si>
  <si>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</si>
  <si>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</si>
  <si>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</si>
  <si>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</si>
  <si>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</si>
  <si>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</si>
  <si>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</si>
  <si>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</si>
  <si>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</si>
  <si>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</si>
  <si>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</si>
  <si>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</si>
  <si>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</si>
  <si>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</si>
  <si>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</si>
  <si>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</si>
  <si>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</si>
  <si>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</si>
  <si>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</si>
  <si>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</si>
  <si>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</si>
  <si>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</si>
  <si>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</si>
  <si>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</si>
  <si>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</si>
  <si>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</si>
  <si>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</si>
  <si>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</si>
  <si>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</si>
  <si>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</si>
  <si>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</si>
  <si>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</si>
  <si>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</si>
  <si>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</si>
  <si>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</si>
  <si>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</si>
  <si>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</si>
  <si>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</si>
  <si>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</si>
  <si>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</si>
  <si>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</si>
  <si>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</si>
  <si>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</si>
  <si>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</si>
  <si>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</si>
  <si>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</si>
  <si>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</si>
  <si>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</si>
  <si>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</si>
  <si>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</si>
  <si>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</si>
  <si>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</si>
  <si>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</si>
  <si>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</si>
  <si>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</si>
  <si>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</si>
  <si>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</si>
  <si>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</si>
  <si>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</si>
  <si>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</si>
  <si>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</si>
  <si>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</si>
  <si>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</si>
  <si>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</si>
  <si>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</si>
  <si>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</si>
  <si>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</si>
  <si>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</si>
  <si>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</si>
  <si>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</si>
  <si>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</si>
  <si>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長島町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</si>
  <si>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</si>
  <si>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</si>
  <si>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</si>
  <si>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</si>
  <si>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</si>
  <si>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</si>
  <si>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</si>
  <si>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</si>
  <si>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</si>
  <si>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</si>
  <si>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</si>
  <si>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</si>
  <si>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</si>
  <si>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</si>
  <si>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</si>
  <si>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</si>
  <si>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</si>
  <si>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</si>
  <si>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</si>
  <si>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</si>
  <si>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</si>
  <si>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</si>
  <si>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</si>
  <si>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</si>
  <si>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</si>
  <si>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</si>
  <si>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</si>
  <si>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</si>
  <si>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</si>
  <si>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</si>
  <si>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</si>
  <si>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</si>
  <si>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</si>
  <si>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</si>
  <si>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</si>
  <si>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</si>
  <si>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</si>
  <si>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</si>
  <si>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</si>
  <si>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</si>
  <si>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</si>
  <si>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</si>
  <si>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</si>
  <si>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</si>
  <si>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</si>
  <si>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</si>
  <si>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</si>
  <si>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</si>
  <si>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</si>
  <si>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</si>
  <si>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</si>
  <si>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</si>
  <si>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</si>
  <si>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</si>
  <si>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</si>
  <si>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</si>
  <si>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</si>
  <si>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</si>
  <si>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</si>
  <si>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</si>
  <si>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</si>
  <si>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</si>
  <si>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</si>
  <si>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</si>
  <si>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</si>
  <si>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</si>
  <si>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</si>
  <si>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</si>
  <si>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</si>
  <si>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</si>
  <si>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</si>
  <si>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</si>
  <si>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</si>
  <si>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</si>
  <si>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</si>
  <si>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</si>
  <si>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</si>
  <si>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</si>
  <si>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</si>
  <si>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</si>
  <si>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</si>
  <si>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</si>
  <si>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</si>
  <si>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</si>
  <si>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</si>
  <si>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</si>
  <si>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</si>
  <si>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</si>
  <si>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</si>
  <si>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</si>
  <si>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</si>
  <si>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</si>
  <si>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</si>
  <si>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</si>
  <si>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</si>
  <si>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</si>
  <si>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</si>
  <si>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</si>
  <si>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</si>
  <si>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</si>
  <si>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</si>
  <si>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</si>
  <si>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</si>
  <si>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</si>
  <si>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</si>
  <si>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</si>
  <si>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</si>
  <si>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鹿児島県長島町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</si>
  <si>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</si>
  <si>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</si>
  <si>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</si>
  <si>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</si>
  <si>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</si>
  <si>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</si>
  <si>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</si>
  <si>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</si>
  <si>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</si>
  <si>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</si>
  <si>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</si>
  <si>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</si>
  <si>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</si>
  <si>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</si>
  <si>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</si>
  <si>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</si>
  <si>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</si>
  <si>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</si>
  <si>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</si>
  <si>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</si>
  <si>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</si>
  <si>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</si>
  <si>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</si>
  <si>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</si>
  <si>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</si>
  <si>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</si>
  <si>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</si>
  <si>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</si>
  <si>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</si>
  <si>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</si>
  <si>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</si>
  <si>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</si>
  <si>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</si>
  <si>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</si>
  <si>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</si>
  <si>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</si>
  <si>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</si>
  <si>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</si>
  <si>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</si>
  <si>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</si>
  <si>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</si>
  <si>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</si>
  <si>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</si>
  <si>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</si>
  <si>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</si>
  <si>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</si>
  <si>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</si>
  <si>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</si>
  <si>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</si>
  <si>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</si>
  <si>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</si>
  <si>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</si>
  <si>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</si>
  <si>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</si>
  <si>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</si>
  <si>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</si>
  <si>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</si>
  <si>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</si>
  <si>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</si>
  <si>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</si>
  <si>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</si>
  <si>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</si>
  <si>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</si>
  <si>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</si>
  <si>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</si>
  <si>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</si>
  <si>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</si>
  <si>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</si>
  <si>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</si>
  <si>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</si>
  <si>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</si>
  <si>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</si>
  <si>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</si>
  <si>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</si>
  <si>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</si>
  <si>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</si>
  <si>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</si>
  <si>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</si>
  <si>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</si>
  <si>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</si>
  <si>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</si>
  <si>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</si>
  <si>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</si>
  <si>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</si>
  <si>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</si>
  <si>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</si>
  <si>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</si>
  <si>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</si>
  <si>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</si>
  <si>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</si>
  <si>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</si>
  <si>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</si>
  <si>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</si>
  <si>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</si>
  <si>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</si>
  <si>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</si>
  <si>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</si>
  <si>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</si>
  <si>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</si>
  <si>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</si>
  <si>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</si>
  <si>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</si>
  <si>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</si>
  <si>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</si>
  <si>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</si>
  <si>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</si>
  <si>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</si>
  <si>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</si>
  <si>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</si>
  <si>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</si>
  <si>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</si>
  <si>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</si>
  <si>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</si>
  <si>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</si>
  <si>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</si>
  <si>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</si>
  <si>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</si>
  <si>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</si>
  <si>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</si>
  <si>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</si>
  <si>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</si>
  <si>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</si>
  <si>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</si>
  <si>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</si>
  <si>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</si>
  <si>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</si>
  <si>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</si>
  <si>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</si>
  <si>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</si>
  <si>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</si>
  <si>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</si>
  <si>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</si>
  <si>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</si>
  <si>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</si>
  <si>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</si>
  <si>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</si>
  <si>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</si>
  <si>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</si>
  <si>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</si>
  <si>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</si>
  <si>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</si>
  <si>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</si>
  <si>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</si>
  <si>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</si>
  <si>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</si>
  <si>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</si>
  <si>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</si>
  <si>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</si>
  <si>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</si>
  <si>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</si>
  <si>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鹿児島県長島町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</si>
  <si>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</si>
  <si>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</si>
  <si>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</si>
  <si>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</si>
  <si>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</si>
  <si>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</si>
  <si>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</si>
  <si>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</si>
  <si>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</si>
  <si>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</si>
  <si>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</si>
  <si>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</si>
  <si>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</si>
  <si>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</si>
  <si>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</si>
  <si>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</si>
  <si>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</si>
  <si>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</si>
  <si>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</si>
  <si>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</si>
  <si>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へき地診療施設特別会計</t>
    <phoneticPr fontId="5"/>
  </si>
  <si>
    <t>諸浦港埠頭特別会計</t>
    <phoneticPr fontId="5"/>
  </si>
  <si>
    <t>観光施設特別会計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</si>
  <si>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</si>
  <si>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</si>
  <si>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</si>
  <si>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</si>
  <si>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</si>
  <si>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</si>
  <si>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</si>
  <si>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</si>
  <si>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</si>
  <si>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</si>
  <si>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</si>
  <si>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</si>
  <si>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</si>
  <si>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</si>
  <si>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国民健康保険診療施設特別会計</t>
    <phoneticPr fontId="5"/>
  </si>
  <si>
    <t>介護保険特別会計</t>
    <phoneticPr fontId="5"/>
  </si>
  <si>
    <t>後期高齢者医療特別会計</t>
    <phoneticPr fontId="5"/>
  </si>
  <si>
    <t>介護サービス事業</t>
    <phoneticPr fontId="5"/>
  </si>
  <si>
    <t>長島町水道事業</t>
    <phoneticPr fontId="5"/>
  </si>
  <si>
    <t>法適用企業</t>
    <phoneticPr fontId="5"/>
  </si>
  <si>
    <t>長島町簡易水道事業</t>
    <phoneticPr fontId="5"/>
  </si>
  <si>
    <t>長島町集落排水事業（農業集落排水事業）</t>
    <phoneticPr fontId="5"/>
  </si>
  <si>
    <t>長島町集落排水事業（漁業集落排水事業）</t>
    <phoneticPr fontId="5"/>
  </si>
  <si>
    <t>太陽光発電特別会計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</si>
  <si>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</si>
  <si>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</si>
  <si>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</si>
  <si>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</si>
  <si>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</si>
  <si>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</si>
  <si>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</si>
  <si>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</si>
  <si>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</si>
  <si>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</si>
  <si>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</si>
  <si>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</si>
  <si>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</si>
  <si>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</si>
  <si>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</si>
  <si>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</si>
  <si>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</si>
  <si>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</si>
  <si>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</si>
  <si>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</si>
  <si>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</si>
  <si>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</si>
  <si>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</si>
  <si>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</si>
  <si>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</si>
  <si>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</si>
  <si>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</si>
  <si>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</si>
  <si>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</si>
  <si>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</si>
  <si>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</si>
  <si>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</si>
  <si>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</si>
  <si>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</si>
  <si>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</si>
  <si>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</si>
  <si>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</si>
  <si>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</si>
  <si>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</si>
  <si>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</si>
  <si>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</si>
  <si>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</si>
  <si>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</si>
  <si>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</si>
  <si>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</si>
  <si>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</si>
  <si>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</si>
  <si>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</si>
  <si>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</si>
  <si>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</si>
  <si>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</si>
  <si>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</si>
  <si>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</si>
  <si>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</si>
  <si>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</si>
  <si>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</si>
  <si>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</si>
  <si>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</si>
  <si>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</si>
  <si>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</si>
  <si>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</si>
  <si>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</si>
  <si>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</si>
  <si>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</si>
  <si>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</si>
  <si>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</si>
  <si>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</si>
  <si>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</si>
  <si>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</si>
  <si>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</si>
  <si>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</si>
  <si>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</si>
  <si>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</si>
  <si>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</si>
  <si>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</si>
  <si>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</si>
  <si>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</si>
  <si>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</si>
  <si>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</si>
  <si>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</si>
  <si>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</si>
  <si>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</si>
  <si>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</si>
  <si>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</si>
  <si>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</si>
  <si>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</si>
  <si>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</si>
  <si>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</si>
  <si>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</si>
  <si>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</si>
  <si>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</si>
  <si>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</si>
  <si>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</si>
  <si>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</si>
  <si>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</si>
  <si>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</si>
  <si>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</si>
  <si>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</si>
  <si>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</si>
  <si>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</si>
  <si>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</si>
  <si>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</si>
  <si>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</si>
  <si>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</si>
  <si>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</si>
  <si>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</si>
  <si>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</si>
  <si>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</si>
  <si>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</si>
  <si>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</si>
  <si>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</si>
  <si>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</si>
  <si>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</si>
  <si>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</si>
  <si>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</si>
  <si>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</si>
  <si>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</si>
  <si>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</si>
  <si>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</si>
  <si>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</si>
  <si>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</si>
  <si>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</si>
  <si>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</si>
  <si>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</si>
  <si>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</si>
  <si>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</si>
  <si>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</si>
  <si>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</si>
  <si>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</si>
  <si>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</si>
  <si>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</si>
  <si>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</si>
  <si>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</si>
  <si>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</si>
  <si>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</si>
  <si>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</si>
  <si>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1.61</t>
  </si>
  <si>
    <t>▲ 2.06</t>
  </si>
  <si>
    <t>一般会計</t>
  </si>
  <si>
    <t>国民健康保険特別会計</t>
  </si>
  <si>
    <t>長島町水道事業</t>
  </si>
  <si>
    <t>介護保険特別会計</t>
  </si>
  <si>
    <t>太陽光発電特別会計</t>
  </si>
  <si>
    <t>長島町簡易水道事業</t>
  </si>
  <si>
    <t>国民健康保険診療施設特別会計</t>
  </si>
  <si>
    <t>長島町集落排水事業（漁業集落排水事業）</t>
  </si>
  <si>
    <t>その他会計（赤字）</t>
  </si>
  <si>
    <t>▲ 0.35</t>
  </si>
  <si>
    <t>その他会計（黒字）</t>
  </si>
  <si>
    <t>R02</t>
    <phoneticPr fontId="5"/>
  </si>
  <si>
    <t>R03</t>
    <phoneticPr fontId="5"/>
  </si>
  <si>
    <t>R04</t>
    <phoneticPr fontId="5"/>
  </si>
  <si>
    <t>R05</t>
    <phoneticPr fontId="5"/>
  </si>
  <si>
    <t>R06</t>
    <phoneticPr fontId="5"/>
  </si>
  <si>
    <t>-</t>
    <phoneticPr fontId="2"/>
  </si>
  <si>
    <t>夢追い獅子島架橋基金</t>
  </si>
  <si>
    <t>学校教育施設整備基金</t>
  </si>
  <si>
    <t>まちづくり基金</t>
  </si>
  <si>
    <t>夢追いふるさと長島景観基金</t>
  </si>
  <si>
    <t>ぶり奨学金基金</t>
  </si>
  <si>
    <t>　①</t>
    <phoneticPr fontId="2"/>
  </si>
  <si>
    <t>天長フェリー</t>
    <rPh sb="0" eb="2">
      <t>テンチョウ</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</si>
  <si>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</si>
  <si>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</si>
  <si>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</si>
  <si>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</si>
  <si>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</si>
  <si>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</si>
  <si>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</si>
  <si>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</si>
  <si>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</si>
  <si>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将来負担比率については、地方債現在高の増加や充当可能基金の減少により実質的な債務負担は増加しているものの、充当可能財源等が将来負担額を上回っていることから、マイナス値（比率なし）となっている。
 また、有形固定資産減価償却率は類似団体と比較して低い水準にある。これは、庁舎や港湾、道路等の老朽化した施設の更新を実施してきたためと考えられる。</t>
    <phoneticPr fontId="5"/>
  </si>
  <si>
    <t>　将来負担比率については、地方債現在高の増加や充当可能基金の減少により実質的な債務負担は増加しているものの、充当可能財源等が将来負担額を上回っていることから、マイナス値（比率なし）となっている。
 実質公債費比率については上昇傾向が続いており、類似団体平均を上回る結果となった。これは、元利償還金の増加等により実質的な公債費負担が増加し、その増加率が標準財政規模の増加率を上回ったことによるものである。今後も財政計画に基づき、事業の適正な実施を図るとともに、財政の健全化に努めて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</si>
</sst>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87" fontId="34" fillId="0" borderId="117" xfId="12" applyNumberFormat="1" applyFont="1" applyBorder="1" applyAlignment="1" applyProtection="1">
      <alignment horizontal="right" vertical="center" shrinkToFit="1"/>
      <protection locked="0"/>
    </xf>
    <xf numFmtId="187" fontId="34" fillId="0" borderId="113" xfId="12" applyNumberFormat="1" applyFont="1" applyBorder="1" applyAlignment="1" applyProtection="1">
      <alignment horizontal="right" vertical="center" shrinkToFit="1"/>
      <protection locked="0"/>
    </xf>
    <xf numFmtId="187" fontId="34" fillId="0" borderId="120" xfId="12" applyNumberFormat="1" applyFont="1" applyBorder="1" applyAlignment="1" applyProtection="1">
      <alignment horizontal="right" vertical="center" shrinkToFit="1"/>
      <protection locked="0"/>
    </xf>
    <xf numFmtId="177" fontId="34" fillId="0" borderId="112"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20"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8" xfId="12" applyNumberFormat="1" applyFont="1" applyBorder="1" applyAlignment="1" applyProtection="1">
      <alignment horizontal="right" vertical="center" shrinkToFit="1"/>
      <protection locked="0"/>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4" xfId="16" applyFont="1" applyBorder="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3765523-BA88-4386-8E13-1A6B8264842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14FE-42C7-BC76-1F0D80DA6E7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332135</c:v>
                </c:pt>
                <c:pt idx="1">
                  <c:v>227895</c:v>
                </c:pt>
                <c:pt idx="2">
                  <c:v>248831</c:v>
                </c:pt>
                <c:pt idx="3">
                  <c:v>275308</c:v>
                </c:pt>
                <c:pt idx="4">
                  <c:v>463245</c:v>
                </c:pt>
              </c:numCache>
            </c:numRef>
          </c:val>
          <c:smooth val="0"/>
          <c:extLst>
            <c:ext xmlns:c16="http://schemas.microsoft.com/office/drawing/2014/chart" uri="{C3380CC4-5D6E-409C-BE32-E72D297353CC}">
              <c16:uniqueId val="{00000001-14FE-42C7-BC76-1F0D80DA6E7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9.5</c:v>
                </c:pt>
                <c:pt idx="1">
                  <c:v>11.75</c:v>
                </c:pt>
                <c:pt idx="2">
                  <c:v>12.55</c:v>
                </c:pt>
                <c:pt idx="3">
                  <c:v>10.49</c:v>
                </c:pt>
                <c:pt idx="4">
                  <c:v>8.2200000000000006</c:v>
                </c:pt>
              </c:numCache>
            </c:numRef>
          </c:val>
          <c:extLst>
            <c:ext xmlns:c16="http://schemas.microsoft.com/office/drawing/2014/chart" uri="{C3380CC4-5D6E-409C-BE32-E72D297353CC}">
              <c16:uniqueId val="{00000000-9CD8-41EF-A926-A65E34E599D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8.85</c:v>
                </c:pt>
                <c:pt idx="1">
                  <c:v>9.9600000000000009</c:v>
                </c:pt>
                <c:pt idx="2">
                  <c:v>10.45</c:v>
                </c:pt>
                <c:pt idx="3">
                  <c:v>10.07</c:v>
                </c:pt>
                <c:pt idx="4">
                  <c:v>9.8699999999999992</c:v>
                </c:pt>
              </c:numCache>
            </c:numRef>
          </c:val>
          <c:extLst>
            <c:ext xmlns:c16="http://schemas.microsoft.com/office/drawing/2014/chart" uri="{C3380CC4-5D6E-409C-BE32-E72D297353CC}">
              <c16:uniqueId val="{00000001-9CD8-41EF-A926-A65E34E599D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3.45</c:v>
                </c:pt>
                <c:pt idx="1">
                  <c:v>4.5</c:v>
                </c:pt>
                <c:pt idx="2">
                  <c:v>0.22</c:v>
                </c:pt>
                <c:pt idx="3">
                  <c:v>-1.61</c:v>
                </c:pt>
                <c:pt idx="4">
                  <c:v>-2.06</c:v>
                </c:pt>
              </c:numCache>
            </c:numRef>
          </c:val>
          <c:smooth val="0"/>
          <c:extLst>
            <c:ext xmlns:c16="http://schemas.microsoft.com/office/drawing/2014/chart" uri="{C3380CC4-5D6E-409C-BE32-E72D297353CC}">
              <c16:uniqueId val="{00000002-9CD8-41EF-A926-A65E34E599D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0.24</c:v>
                </c:pt>
                <c:pt idx="2">
                  <c:v>#N/A</c:v>
                </c:pt>
                <c:pt idx="3">
                  <c:v>0.33</c:v>
                </c:pt>
                <c:pt idx="4">
                  <c:v>#N/A</c:v>
                </c:pt>
                <c:pt idx="5">
                  <c:v>0.64</c:v>
                </c:pt>
                <c:pt idx="6">
                  <c:v>#N/A</c:v>
                </c:pt>
                <c:pt idx="7">
                  <c:v>0.53</c:v>
                </c:pt>
                <c:pt idx="8">
                  <c:v>#N/A</c:v>
                </c:pt>
                <c:pt idx="9">
                  <c:v>0.16</c:v>
                </c:pt>
              </c:numCache>
            </c:numRef>
          </c:val>
          <c:extLst>
            <c:ext xmlns:c16="http://schemas.microsoft.com/office/drawing/2014/chart" uri="{C3380CC4-5D6E-409C-BE32-E72D297353CC}">
              <c16:uniqueId val="{00000000-E13C-4C8C-AE36-694D4FAAADA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0.35</c:v>
                </c:pt>
                <c:pt idx="1">
                  <c:v>#N/A</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13C-4C8C-AE36-694D4FAAADA2}"/>
            </c:ext>
          </c:extLst>
        </c:ser>
        <c:ser>
          <c:idx val="2"/>
          <c:order val="2"/>
          <c:tx>
            <c:strRef>
              <c:f>データシート!$A$29</c:f>
              <c:strCache>
                <c:ptCount val="1"/>
                <c:pt idx="0">
                  <c:v>長島町集落排水事業（漁業集落排水事業）</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#N/A</c:v>
                </c:pt>
                <c:pt idx="9">
                  <c:v>0.09</c:v>
                </c:pt>
              </c:numCache>
            </c:numRef>
          </c:val>
          <c:extLst>
            <c:ext xmlns:c16="http://schemas.microsoft.com/office/drawing/2014/chart" uri="{C3380CC4-5D6E-409C-BE32-E72D297353CC}">
              <c16:uniqueId val="{00000002-E13C-4C8C-AE36-694D4FAAADA2}"/>
            </c:ext>
          </c:extLst>
        </c:ser>
        <c:ser>
          <c:idx val="3"/>
          <c:order val="3"/>
          <c:tx>
            <c:strRef>
              <c:f>データシート!$A$30</c:f>
              <c:strCache>
                <c:ptCount val="1"/>
                <c:pt idx="0">
                  <c:v>国民健康保険診療施設特別会計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0.09</c:v>
                </c:pt>
                <c:pt idx="2">
                  <c:v>#N/A</c:v>
                </c:pt>
                <c:pt idx="3">
                  <c:v>0.13</c:v>
                </c:pt>
                <c:pt idx="4">
                  <c:v>#N/A</c:v>
                </c:pt>
                <c:pt idx="5">
                  <c:v>0.35</c:v>
                </c:pt>
                <c:pt idx="6">
                  <c:v>#N/A</c:v>
                </c:pt>
                <c:pt idx="7">
                  <c:v>0.24</c:v>
                </c:pt>
                <c:pt idx="8">
                  <c:v>#N/A</c:v>
                </c:pt>
                <c:pt idx="9">
                  <c:v>0.22</c:v>
                </c:pt>
              </c:numCache>
            </c:numRef>
          </c:val>
          <c:extLst>
            <c:ext xmlns:c16="http://schemas.microsoft.com/office/drawing/2014/chart" uri="{C3380CC4-5D6E-409C-BE32-E72D297353CC}">
              <c16:uniqueId val="{00000003-E13C-4C8C-AE36-694D4FAAADA2}"/>
            </c:ext>
          </c:extLst>
        </c:ser>
        <c:ser>
          <c:idx val="4"/>
          <c:order val="4"/>
          <c:tx>
            <c:strRef>
              <c:f>データシート!$A$31</c:f>
              <c:strCache>
                <c:ptCount val="1"/>
                <c:pt idx="0">
                  <c:v>長島町簡易水道事業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0.22</c:v>
                </c:pt>
              </c:numCache>
            </c:numRef>
          </c:val>
          <c:extLst>
            <c:ext xmlns:c16="http://schemas.microsoft.com/office/drawing/2014/chart" uri="{C3380CC4-5D6E-409C-BE32-E72D297353CC}">
              <c16:uniqueId val="{00000004-E13C-4C8C-AE36-694D4FAAADA2}"/>
            </c:ext>
          </c:extLst>
        </c:ser>
        <c:ser>
          <c:idx val="5"/>
          <c:order val="5"/>
          <c:tx>
            <c:strRef>
              <c:f>データシート!$A$32</c:f>
              <c:strCache>
                <c:ptCount val="1"/>
                <c:pt idx="0">
                  <c:v>太陽光発電特別会計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1.29</c:v>
                </c:pt>
                <c:pt idx="2">
                  <c:v>#N/A</c:v>
                </c:pt>
                <c:pt idx="3">
                  <c:v>1.26</c:v>
                </c:pt>
                <c:pt idx="4">
                  <c:v>#N/A</c:v>
                </c:pt>
                <c:pt idx="5">
                  <c:v>1.42</c:v>
                </c:pt>
                <c:pt idx="6">
                  <c:v>#N/A</c:v>
                </c:pt>
                <c:pt idx="7">
                  <c:v>0.57999999999999996</c:v>
                </c:pt>
                <c:pt idx="8">
                  <c:v>#N/A</c:v>
                </c:pt>
                <c:pt idx="9">
                  <c:v>0.54</c:v>
                </c:pt>
              </c:numCache>
            </c:numRef>
          </c:val>
          <c:extLst>
            <c:ext xmlns:c16="http://schemas.microsoft.com/office/drawing/2014/chart" uri="{C3380CC4-5D6E-409C-BE32-E72D297353CC}">
              <c16:uniqueId val="{00000005-E13C-4C8C-AE36-694D4FAAADA2}"/>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0.78</c:v>
                </c:pt>
                <c:pt idx="2">
                  <c:v>#N/A</c:v>
                </c:pt>
                <c:pt idx="3">
                  <c:v>1.17</c:v>
                </c:pt>
                <c:pt idx="4">
                  <c:v>#N/A</c:v>
                </c:pt>
                <c:pt idx="5">
                  <c:v>1.35</c:v>
                </c:pt>
                <c:pt idx="6">
                  <c:v>#N/A</c:v>
                </c:pt>
                <c:pt idx="7">
                  <c:v>1.44</c:v>
                </c:pt>
                <c:pt idx="8">
                  <c:v>#N/A</c:v>
                </c:pt>
                <c:pt idx="9">
                  <c:v>1.02</c:v>
                </c:pt>
              </c:numCache>
            </c:numRef>
          </c:val>
          <c:extLst>
            <c:ext xmlns:c16="http://schemas.microsoft.com/office/drawing/2014/chart" uri="{C3380CC4-5D6E-409C-BE32-E72D297353CC}">
              <c16:uniqueId val="{00000006-E13C-4C8C-AE36-694D4FAAADA2}"/>
            </c:ext>
          </c:extLst>
        </c:ser>
        <c:ser>
          <c:idx val="7"/>
          <c:order val="7"/>
          <c:tx>
            <c:strRef>
              <c:f>データシート!$A$34</c:f>
              <c:strCache>
                <c:ptCount val="1"/>
                <c:pt idx="0">
                  <c:v>長島町水道事業</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2.44</c:v>
                </c:pt>
                <c:pt idx="2">
                  <c:v>#N/A</c:v>
                </c:pt>
                <c:pt idx="3">
                  <c:v>2.35</c:v>
                </c:pt>
                <c:pt idx="4">
                  <c:v>#N/A</c:v>
                </c:pt>
                <c:pt idx="5">
                  <c:v>2.69</c:v>
                </c:pt>
                <c:pt idx="6">
                  <c:v>#N/A</c:v>
                </c:pt>
                <c:pt idx="7">
                  <c:v>2.77</c:v>
                </c:pt>
                <c:pt idx="8">
                  <c:v>#N/A</c:v>
                </c:pt>
                <c:pt idx="9">
                  <c:v>3.07</c:v>
                </c:pt>
              </c:numCache>
            </c:numRef>
          </c:val>
          <c:extLst>
            <c:ext xmlns:c16="http://schemas.microsoft.com/office/drawing/2014/chart" uri="{C3380CC4-5D6E-409C-BE32-E72D297353CC}">
              <c16:uniqueId val="{00000007-E13C-4C8C-AE36-694D4FAAADA2}"/>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3.33</c:v>
                </c:pt>
                <c:pt idx="2">
                  <c:v>#N/A</c:v>
                </c:pt>
                <c:pt idx="3">
                  <c:v>4.16</c:v>
                </c:pt>
                <c:pt idx="4">
                  <c:v>#N/A</c:v>
                </c:pt>
                <c:pt idx="5">
                  <c:v>6.18</c:v>
                </c:pt>
                <c:pt idx="6">
                  <c:v>#N/A</c:v>
                </c:pt>
                <c:pt idx="7">
                  <c:v>6.22</c:v>
                </c:pt>
                <c:pt idx="8">
                  <c:v>#N/A</c:v>
                </c:pt>
                <c:pt idx="9">
                  <c:v>3.55</c:v>
                </c:pt>
              </c:numCache>
            </c:numRef>
          </c:val>
          <c:extLst>
            <c:ext xmlns:c16="http://schemas.microsoft.com/office/drawing/2014/chart" uri="{C3380CC4-5D6E-409C-BE32-E72D297353CC}">
              <c16:uniqueId val="{00000008-E13C-4C8C-AE36-694D4FAAADA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9.7799999999999994</c:v>
                </c:pt>
                <c:pt idx="2">
                  <c:v>#N/A</c:v>
                </c:pt>
                <c:pt idx="3">
                  <c:v>11.61</c:v>
                </c:pt>
                <c:pt idx="4">
                  <c:v>#N/A</c:v>
                </c:pt>
                <c:pt idx="5">
                  <c:v>12.38</c:v>
                </c:pt>
                <c:pt idx="6">
                  <c:v>#N/A</c:v>
                </c:pt>
                <c:pt idx="7">
                  <c:v>10.33</c:v>
                </c:pt>
                <c:pt idx="8">
                  <c:v>#N/A</c:v>
                </c:pt>
                <c:pt idx="9">
                  <c:v>8.19</c:v>
                </c:pt>
              </c:numCache>
            </c:numRef>
          </c:val>
          <c:extLst>
            <c:ext xmlns:c16="http://schemas.microsoft.com/office/drawing/2014/chart" uri="{C3380CC4-5D6E-409C-BE32-E72D297353CC}">
              <c16:uniqueId val="{00000009-E13C-4C8C-AE36-694D4FAAADA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1298</c:v>
                </c:pt>
                <c:pt idx="5">
                  <c:v>1379</c:v>
                </c:pt>
                <c:pt idx="8">
                  <c:v>1296</c:v>
                </c:pt>
                <c:pt idx="11">
                  <c:v>1422</c:v>
                </c:pt>
                <c:pt idx="14">
                  <c:v>1485</c:v>
                </c:pt>
              </c:numCache>
            </c:numRef>
          </c:val>
          <c:extLst>
            <c:ext xmlns:c16="http://schemas.microsoft.com/office/drawing/2014/chart" uri="{C3380CC4-5D6E-409C-BE32-E72D297353CC}">
              <c16:uniqueId val="{00000000-E50B-40B2-9AEC-D8657AC7F75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50B-40B2-9AEC-D8657AC7F75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50B-40B2-9AEC-D8657AC7F75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21</c:v>
                </c:pt>
                <c:pt idx="3">
                  <c:v>23</c:v>
                </c:pt>
                <c:pt idx="6">
                  <c:v>22</c:v>
                </c:pt>
                <c:pt idx="9">
                  <c:v>13</c:v>
                </c:pt>
                <c:pt idx="12">
                  <c:v>11</c:v>
                </c:pt>
              </c:numCache>
            </c:numRef>
          </c:val>
          <c:extLst>
            <c:ext xmlns:c16="http://schemas.microsoft.com/office/drawing/2014/chart" uri="{C3380CC4-5D6E-409C-BE32-E72D297353CC}">
              <c16:uniqueId val="{00000003-E50B-40B2-9AEC-D8657AC7F75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117</c:v>
                </c:pt>
                <c:pt idx="3">
                  <c:v>128</c:v>
                </c:pt>
                <c:pt idx="6">
                  <c:v>113</c:v>
                </c:pt>
                <c:pt idx="9">
                  <c:v>132</c:v>
                </c:pt>
                <c:pt idx="12">
                  <c:v>124</c:v>
                </c:pt>
              </c:numCache>
            </c:numRef>
          </c:val>
          <c:extLst>
            <c:ext xmlns:c16="http://schemas.microsoft.com/office/drawing/2014/chart" uri="{C3380CC4-5D6E-409C-BE32-E72D297353CC}">
              <c16:uniqueId val="{00000004-E50B-40B2-9AEC-D8657AC7F75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50B-40B2-9AEC-D8657AC7F75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50B-40B2-9AEC-D8657AC7F75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1514</c:v>
                </c:pt>
                <c:pt idx="3">
                  <c:v>1644</c:v>
                </c:pt>
                <c:pt idx="6">
                  <c:v>1560</c:v>
                </c:pt>
                <c:pt idx="9">
                  <c:v>1744</c:v>
                </c:pt>
                <c:pt idx="12">
                  <c:v>1831</c:v>
                </c:pt>
              </c:numCache>
            </c:numRef>
          </c:val>
          <c:extLst>
            <c:ext xmlns:c16="http://schemas.microsoft.com/office/drawing/2014/chart" uri="{C3380CC4-5D6E-409C-BE32-E72D297353CC}">
              <c16:uniqueId val="{00000007-E50B-40B2-9AEC-D8657AC7F75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354</c:v>
                </c:pt>
                <c:pt idx="2">
                  <c:v>#N/A</c:v>
                </c:pt>
                <c:pt idx="3">
                  <c:v>#N/A</c:v>
                </c:pt>
                <c:pt idx="4">
                  <c:v>416</c:v>
                </c:pt>
                <c:pt idx="5">
                  <c:v>#N/A</c:v>
                </c:pt>
                <c:pt idx="6">
                  <c:v>#N/A</c:v>
                </c:pt>
                <c:pt idx="7">
                  <c:v>399</c:v>
                </c:pt>
                <c:pt idx="8">
                  <c:v>#N/A</c:v>
                </c:pt>
                <c:pt idx="9">
                  <c:v>#N/A</c:v>
                </c:pt>
                <c:pt idx="10">
                  <c:v>467</c:v>
                </c:pt>
                <c:pt idx="11">
                  <c:v>#N/A</c:v>
                </c:pt>
                <c:pt idx="12">
                  <c:v>#N/A</c:v>
                </c:pt>
                <c:pt idx="13">
                  <c:v>481</c:v>
                </c:pt>
                <c:pt idx="14">
                  <c:v>#N/A</c:v>
                </c:pt>
              </c:numCache>
            </c:numRef>
          </c:val>
          <c:smooth val="0"/>
          <c:extLst>
            <c:ext xmlns:c16="http://schemas.microsoft.com/office/drawing/2014/chart" uri="{C3380CC4-5D6E-409C-BE32-E72D297353CC}">
              <c16:uniqueId val="{00000008-E50B-40B2-9AEC-D8657AC7F75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13708</c:v>
                </c:pt>
                <c:pt idx="5">
                  <c:v>13061</c:v>
                </c:pt>
                <c:pt idx="8">
                  <c:v>12786</c:v>
                </c:pt>
                <c:pt idx="11">
                  <c:v>13122</c:v>
                </c:pt>
                <c:pt idx="14">
                  <c:v>13141</c:v>
                </c:pt>
              </c:numCache>
            </c:numRef>
          </c:val>
          <c:extLst>
            <c:ext xmlns:c16="http://schemas.microsoft.com/office/drawing/2014/chart" uri="{C3380CC4-5D6E-409C-BE32-E72D297353CC}">
              <c16:uniqueId val="{00000000-A663-4E23-834B-8697A89A60B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c:v>
                </c:pt>
                <c:pt idx="5">
                  <c:v>8</c:v>
                </c:pt>
                <c:pt idx="8">
                  <c:v>6</c:v>
                </c:pt>
                <c:pt idx="11">
                  <c:v>5</c:v>
                </c:pt>
                <c:pt idx="14">
                  <c:v>4</c:v>
                </c:pt>
              </c:numCache>
            </c:numRef>
          </c:val>
          <c:extLst>
            <c:ext xmlns:c16="http://schemas.microsoft.com/office/drawing/2014/chart" uri="{C3380CC4-5D6E-409C-BE32-E72D297353CC}">
              <c16:uniqueId val="{00000001-A663-4E23-834B-8697A89A60B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4929</c:v>
                </c:pt>
                <c:pt idx="5">
                  <c:v>5450</c:v>
                </c:pt>
                <c:pt idx="8">
                  <c:v>6255</c:v>
                </c:pt>
                <c:pt idx="11">
                  <c:v>6836</c:v>
                </c:pt>
                <c:pt idx="14">
                  <c:v>6754</c:v>
                </c:pt>
              </c:numCache>
            </c:numRef>
          </c:val>
          <c:extLst>
            <c:ext xmlns:c16="http://schemas.microsoft.com/office/drawing/2014/chart" uri="{C3380CC4-5D6E-409C-BE32-E72D297353CC}">
              <c16:uniqueId val="{00000002-A663-4E23-834B-8697A89A60B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663-4E23-834B-8697A89A60B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663-4E23-834B-8697A89A60B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663-4E23-834B-8697A89A60B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879</c:v>
                </c:pt>
                <c:pt idx="3">
                  <c:v>791</c:v>
                </c:pt>
                <c:pt idx="6">
                  <c:v>656</c:v>
                </c:pt>
                <c:pt idx="9">
                  <c:v>584</c:v>
                </c:pt>
                <c:pt idx="12">
                  <c:v>741</c:v>
                </c:pt>
              </c:numCache>
            </c:numRef>
          </c:val>
          <c:extLst>
            <c:ext xmlns:c16="http://schemas.microsoft.com/office/drawing/2014/chart" uri="{C3380CC4-5D6E-409C-BE32-E72D297353CC}">
              <c16:uniqueId val="{00000006-A663-4E23-834B-8697A89A60B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99</c:v>
                </c:pt>
                <c:pt idx="3">
                  <c:v>75</c:v>
                </c:pt>
                <c:pt idx="6">
                  <c:v>54</c:v>
                </c:pt>
                <c:pt idx="9">
                  <c:v>103</c:v>
                </c:pt>
                <c:pt idx="12">
                  <c:v>237</c:v>
                </c:pt>
              </c:numCache>
            </c:numRef>
          </c:val>
          <c:extLst>
            <c:ext xmlns:c16="http://schemas.microsoft.com/office/drawing/2014/chart" uri="{C3380CC4-5D6E-409C-BE32-E72D297353CC}">
              <c16:uniqueId val="{00000007-A663-4E23-834B-8697A89A60B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1174</c:v>
                </c:pt>
                <c:pt idx="3">
                  <c:v>1100</c:v>
                </c:pt>
                <c:pt idx="6">
                  <c:v>1070</c:v>
                </c:pt>
                <c:pt idx="9">
                  <c:v>1002</c:v>
                </c:pt>
                <c:pt idx="12">
                  <c:v>1019</c:v>
                </c:pt>
              </c:numCache>
            </c:numRef>
          </c:val>
          <c:extLst>
            <c:ext xmlns:c16="http://schemas.microsoft.com/office/drawing/2014/chart" uri="{C3380CC4-5D6E-409C-BE32-E72D297353CC}">
              <c16:uniqueId val="{00000008-A663-4E23-834B-8697A89A60B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663-4E23-834B-8697A89A60B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16672</c:v>
                </c:pt>
                <c:pt idx="3">
                  <c:v>16641</c:v>
                </c:pt>
                <c:pt idx="6">
                  <c:v>16408</c:v>
                </c:pt>
                <c:pt idx="9">
                  <c:v>16262</c:v>
                </c:pt>
                <c:pt idx="12">
                  <c:v>16416</c:v>
                </c:pt>
              </c:numCache>
            </c:numRef>
          </c:val>
          <c:extLst>
            <c:ext xmlns:c16="http://schemas.microsoft.com/office/drawing/2014/chart" uri="{C3380CC4-5D6E-409C-BE32-E72D297353CC}">
              <c16:uniqueId val="{0000000A-A663-4E23-834B-8697A89A60B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181</c:v>
                </c:pt>
                <c:pt idx="2">
                  <c:v>#N/A</c:v>
                </c:pt>
                <c:pt idx="3">
                  <c:v>#N/A</c:v>
                </c:pt>
                <c:pt idx="4">
                  <c:v>88</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663-4E23-834B-8697A89A60B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600</c:v>
                </c:pt>
                <c:pt idx="1">
                  <c:v>600</c:v>
                </c:pt>
                <c:pt idx="2">
                  <c:v>600</c:v>
                </c:pt>
              </c:numCache>
            </c:numRef>
          </c:val>
          <c:extLst>
            <c:ext xmlns:c16="http://schemas.microsoft.com/office/drawing/2014/chart" uri="{C3380CC4-5D6E-409C-BE32-E72D297353CC}">
              <c16:uniqueId val="{00000000-1E36-4780-8CC4-2EF031CF9FD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1054</c:v>
                </c:pt>
                <c:pt idx="1">
                  <c:v>1069</c:v>
                </c:pt>
                <c:pt idx="2">
                  <c:v>1082</c:v>
                </c:pt>
              </c:numCache>
            </c:numRef>
          </c:val>
          <c:extLst>
            <c:ext xmlns:c16="http://schemas.microsoft.com/office/drawing/2014/chart" uri="{C3380CC4-5D6E-409C-BE32-E72D297353CC}">
              <c16:uniqueId val="{00000001-1E36-4780-8CC4-2EF031CF9FD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4656</c:v>
                </c:pt>
                <c:pt idx="1">
                  <c:v>5134</c:v>
                </c:pt>
                <c:pt idx="2">
                  <c:v>4843</c:v>
                </c:pt>
              </c:numCache>
            </c:numRef>
          </c:val>
          <c:extLst>
            <c:ext xmlns:c16="http://schemas.microsoft.com/office/drawing/2014/chart" uri="{C3380CC4-5D6E-409C-BE32-E72D297353CC}">
              <c16:uniqueId val="{00000002-1E36-4780-8CC4-2EF031CF9FD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{1A784135-A5E4-4D41-A95C-392D3E9496F7}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553-408C-BD37-98AE508269A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{AC379269-23BA-419B-8CC1-F8C4DCE80C74}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553-408C-BD37-98AE508269A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{C1CAFE75-BA06-41CE-B89E-042784E1BB35}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553-408C-BD37-98AE508269A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{38E40381-3A9D-4E9D-9230-176144C55BA6}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553-408C-BD37-98AE508269A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{545CE6C6-37E6-462E-8091-E6C88659B564}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553-408C-BD37-98AE508269AE}"/>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{DE6D2484-8BC2-45C7-AC4B-6C2F5F49C59F}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553-408C-BD37-98AE508269A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{F241DE47-0018-4BD8-BF44-49D72FCDF60B}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553-408C-BD37-98AE508269A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{C2D8D2CB-D75C-4FC0-903D-BBFFFDC2875E}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553-408C-BD37-98AE508269A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{22EAAD1A-25EF-4642-96C9-6FD85EE14903}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553-408C-BD37-98AE508269A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70.2</c:v>
                </c:pt>
                <c:pt idx="8">
                  <c:v>68.8</c:v>
                </c:pt>
                <c:pt idx="16">
                  <c:v>69.3</c:v>
                </c:pt>
                <c:pt idx="24">
                  <c:v>68.400000000000006</c:v>
                </c:pt>
                <c:pt idx="32">
                  <c:v>66.900000000000006</c:v>
                </c:pt>
              </c:numCache>
            </c:numRef>
          </c:xVal>
          <c:yVal>
            <c:numRef>
              <c:f>公会計指標分析・財政指標組合せ分析表!$BP$51:$DC$51</c:f>
              <c:numCache>
                <c:formatCode>#,##0.0;"▲ "#,##0.0</c:formatCode>
                <c:ptCount val="40"/>
                <c:pt idx="0">
                  <c:v>4.0999999999999996</c:v>
                </c:pt>
                <c:pt idx="8">
                  <c:v>1.8</c:v>
                </c:pt>
              </c:numCache>
            </c:numRef>
          </c:yVal>
          <c:smooth val="0"/>
          <c:extLst>
            <c:ext xmlns:c16="http://schemas.microsoft.com/office/drawing/2014/chart" uri="{C3380CC4-5D6E-409C-BE32-E72D297353CC}">
              <c16:uniqueId val="{00000009-2553-408C-BD37-98AE508269A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{0CDC18F5-5540-4032-A769-877A2001D466}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553-408C-BD37-98AE508269A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{16E2453A-7765-4CA8-83C3-4DA6F6E721C1}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553-408C-BD37-98AE508269A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{7CBB4810-4064-45EB-B941-E04F70E0FD6E}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553-408C-BD37-98AE508269A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{784A386C-C232-4585-AC7A-4026B5B267F8}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553-408C-BD37-98AE508269A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{5998FDE5-F64C-42CA-869F-558EDE6024FB}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553-408C-BD37-98AE508269A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{B9500BE6-C163-49D6-900F-CB825C46092D}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553-408C-BD37-98AE508269A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{0EE67561-861D-429B-B691-482502C6031E}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553-408C-BD37-98AE508269A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{DC20A17C-BE11-44A7-AA2F-E02C5981C204}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553-408C-BD37-98AE508269A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{C236581F-BD69-494E-AFA8-3B193ADF1295}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553-408C-BD37-98AE508269A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553-408C-BD37-98AE508269AE}"/>
            </c:ext>
          </c:extLst>
        </c:ser>
        <c:dLbls>
          <c:showLegendKey val="0"/>
          <c:showVal val="1"/>
          <c:showCatName val="0"/>
          <c:showSerName val="0"/>
          <c:showPercent val="0"/>
          <c:showBubbleSize val="0"/>
        </c:dLbls>
        <c:axId val="46179840"/>
        <c:axId val="46181760"/>
      </c:scatterChart>
      <c:valAx>
        <c:axId val="46179840"/>
        <c:scaling>
          <c:orientation val="maxMin"/>
          <c:max val="71"/>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{979CAB24-12C0-4B40-B10F-C453F9B57BD4}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239-4A34-84B0-6B9391F0C76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{3E5F267C-FD5C-48B8-8F3A-5C6932137EFF}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239-4A34-84B0-6B9391F0C76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{CA603A9B-B391-42EA-8351-5C8839B43923}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239-4A34-84B0-6B9391F0C76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{D4A2A640-4845-4027-AB41-D750A18C834E}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239-4A34-84B0-6B9391F0C76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{C5DB70F6-6DDB-4967-ABAF-AED9DCB79ADE}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239-4A34-84B0-6B9391F0C76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{27573EDF-2A64-4B5C-85C9-58F0F6039EA6}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239-4A34-84B0-6B9391F0C76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{758335EA-BB90-468A-81C5-A136F07D1B2D}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239-4A34-84B0-6B9391F0C76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{84018D80-6736-4972-992D-579FAB0C4A06}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239-4A34-84B0-6B9391F0C76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{1EFDC0E8-1A63-4511-A92C-30A02B677FE7}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239-4A34-84B0-6B9391F0C76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c:v>
                </c:pt>
                <c:pt idx="8">
                  <c:v>8.5</c:v>
                </c:pt>
                <c:pt idx="16">
                  <c:v>8.6</c:v>
                </c:pt>
                <c:pt idx="24">
                  <c:v>9.4</c:v>
                </c:pt>
                <c:pt idx="32">
                  <c:v>9.9</c:v>
                </c:pt>
              </c:numCache>
            </c:numRef>
          </c:xVal>
          <c:yVal>
            <c:numRef>
              <c:f>公会計指標分析・財政指標組合せ分析表!$BP$73:$DC$73</c:f>
              <c:numCache>
                <c:formatCode>#,##0.0;"▲ "#,##0.0</c:formatCode>
                <c:ptCount val="40"/>
                <c:pt idx="0">
                  <c:v>4.0999999999999996</c:v>
                </c:pt>
                <c:pt idx="8">
                  <c:v>1.8</c:v>
                </c:pt>
              </c:numCache>
            </c:numRef>
          </c:yVal>
          <c:smooth val="0"/>
          <c:extLst>
            <c:ext xmlns:c16="http://schemas.microsoft.com/office/drawing/2014/chart" uri="{C3380CC4-5D6E-409C-BE32-E72D297353CC}">
              <c16:uniqueId val="{00000009-7239-4A34-84B0-6B9391F0C76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{6905C3D3-8CD9-4974-81C9-12F7B259EB26}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239-4A34-84B0-6B9391F0C76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{C4F547F1-F5B9-4C70-8463-2EFDBEC96263}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239-4A34-84B0-6B9391F0C76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{33C27010-18EC-4B03-84E7-B0E1EAD878A2}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239-4A34-84B0-6B9391F0C76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{39872E8A-DFE1-4D80-A53F-577B10DD8ED3}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239-4A34-84B0-6B9391F0C76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{FF2542BD-80A0-41DE-96AB-6E2459191A44}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239-4A34-84B0-6B9391F0C76B}"/>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{14DF0B93-AE31-4400-AD75-D96FEC63A536}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239-4A34-84B0-6B9391F0C76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{9D5B9964-3B6D-46F4-85E2-CB7C65574332}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239-4A34-84B0-6B9391F0C76B}"/>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{F18C9F85-CE6E-4B39-8D00-374CE37B10E7}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239-4A34-84B0-6B9391F0C76B}"/>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{0718BD0C-B512-4E31-8DC4-ED63DB346E09}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239-4A34-84B0-6B9391F0C76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7239-4A34-84B0-6B9391F0C76B}"/>
            </c:ext>
          </c:extLst>
        </c:ser>
        <c:dLbls>
          <c:showLegendKey val="0"/>
          <c:showVal val="1"/>
          <c:showCatName val="0"/>
          <c:showSerName val="0"/>
          <c:showPercent val="0"/>
          <c:showBubbleSize val="0"/>
        </c:dLbls>
        <c:axId val="84219776"/>
        <c:axId val="84234240"/>
      </c:scatterChart>
      <c:valAx>
        <c:axId val="84219776"/>
        <c:scaling>
          <c:orientation val="maxMin"/>
          <c:max val="10"/>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鹿児島県長島町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9,399
9,301
116.19
14,352,816
13,747,560
500,067
6,081,146
16,415,570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人口の減少や全国平均を上回る高齢化に加え、町内に中心となる産業が少ないこと等により、財政基盤が弱く、類似団体平均を下回っている。このことから人件費の削減や投資的経費、維持補修費の抑制等、歳出の徹底的な見直しを実施するとともに、地方税の徴収率向上・滞納額圧縮等の取組みを通じて財政基盤の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84667</xdr:rowOff>
    </xdr:from>
    <xdr:to>
      <xdr:col>23</xdr:col>
      <xdr:colOff>133350</xdr:colOff>
      <xdr:row>44</xdr:row>
      <xdr:rowOff>96157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628467"/>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129920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30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96157</xdr:rowOff>
    </xdr:from>
    <xdr:to>
      <xdr:col>19</xdr:col>
      <xdr:colOff>133350</xdr:colOff>
      <xdr:row>44</xdr:row>
      <xdr:rowOff>96157</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639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53720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25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96157</xdr:rowOff>
    </xdr:from>
    <xdr:to>
      <xdr:col>15</xdr:col>
      <xdr:colOff>82550</xdr:colOff>
      <xdr:row>44</xdr:row>
      <xdr:rowOff>96157</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639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96157</xdr:rowOff>
    </xdr:from>
    <xdr:to>
      <xdr:col>11</xdr:col>
      <xdr:colOff>31750</xdr:colOff>
      <xdr:row>44</xdr:row>
      <xdr:rowOff>96157</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639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53720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42229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33867</xdr:rowOff>
    </xdr:from>
    <xdr:to>
      <xdr:col>23</xdr:col>
      <xdr:colOff>184150</xdr:colOff>
      <xdr:row>44</xdr:row>
      <xdr:rowOff>135467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101194</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73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45357</xdr:rowOff>
    </xdr:from>
    <xdr:to>
      <xdr:col>19</xdr:col>
      <xdr:colOff>184150</xdr:colOff>
      <xdr:row>44</xdr:row>
      <xdr:rowOff>146957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131734</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75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45357</xdr:rowOff>
    </xdr:from>
    <xdr:to>
      <xdr:col>15</xdr:col>
      <xdr:colOff>133350</xdr:colOff>
      <xdr:row>44</xdr:row>
      <xdr:rowOff>146957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131734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45357</xdr:rowOff>
    </xdr:from>
    <xdr:to>
      <xdr:col>11</xdr:col>
      <xdr:colOff>82550</xdr:colOff>
      <xdr:row>44</xdr:row>
      <xdr:rowOff>146957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131734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45357</xdr:rowOff>
    </xdr:from>
    <xdr:to>
      <xdr:col>7</xdr:col>
      <xdr:colOff>31750</xdr:colOff>
      <xdr:row>44</xdr:row>
      <xdr:rowOff>146957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131734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a:solidFill>
                <a:schemeClr val="dk1"/>
              </a:solidFill>
              <a:effectLst/>
              <a:latin typeface="+mn-lt"/>
              <a:ea typeface="+mn-ea"/>
              <a:cs typeface="+mn-cs"/>
            </a:rPr>
            <a:t>　経常収支比率は、類似団体との差は</a:t>
          </a:r>
          <a:r>
            <a:rPr lang="en-US" altLang="ja-JP" sz="1100" b="0" i="0">
              <a:solidFill>
                <a:schemeClr val="dk1"/>
              </a:solidFill>
              <a:effectLst/>
              <a:latin typeface="+mn-lt"/>
              <a:ea typeface="+mn-ea"/>
              <a:cs typeface="+mn-cs"/>
            </a:rPr>
            <a:t>6.3</a:t>
          </a:r>
          <a:r>
            <a:rPr lang="ja-JP" altLang="ja-JP" sz="1100" b="0" i="0">
              <a:solidFill>
                <a:schemeClr val="dk1"/>
              </a:solidFill>
              <a:effectLst/>
              <a:latin typeface="+mn-lt"/>
              <a:ea typeface="+mn-ea"/>
              <a:cs typeface="+mn-cs"/>
            </a:rPr>
            <a:t>ポイントとなっており、令和</a:t>
          </a:r>
          <a:r>
            <a:rPr lang="en-US" altLang="ja-JP" sz="1100" b="0" i="0">
              <a:solidFill>
                <a:schemeClr val="dk1"/>
              </a:solidFill>
              <a:effectLst/>
              <a:latin typeface="+mn-lt"/>
              <a:ea typeface="+mn-ea"/>
              <a:cs typeface="+mn-cs"/>
            </a:rPr>
            <a:t>6</a:t>
          </a:r>
          <a:r>
            <a:rPr lang="ja-JP" altLang="ja-JP" sz="1100" b="0" i="0">
              <a:solidFill>
                <a:schemeClr val="dk1"/>
              </a:solidFill>
              <a:effectLst/>
              <a:latin typeface="+mn-lt"/>
              <a:ea typeface="+mn-ea"/>
              <a:cs typeface="+mn-cs"/>
            </a:rPr>
            <a:t>年度においては、令和</a:t>
          </a:r>
          <a:r>
            <a:rPr lang="en-US" altLang="ja-JP" sz="1100" b="0" i="0">
              <a:solidFill>
                <a:schemeClr val="dk1"/>
              </a:solidFill>
              <a:effectLst/>
              <a:latin typeface="+mn-lt"/>
              <a:ea typeface="+mn-ea"/>
              <a:cs typeface="+mn-cs"/>
            </a:rPr>
            <a:t>5</a:t>
          </a:r>
          <a:r>
            <a:rPr lang="ja-JP" altLang="ja-JP" sz="1100" b="0" i="0">
              <a:solidFill>
                <a:schemeClr val="dk1"/>
              </a:solidFill>
              <a:effectLst/>
              <a:latin typeface="+mn-lt"/>
              <a:ea typeface="+mn-ea"/>
              <a:cs typeface="+mn-cs"/>
            </a:rPr>
            <a:t>年度と比較して</a:t>
          </a:r>
          <a:r>
            <a:rPr lang="en-US" altLang="ja-JP" sz="1100" b="0" i="0">
              <a:solidFill>
                <a:schemeClr val="dk1"/>
              </a:solidFill>
              <a:effectLst/>
              <a:latin typeface="+mn-lt"/>
              <a:ea typeface="+mn-ea"/>
              <a:cs typeface="+mn-cs"/>
            </a:rPr>
            <a:t>4.8</a:t>
          </a:r>
          <a:r>
            <a:rPr lang="ja-JP" altLang="ja-JP" sz="1100" b="0" i="0">
              <a:solidFill>
                <a:schemeClr val="dk1"/>
              </a:solidFill>
              <a:effectLst/>
              <a:latin typeface="+mn-lt"/>
              <a:ea typeface="+mn-ea"/>
              <a:cs typeface="+mn-cs"/>
            </a:rPr>
            <a:t>ポイント増加しいる。公債費、</a:t>
          </a:r>
          <a:r>
            <a:rPr lang="ja-JP" altLang="en-US" sz="1100" b="0" i="0">
              <a:solidFill>
                <a:schemeClr val="dk1"/>
              </a:solidFill>
              <a:effectLst/>
              <a:latin typeface="+mn-lt"/>
              <a:ea typeface="+mn-ea"/>
              <a:cs typeface="+mn-cs"/>
            </a:rPr>
            <a:t>人件費</a:t>
          </a:r>
          <a:r>
            <a:rPr lang="ja-JP" altLang="ja-JP" sz="1100" b="0" i="0">
              <a:solidFill>
                <a:schemeClr val="dk1"/>
              </a:solidFill>
              <a:effectLst/>
              <a:latin typeface="+mn-lt"/>
              <a:ea typeface="+mn-ea"/>
              <a:cs typeface="+mn-cs"/>
            </a:rPr>
            <a:t>等の増加が影響していると考えられる。今後も全ての事業の優先度を厳しく点検し、優先度の低い事務事業については、計画的に廃止・縮小を進め、経常経費の削減を図る。</a:t>
          </a:r>
          <a:r>
            <a:rPr lang="ja-JP" altLang="ja-JP" sz="1100">
              <a:solidFill>
                <a:schemeClr val="dk1"/>
              </a:solidFill>
              <a:effectLst/>
              <a:latin typeface="+mn-lt"/>
              <a:ea typeface="+mn-ea"/>
              <a:cs typeface="+mn-cs"/>
            </a:rPr>
            <a:t> </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58674</xdr:rowOff>
    </xdr:from>
    <xdr:to>
      <xdr:col>23</xdr:col>
      <xdr:colOff>133350</xdr:colOff>
      <xdr:row>65</xdr:row>
      <xdr:rowOff>118872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031474"/>
          <a:ext cx="838200" cy="23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123461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5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114300</xdr:rowOff>
    </xdr:from>
    <xdr:to>
      <xdr:col>19</xdr:col>
      <xdr:colOff>133350</xdr:colOff>
      <xdr:row>64</xdr:row>
      <xdr:rowOff>58674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915650"/>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8128</xdr:rowOff>
    </xdr:from>
    <xdr:to>
      <xdr:col>15</xdr:col>
      <xdr:colOff>82550</xdr:colOff>
      <xdr:row>63</xdr:row>
      <xdr:rowOff>114300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809478"/>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8128</xdr:rowOff>
    </xdr:from>
    <xdr:to>
      <xdr:col>11</xdr:col>
      <xdr:colOff>31750</xdr:colOff>
      <xdr:row>64</xdr:row>
      <xdr:rowOff>24892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809478"/>
          <a:ext cx="889000" cy="18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153687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160799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68072</xdr:rowOff>
    </xdr:from>
    <xdr:to>
      <xdr:col>23</xdr:col>
      <xdr:colOff>184150</xdr:colOff>
      <xdr:row>65</xdr:row>
      <xdr:rowOff>169672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21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40149</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184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7874</xdr:rowOff>
    </xdr:from>
    <xdr:to>
      <xdr:col>19</xdr:col>
      <xdr:colOff>184150</xdr:colOff>
      <xdr:row>64</xdr:row>
      <xdr:rowOff>109474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98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94251</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067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63500</xdr:rowOff>
    </xdr:from>
    <xdr:to>
      <xdr:col>15</xdr:col>
      <xdr:colOff>133350</xdr:colOff>
      <xdr:row>63</xdr:row>
      <xdr:rowOff>165100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128778</xdr:rowOff>
    </xdr:from>
    <xdr:to>
      <xdr:col>11</xdr:col>
      <xdr:colOff>82550</xdr:colOff>
      <xdr:row>63</xdr:row>
      <xdr:rowOff>58928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75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43705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845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145542</xdr:rowOff>
    </xdr:from>
    <xdr:to>
      <xdr:col>7</xdr:col>
      <xdr:colOff>31750</xdr:colOff>
      <xdr:row>64</xdr:row>
      <xdr:rowOff>75692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94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60469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03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[335,792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決算額が類似団体平均を下回っており、令和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年度と比較</a:t>
          </a:r>
          <a:r>
            <a:rPr kumimoji="1" lang="ja-JP" altLang="en-US" sz="1100">
              <a:solidFill>
                <a:schemeClr val="dk1"/>
              </a:solidFill>
              <a:effectLst/>
              <a:latin typeface="+mn-lt"/>
              <a:ea typeface="+mn-ea"/>
              <a:cs typeface="+mn-cs"/>
            </a:rPr>
            <a:t>すると</a:t>
          </a:r>
          <a:r>
            <a:rPr kumimoji="1" lang="en-US" altLang="ja-JP" sz="1100">
              <a:solidFill>
                <a:schemeClr val="dk1"/>
              </a:solidFill>
              <a:effectLst/>
              <a:latin typeface="+mn-lt"/>
              <a:ea typeface="+mn-ea"/>
              <a:cs typeface="+mn-cs"/>
            </a:rPr>
            <a:t>23,315</a:t>
          </a:r>
          <a:r>
            <a:rPr kumimoji="1" lang="ja-JP" altLang="ja-JP" sz="1100">
              <a:solidFill>
                <a:schemeClr val="dk1"/>
              </a:solidFill>
              <a:effectLst/>
              <a:latin typeface="+mn-lt"/>
              <a:ea typeface="+mn-ea"/>
              <a:cs typeface="+mn-cs"/>
            </a:rPr>
            <a:t>円増加している。物件費については、商工費に係る人件費や需用費が多い。観光施設の管理を直営で行っていることに加え、指定管理に出していた温泉センター椿の湯が平成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年度から直営になったことによる会計年度任用職員数の増加等の影響が大きい</a:t>
          </a:r>
          <a:r>
            <a:rPr kumimoji="1" lang="ja-JP" altLang="en-US" sz="1100">
              <a:solidFill>
                <a:schemeClr val="dk1"/>
              </a:solidFill>
              <a:effectLst/>
              <a:latin typeface="+mn-lt"/>
              <a:ea typeface="+mn-ea"/>
              <a:cs typeface="+mn-cs"/>
            </a:rPr>
            <a:t>。また、昨今の人件費高騰や物価上昇も影響している。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今後も、</a:t>
          </a:r>
          <a:r>
            <a:rPr lang="ja-JP" altLang="ja-JP" sz="1100" b="0" i="0" baseline="0">
              <a:solidFill>
                <a:schemeClr val="dk1"/>
              </a:solidFill>
              <a:effectLst/>
              <a:latin typeface="+mn-lt"/>
              <a:ea typeface="+mn-ea"/>
              <a:cs typeface="+mn-cs"/>
            </a:rPr>
            <a:t>行財政改革への取組を通じて行政コストの縮減に努める。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93607</xdr:rowOff>
    </xdr:from>
    <xdr:to>
      <xdr:col>23</xdr:col>
      <xdr:colOff>133350</xdr:colOff>
      <xdr:row>82</xdr:row>
      <xdr:rowOff>149867</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152507"/>
          <a:ext cx="838200" cy="56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35344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265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65590</xdr:rowOff>
    </xdr:from>
    <xdr:to>
      <xdr:col>19</xdr:col>
      <xdr:colOff>133350</xdr:colOff>
      <xdr:row>82</xdr:row>
      <xdr:rowOff>93607</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4124490"/>
          <a:ext cx="889000" cy="2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80994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431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168459</xdr:rowOff>
    </xdr:from>
    <xdr:to>
      <xdr:col>15</xdr:col>
      <xdr:colOff>82550</xdr:colOff>
      <xdr:row>82</xdr:row>
      <xdr:rowOff>65590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4055909"/>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52340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428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168459</xdr:rowOff>
    </xdr:from>
    <xdr:to>
      <xdr:col>11</xdr:col>
      <xdr:colOff>31750</xdr:colOff>
      <xdr:row>82</xdr:row>
      <xdr:rowOff>34575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1447800" y="14055909"/>
          <a:ext cx="889000" cy="37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150585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20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99067</xdr:rowOff>
    </xdr:from>
    <xdr:to>
      <xdr:col>23</xdr:col>
      <xdr:colOff>184150</xdr:colOff>
      <xdr:row>83</xdr:row>
      <xdr:rowOff>29217</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157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115594</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4003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42807</xdr:rowOff>
    </xdr:from>
    <xdr:to>
      <xdr:col>19</xdr:col>
      <xdr:colOff>184150</xdr:colOff>
      <xdr:row>82</xdr:row>
      <xdr:rowOff>144407</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10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154584</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8705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14790</xdr:rowOff>
    </xdr:from>
    <xdr:to>
      <xdr:col>15</xdr:col>
      <xdr:colOff>133350</xdr:colOff>
      <xdr:row>82</xdr:row>
      <xdr:rowOff>116390</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407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126567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84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117659</xdr:rowOff>
    </xdr:from>
    <xdr:to>
      <xdr:col>11</xdr:col>
      <xdr:colOff>82550</xdr:colOff>
      <xdr:row>82</xdr:row>
      <xdr:rowOff>47809</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4005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57986</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77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155225</xdr:rowOff>
    </xdr:from>
    <xdr:to>
      <xdr:col>7</xdr:col>
      <xdr:colOff>31750</xdr:colOff>
      <xdr:row>82</xdr:row>
      <xdr:rowOff>85375</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404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95552</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81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類似団体平均を</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ポイント上回っており、令和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年度と比較して</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している。給与構造見直しや級別職分類の適正な運用を実施し、給与の適正化に引き続き努める。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21166</xdr:rowOff>
    </xdr:from>
    <xdr:to>
      <xdr:col>81</xdr:col>
      <xdr:colOff>44450</xdr:colOff>
      <xdr:row>86</xdr:row>
      <xdr:rowOff>34572</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6179800" y="14765866"/>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155522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38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109361</xdr:rowOff>
    </xdr:from>
    <xdr:to>
      <xdr:col>77</xdr:col>
      <xdr:colOff>44450</xdr:colOff>
      <xdr:row>86</xdr:row>
      <xdr:rowOff>34572</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5290800" y="14511161"/>
          <a:ext cx="889000" cy="268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109361</xdr:rowOff>
    </xdr:from>
    <xdr:to>
      <xdr:col>72</xdr:col>
      <xdr:colOff>203200</xdr:colOff>
      <xdr:row>86</xdr:row>
      <xdr:rowOff>7761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4401800" y="14511161"/>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13705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5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109361</xdr:rowOff>
    </xdr:from>
    <xdr:to>
      <xdr:col>68</xdr:col>
      <xdr:colOff>152400</xdr:colOff>
      <xdr:row>86</xdr:row>
      <xdr:rowOff>7761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3512800" y="14511161"/>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65916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71966</xdr:rowOff>
    </xdr:from>
    <xdr:to>
      <xdr:col>64</xdr:col>
      <xdr:colOff>152400</xdr:colOff>
      <xdr:row>85</xdr:row>
      <xdr:rowOff>2116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158343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141816</xdr:rowOff>
    </xdr:from>
    <xdr:to>
      <xdr:col>81</xdr:col>
      <xdr:colOff>95250</xdr:colOff>
      <xdr:row>86</xdr:row>
      <xdr:rowOff>71966</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113893</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687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155222</xdr:rowOff>
    </xdr:from>
    <xdr:to>
      <xdr:col>77</xdr:col>
      <xdr:colOff>95250</xdr:colOff>
      <xdr:row>86</xdr:row>
      <xdr:rowOff>85372</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72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70149</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814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58561</xdr:rowOff>
    </xdr:from>
    <xdr:to>
      <xdr:col>73</xdr:col>
      <xdr:colOff>44450</xdr:colOff>
      <xdr:row>84</xdr:row>
      <xdr:rowOff>160161</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46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170338</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422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128411</xdr:rowOff>
    </xdr:from>
    <xdr:to>
      <xdr:col>68</xdr:col>
      <xdr:colOff>203200</xdr:colOff>
      <xdr:row>86</xdr:row>
      <xdr:rowOff>58561</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70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43338</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478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58561</xdr:rowOff>
    </xdr:from>
    <xdr:to>
      <xdr:col>64</xdr:col>
      <xdr:colOff>152400</xdr:colOff>
      <xdr:row>84</xdr:row>
      <xdr:rowOff>160161</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46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170338</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422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類似団体平均を</a:t>
          </a:r>
          <a:r>
            <a:rPr kumimoji="1" lang="en-US" altLang="ja-JP" sz="1100">
              <a:solidFill>
                <a:schemeClr val="dk1"/>
              </a:solidFill>
              <a:effectLst/>
              <a:latin typeface="+mn-lt"/>
              <a:ea typeface="+mn-ea"/>
              <a:cs typeface="+mn-cs"/>
            </a:rPr>
            <a:t>3.6</a:t>
          </a:r>
          <a:r>
            <a:rPr kumimoji="1" lang="ja-JP" altLang="ja-JP" sz="1100">
              <a:solidFill>
                <a:schemeClr val="dk1"/>
              </a:solidFill>
              <a:effectLst/>
              <a:latin typeface="+mn-lt"/>
              <a:ea typeface="+mn-ea"/>
              <a:cs typeface="+mn-cs"/>
            </a:rPr>
            <a:t>人下回っており、ほぼ横ばいで推移している。</a:t>
          </a:r>
          <a:endParaRPr lang="ja-JP" altLang="ja-JP" sz="1400">
            <a:effectLst/>
          </a:endParaRPr>
        </a:p>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月の合併当初、早期退職者が多く、想定よりも早いペースで職員数が減少したが、福祉事務所の設置や権限移譲等で事務量が増加しているため、行政の円滑な遂行に必要な職員数は確保していく必要がある。採用数の平準化を図り、組織の見直し等、定員管理の適正化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103708</xdr:rowOff>
    </xdr:from>
    <xdr:to>
      <xdr:col>81</xdr:col>
      <xdr:colOff>44450</xdr:colOff>
      <xdr:row>59</xdr:row>
      <xdr:rowOff>150520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219258"/>
          <a:ext cx="838200" cy="4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71670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58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103708</xdr:rowOff>
    </xdr:from>
    <xdr:to>
      <xdr:col>77</xdr:col>
      <xdr:colOff>44450</xdr:colOff>
      <xdr:row>59</xdr:row>
      <xdr:rowOff>112395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5290800" y="10219258"/>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160876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7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109017</xdr:rowOff>
    </xdr:from>
    <xdr:to>
      <xdr:col>72</xdr:col>
      <xdr:colOff>203200</xdr:colOff>
      <xdr:row>59</xdr:row>
      <xdr:rowOff>112395</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224567"/>
          <a:ext cx="889000" cy="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138193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96469</xdr:rowOff>
    </xdr:from>
    <xdr:to>
      <xdr:col>68</xdr:col>
      <xdr:colOff>152400</xdr:colOff>
      <xdr:row>59</xdr:row>
      <xdr:rowOff>109017</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212019"/>
          <a:ext cx="889000" cy="1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128058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93794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38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99720</xdr:rowOff>
    </xdr:from>
    <xdr:to>
      <xdr:col>81</xdr:col>
      <xdr:colOff>95250</xdr:colOff>
      <xdr:row>60</xdr:row>
      <xdr:rowOff>29870</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2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116247</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060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52908</xdr:rowOff>
    </xdr:from>
    <xdr:to>
      <xdr:col>77</xdr:col>
      <xdr:colOff>95250</xdr:colOff>
      <xdr:row>59</xdr:row>
      <xdr:rowOff>154508</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168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164685</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9937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61595</xdr:rowOff>
    </xdr:from>
    <xdr:to>
      <xdr:col>73</xdr:col>
      <xdr:colOff>44450</xdr:colOff>
      <xdr:row>59</xdr:row>
      <xdr:rowOff>163195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17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1922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9946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58217</xdr:rowOff>
    </xdr:from>
    <xdr:to>
      <xdr:col>68</xdr:col>
      <xdr:colOff>203200</xdr:colOff>
      <xdr:row>59</xdr:row>
      <xdr:rowOff>159817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17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169994</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994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45669</xdr:rowOff>
    </xdr:from>
    <xdr:to>
      <xdr:col>64</xdr:col>
      <xdr:colOff>152400</xdr:colOff>
      <xdr:row>59</xdr:row>
      <xdr:rowOff>147269</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16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157446</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9930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年度と比較して増加しており、類似団体平均を上回った。今後とも総合振興計画、過疎計画等各種計画に基づく事業計画の見直し等を行い、起債依存度の高い事業をできるだけ見直すように努める。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167217</xdr:rowOff>
    </xdr:from>
    <xdr:to>
      <xdr:col>81</xdr:col>
      <xdr:colOff>44450</xdr:colOff>
      <xdr:row>41</xdr:row>
      <xdr:rowOff>46038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025217"/>
          <a:ext cx="838200" cy="5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122890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09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86783</xdr:rowOff>
    </xdr:from>
    <xdr:to>
      <xdr:col>77</xdr:col>
      <xdr:colOff>44450</xdr:colOff>
      <xdr:row>40</xdr:row>
      <xdr:rowOff>167217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944783"/>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46690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33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76729</xdr:rowOff>
    </xdr:from>
    <xdr:to>
      <xdr:col>72</xdr:col>
      <xdr:colOff>203200</xdr:colOff>
      <xdr:row>40</xdr:row>
      <xdr:rowOff>86783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934729"/>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3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36513</xdr:rowOff>
    </xdr:from>
    <xdr:to>
      <xdr:col>68</xdr:col>
      <xdr:colOff>152400</xdr:colOff>
      <xdr:row>40</xdr:row>
      <xdr:rowOff>76729</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894513"/>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152523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152523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166688</xdr:rowOff>
    </xdr:from>
    <xdr:to>
      <xdr:col>81</xdr:col>
      <xdr:colOff>95250</xdr:colOff>
      <xdr:row>41</xdr:row>
      <xdr:rowOff>96838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02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138765</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99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116417</xdr:rowOff>
    </xdr:from>
    <xdr:to>
      <xdr:col>77</xdr:col>
      <xdr:colOff>95250</xdr:colOff>
      <xdr:row>41</xdr:row>
      <xdr:rowOff>46567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31344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0607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35983</xdr:rowOff>
    </xdr:from>
    <xdr:to>
      <xdr:col>73</xdr:col>
      <xdr:colOff>44450</xdr:colOff>
      <xdr:row>40</xdr:row>
      <xdr:rowOff>137583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147760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25929</xdr:rowOff>
    </xdr:from>
    <xdr:to>
      <xdr:col>68</xdr:col>
      <xdr:colOff>203200</xdr:colOff>
      <xdr:row>40</xdr:row>
      <xdr:rowOff>127529</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88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137706</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652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157163</xdr:rowOff>
    </xdr:from>
    <xdr:to>
      <xdr:col>64</xdr:col>
      <xdr:colOff>152400</xdr:colOff>
      <xdr:row>40</xdr:row>
      <xdr:rowOff>87313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84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97490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61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将来負担比率は、令和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年度まで減少傾向にあり、令和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年度以降は減債基金等への積立てを行ったこと等により算出されていないが、今後も事業実施の適正化を図り、財政の健全化に努める。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13</xdr:row>
      <xdr:rowOff>105047</xdr:rowOff>
    </xdr:from>
    <xdr:to>
      <xdr:col>68</xdr:col>
      <xdr:colOff>152400</xdr:colOff>
      <xdr:row>13</xdr:row>
      <xdr:rowOff>131475</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3512800" y="2333897"/>
          <a:ext cx="889000" cy="2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54247</xdr:rowOff>
    </xdr:from>
    <xdr:to>
      <xdr:col>68</xdr:col>
      <xdr:colOff>203200</xdr:colOff>
      <xdr:row>13</xdr:row>
      <xdr:rowOff>155847</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4351000" y="228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140624</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369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80675</xdr:rowOff>
    </xdr:from>
    <xdr:to>
      <xdr:col>64</xdr:col>
      <xdr:colOff>152400</xdr:colOff>
      <xdr:row>14</xdr:row>
      <xdr:rowOff>10825</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3462000" y="230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167052</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395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鹿児島県長島町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9,399
9,301
116.19
14,352,816
13,747,560
500,067
6,081,146
16,415,570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職員数</a:t>
          </a:r>
          <a:r>
            <a:rPr kumimoji="1" lang="ja-JP" altLang="ja-JP" sz="1100">
              <a:solidFill>
                <a:schemeClr val="dk1"/>
              </a:solidFill>
              <a:effectLst/>
              <a:latin typeface="+mn-lt"/>
              <a:ea typeface="+mn-ea"/>
              <a:cs typeface="+mn-cs"/>
            </a:rPr>
            <a:t>は類似団体と比較して少なく、計画的な職員数の削減等により、人件費に係る経常収支比率が類似団体と比較して同水準に改善されつつある。</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年度については、新規採用職員が少なく定年延長もあったことから、</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年度よりも高くなっている。</a:t>
          </a:r>
          <a:r>
            <a:rPr kumimoji="1" lang="ja-JP" altLang="ja-JP" sz="1100">
              <a:solidFill>
                <a:schemeClr val="dk1"/>
              </a:solidFill>
              <a:effectLst/>
              <a:latin typeface="+mn-lt"/>
              <a:ea typeface="+mn-ea"/>
              <a:cs typeface="+mn-cs"/>
            </a:rPr>
            <a:t>今後も引き続き定員適正化計画に掲げた取組みを実施し、人件費の抑制に努める。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118836</xdr:rowOff>
    </xdr:from>
    <xdr:to>
      <xdr:col>24</xdr:col>
      <xdr:colOff>25400</xdr:colOff>
      <xdr:row>36</xdr:row>
      <xdr:rowOff>64951</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119586"/>
          <a:ext cx="838200" cy="11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005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27396</xdr:rowOff>
    </xdr:from>
    <xdr:to>
      <xdr:col>19</xdr:col>
      <xdr:colOff>187325</xdr:colOff>
      <xdr:row>35</xdr:row>
      <xdr:rowOff>118836</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02814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9088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181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153126</xdr:rowOff>
    </xdr:from>
    <xdr:to>
      <xdr:col>15</xdr:col>
      <xdr:colOff>98425</xdr:colOff>
      <xdr:row>35</xdr:row>
      <xdr:rowOff>27396</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598242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9088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18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153126</xdr:rowOff>
    </xdr:from>
    <xdr:to>
      <xdr:col>11</xdr:col>
      <xdr:colOff>9525</xdr:colOff>
      <xdr:row>35</xdr:row>
      <xdr:rowOff>92710</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982426"/>
          <a:ext cx="889000" cy="11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2557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87466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25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14151</xdr:rowOff>
    </xdr:from>
    <xdr:to>
      <xdr:col>24</xdr:col>
      <xdr:colOff>76200</xdr:colOff>
      <xdr:row>36</xdr:row>
      <xdr:rowOff>115751</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186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157678</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158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68036</xdr:rowOff>
    </xdr:from>
    <xdr:to>
      <xdr:col>20</xdr:col>
      <xdr:colOff>38100</xdr:colOff>
      <xdr:row>35</xdr:row>
      <xdr:rowOff>169636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06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8363</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8376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148046</xdr:rowOff>
    </xdr:from>
    <xdr:to>
      <xdr:col>15</xdr:col>
      <xdr:colOff>149225</xdr:colOff>
      <xdr:row>35</xdr:row>
      <xdr:rowOff>78196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977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88373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74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102326</xdr:rowOff>
    </xdr:from>
    <xdr:to>
      <xdr:col>11</xdr:col>
      <xdr:colOff>60325</xdr:colOff>
      <xdr:row>35</xdr:row>
      <xdr:rowOff>32476</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931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42653</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700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41910</xdr:rowOff>
    </xdr:from>
    <xdr:to>
      <xdr:col>6</xdr:col>
      <xdr:colOff>171450</xdr:colOff>
      <xdr:row>35</xdr:row>
      <xdr:rowOff>143510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153687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類似団体平均と比較して物件費の比率が令和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年度について低いのは、特に商工費に係る人件費や需用費を昨年度</a:t>
          </a:r>
          <a:r>
            <a:rPr kumimoji="1" lang="ja-JP" altLang="en-US" sz="1100">
              <a:solidFill>
                <a:schemeClr val="dk1"/>
              </a:solidFill>
              <a:effectLst/>
              <a:latin typeface="+mn-lt"/>
              <a:ea typeface="+mn-ea"/>
              <a:cs typeface="+mn-cs"/>
            </a:rPr>
            <a:t>並みに</a:t>
          </a:r>
          <a:r>
            <a:rPr kumimoji="1" lang="ja-JP" altLang="ja-JP" sz="1100">
              <a:solidFill>
                <a:schemeClr val="dk1"/>
              </a:solidFill>
              <a:effectLst/>
              <a:latin typeface="+mn-lt"/>
              <a:ea typeface="+mn-ea"/>
              <a:cs typeface="+mn-cs"/>
            </a:rPr>
            <a:t>抑えられたためである。観光施設の管理を直営にて継続的に行っているが、指定管理に出していた温泉センター椿の湯などの修繕などを抑えることができた。令和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年度は前年度より</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している。今後も予算及び執行状況の見直しを行い、物件費の抑制に努める。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31750</xdr:rowOff>
    </xdr:from>
    <xdr:to>
      <xdr:col>82</xdr:col>
      <xdr:colOff>107950</xdr:colOff>
      <xdr:row>16</xdr:row>
      <xdr:rowOff>41275</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77495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31750</xdr:rowOff>
    </xdr:from>
    <xdr:to>
      <xdr:col>78</xdr:col>
      <xdr:colOff>69850</xdr:colOff>
      <xdr:row>17</xdr:row>
      <xdr:rowOff>12700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4782800" y="27749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10177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92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88900</xdr:rowOff>
    </xdr:from>
    <xdr:to>
      <xdr:col>73</xdr:col>
      <xdr:colOff>180975</xdr:colOff>
      <xdr:row>17</xdr:row>
      <xdr:rowOff>12700</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8321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168927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56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88900</xdr:rowOff>
    </xdr:from>
    <xdr:to>
      <xdr:col>69</xdr:col>
      <xdr:colOff>92075</xdr:colOff>
      <xdr:row>17</xdr:row>
      <xdr:rowOff>12700</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8321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83202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48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92727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161925</xdr:rowOff>
    </xdr:from>
    <xdr:to>
      <xdr:col>82</xdr:col>
      <xdr:colOff>158750</xdr:colOff>
      <xdr:row>16</xdr:row>
      <xdr:rowOff>92075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73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7002</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578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152400</xdr:rowOff>
    </xdr:from>
    <xdr:to>
      <xdr:col>78</xdr:col>
      <xdr:colOff>120650</xdr:colOff>
      <xdr:row>16</xdr:row>
      <xdr:rowOff>82550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72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92727</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493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133350</xdr:rowOff>
    </xdr:from>
    <xdr:to>
      <xdr:col>74</xdr:col>
      <xdr:colOff>31750</xdr:colOff>
      <xdr:row>17</xdr:row>
      <xdr:rowOff>63500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87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48277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96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38100</xdr:rowOff>
    </xdr:from>
    <xdr:to>
      <xdr:col>69</xdr:col>
      <xdr:colOff>142875</xdr:colOff>
      <xdr:row>16</xdr:row>
      <xdr:rowOff>139700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124477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133350</xdr:rowOff>
    </xdr:from>
    <xdr:to>
      <xdr:col>65</xdr:col>
      <xdr:colOff>53975</xdr:colOff>
      <xdr:row>17</xdr:row>
      <xdr:rowOff>63500</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87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48277</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96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　扶助費に係る経常収支比率が類似団体を大きく上回っている要因として、本町は平成</a:t>
          </a:r>
          <a:r>
            <a:rPr kumimoji="1" lang="en-US" altLang="ja-JP" sz="900">
              <a:solidFill>
                <a:schemeClr val="dk1"/>
              </a:solidFill>
              <a:effectLst/>
              <a:latin typeface="+mn-lt"/>
              <a:ea typeface="+mn-ea"/>
              <a:cs typeface="+mn-cs"/>
            </a:rPr>
            <a:t>19</a:t>
          </a:r>
          <a:r>
            <a:rPr kumimoji="1" lang="ja-JP" altLang="ja-JP" sz="900">
              <a:solidFill>
                <a:schemeClr val="dk1"/>
              </a:solidFill>
              <a:effectLst/>
              <a:latin typeface="+mn-lt"/>
              <a:ea typeface="+mn-ea"/>
              <a:cs typeface="+mn-cs"/>
            </a:rPr>
            <a:t>年度より福祉事務所を設置していることがあげられる。平成</a:t>
          </a:r>
          <a:r>
            <a:rPr kumimoji="1" lang="en-US" altLang="ja-JP" sz="900">
              <a:solidFill>
                <a:schemeClr val="dk1"/>
              </a:solidFill>
              <a:effectLst/>
              <a:latin typeface="+mn-lt"/>
              <a:ea typeface="+mn-ea"/>
              <a:cs typeface="+mn-cs"/>
            </a:rPr>
            <a:t>27</a:t>
          </a:r>
          <a:r>
            <a:rPr kumimoji="1" lang="ja-JP" altLang="ja-JP" sz="900">
              <a:solidFill>
                <a:schemeClr val="dk1"/>
              </a:solidFill>
              <a:effectLst/>
              <a:latin typeface="+mn-lt"/>
              <a:ea typeface="+mn-ea"/>
              <a:cs typeface="+mn-cs"/>
            </a:rPr>
            <a:t>年度から増加傾向にあったのは、臨時福祉給付金等事業の実施に加え、子ども医療費助成事業の対象が高校生まで拡大されたことが影響している。令和</a:t>
          </a:r>
          <a:r>
            <a:rPr kumimoji="1" lang="en-US" altLang="ja-JP" sz="900">
              <a:solidFill>
                <a:schemeClr val="dk1"/>
              </a:solidFill>
              <a:effectLst/>
              <a:latin typeface="+mn-lt"/>
              <a:ea typeface="+mn-ea"/>
              <a:cs typeface="+mn-cs"/>
            </a:rPr>
            <a:t>6</a:t>
          </a:r>
          <a:r>
            <a:rPr kumimoji="1" lang="ja-JP" altLang="ja-JP" sz="900">
              <a:solidFill>
                <a:schemeClr val="dk1"/>
              </a:solidFill>
              <a:effectLst/>
              <a:latin typeface="+mn-lt"/>
              <a:ea typeface="+mn-ea"/>
              <a:cs typeface="+mn-cs"/>
            </a:rPr>
            <a:t>年度は前年度と比較し、</a:t>
          </a:r>
          <a:r>
            <a:rPr kumimoji="1" lang="en-US" altLang="ja-JP" sz="900">
              <a:solidFill>
                <a:schemeClr val="dk1"/>
              </a:solidFill>
              <a:effectLst/>
              <a:latin typeface="+mn-lt"/>
              <a:ea typeface="+mn-ea"/>
              <a:cs typeface="+mn-cs"/>
            </a:rPr>
            <a:t>1.3</a:t>
          </a:r>
          <a:r>
            <a:rPr kumimoji="1" lang="ja-JP" altLang="ja-JP" sz="900">
              <a:solidFill>
                <a:schemeClr val="dk1"/>
              </a:solidFill>
              <a:effectLst/>
              <a:latin typeface="+mn-lt"/>
              <a:ea typeface="+mn-ea"/>
              <a:cs typeface="+mn-cs"/>
            </a:rPr>
            <a:t>ポイント上昇しており、</a:t>
          </a:r>
          <a:r>
            <a:rPr kumimoji="1" lang="ja-JP" altLang="en-US" sz="900">
              <a:solidFill>
                <a:sysClr val="windowText" lastClr="000000"/>
              </a:solidFill>
              <a:effectLst/>
              <a:latin typeface="+mn-lt"/>
              <a:ea typeface="+mn-ea"/>
              <a:cs typeface="+mn-cs"/>
            </a:rPr>
            <a:t>要因として</a:t>
          </a:r>
          <a:r>
            <a:rPr kumimoji="0" lang="ja-JP" altLang="en-US" sz="900">
              <a:solidFill>
                <a:sysClr val="windowText" lastClr="000000"/>
              </a:solidFill>
              <a:effectLst/>
              <a:latin typeface="+mn-lt"/>
              <a:ea typeface="+mn-ea"/>
              <a:cs typeface="+mn-cs"/>
            </a:rPr>
            <a:t>令和</a:t>
          </a:r>
          <a:r>
            <a:rPr lang="en-US" altLang="ja-JP" sz="900">
              <a:solidFill>
                <a:sysClr val="windowText" lastClr="000000"/>
              </a:solidFill>
            </a:rPr>
            <a:t>6</a:t>
          </a:r>
          <a:r>
            <a:rPr lang="ja-JP" altLang="en-US" sz="900">
              <a:solidFill>
                <a:sysClr val="windowText" lastClr="000000"/>
              </a:solidFill>
            </a:rPr>
            <a:t>年度は障害福祉サービス等に従事する方々の処遇改善を図ることを含めた報酬改定が行われたことで、障害福祉サービス費及び障害児入所給付費の支出が増加した。これに加え、本町では、障害児入所給付費関係の延べ利用人数の増</a:t>
          </a:r>
          <a:r>
            <a:rPr kumimoji="1" lang="ja-JP" altLang="en-US" sz="900">
              <a:solidFill>
                <a:sysClr val="windowText" lastClr="000000"/>
              </a:solidFill>
              <a:effectLst/>
              <a:latin typeface="+mn-lt"/>
              <a:ea typeface="+mn-ea"/>
              <a:cs typeface="+mn-cs"/>
            </a:rPr>
            <a:t>が原因と思慮される</a:t>
          </a:r>
          <a:r>
            <a:rPr kumimoji="1" lang="ja-JP" altLang="ja-JP" sz="900">
              <a:solidFill>
                <a:sysClr val="windowText" lastClr="000000"/>
              </a:solidFill>
              <a:effectLst/>
              <a:latin typeface="+mn-lt"/>
              <a:ea typeface="+mn-ea"/>
              <a:cs typeface="+mn-cs"/>
            </a:rPr>
            <a:t>。</a:t>
          </a:r>
          <a:r>
            <a:rPr kumimoji="1" lang="ja-JP" altLang="ja-JP" sz="900">
              <a:solidFill>
                <a:schemeClr val="dk1"/>
              </a:solidFill>
              <a:effectLst/>
              <a:latin typeface="+mn-lt"/>
              <a:ea typeface="+mn-ea"/>
              <a:cs typeface="+mn-cs"/>
            </a:rPr>
            <a:t>子ども医療費助成事業の適正化等により扶助費の抑制に努める。</a:t>
          </a:r>
          <a:endParaRPr lang="ja-JP" altLang="ja-JP" sz="900">
            <a:effectLst/>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127000</xdr:rowOff>
    </xdr:from>
    <xdr:to>
      <xdr:col>24</xdr:col>
      <xdr:colOff>25400</xdr:colOff>
      <xdr:row>60</xdr:row>
      <xdr:rowOff>31750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10071100"/>
          <a:ext cx="8382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92727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351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88900</xdr:rowOff>
    </xdr:from>
    <xdr:to>
      <xdr:col>19</xdr:col>
      <xdr:colOff>187325</xdr:colOff>
      <xdr:row>58</xdr:row>
      <xdr:rowOff>127000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10033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88900</xdr:rowOff>
    </xdr:from>
    <xdr:to>
      <xdr:col>15</xdr:col>
      <xdr:colOff>98425</xdr:colOff>
      <xdr:row>58</xdr:row>
      <xdr:rowOff>146050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flipV="1">
          <a:off x="2209800" y="100330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146050</xdr:rowOff>
    </xdr:from>
    <xdr:to>
      <xdr:col>11</xdr:col>
      <xdr:colOff>9525</xdr:colOff>
      <xdr:row>59</xdr:row>
      <xdr:rowOff>107950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100901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111777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152400</xdr:rowOff>
    </xdr:from>
    <xdr:to>
      <xdr:col>24</xdr:col>
      <xdr:colOff>76200</xdr:colOff>
      <xdr:row>60</xdr:row>
      <xdr:rowOff>82550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1026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124477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1024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76200</xdr:rowOff>
    </xdr:from>
    <xdr:to>
      <xdr:col>20</xdr:col>
      <xdr:colOff>38100</xdr:colOff>
      <xdr:row>59</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162577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38100</xdr:rowOff>
    </xdr:from>
    <xdr:to>
      <xdr:col>15</xdr:col>
      <xdr:colOff>149225</xdr:colOff>
      <xdr:row>58</xdr:row>
      <xdr:rowOff>139700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124477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95250</xdr:rowOff>
    </xdr:from>
    <xdr:to>
      <xdr:col>11</xdr:col>
      <xdr:colOff>60325</xdr:colOff>
      <xdr:row>59</xdr:row>
      <xdr:rowOff>25400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100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10177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1012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57150</xdr:rowOff>
    </xdr:from>
    <xdr:to>
      <xdr:col>6</xdr:col>
      <xdr:colOff>171450</xdr:colOff>
      <xdr:row>59</xdr:row>
      <xdr:rowOff>158750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143527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に係る経常収支比率が類似団体平均を下回っているのは、公営企業への繰出金が比較的少額であることが主な要因である。今後、下水道事業会計では老朽化に伴う維持管理費の増大、国民健康保険事業会計や介護保険事業会計では高齢化の進行に伴う繰出金の増加が見込まれるが、独立採算の原則に基づく料金の値上げによる健全化、保険料の適正化を図ること等により、普通会計の負担額を増やさないよう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104140</xdr:rowOff>
    </xdr:from>
    <xdr:to>
      <xdr:col>82</xdr:col>
      <xdr:colOff>107950</xdr:colOff>
      <xdr:row>56</xdr:row>
      <xdr:rowOff>149860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5671800" y="97053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154957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756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149860</xdr:rowOff>
    </xdr:from>
    <xdr:to>
      <xdr:col>78</xdr:col>
      <xdr:colOff>69850</xdr:colOff>
      <xdr:row>56</xdr:row>
      <xdr:rowOff>157480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4782800" y="97510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48277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142240</xdr:rowOff>
    </xdr:from>
    <xdr:to>
      <xdr:col>73</xdr:col>
      <xdr:colOff>180975</xdr:colOff>
      <xdr:row>56</xdr:row>
      <xdr:rowOff>157480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893800" y="97434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63517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142240</xdr:rowOff>
    </xdr:from>
    <xdr:to>
      <xdr:col>69</xdr:col>
      <xdr:colOff>92075</xdr:colOff>
      <xdr:row>57</xdr:row>
      <xdr:rowOff>39370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004800" y="97434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55897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101617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69867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99060</xdr:rowOff>
    </xdr:from>
    <xdr:to>
      <xdr:col>78</xdr:col>
      <xdr:colOff>120650</xdr:colOff>
      <xdr:row>57</xdr:row>
      <xdr:rowOff>29210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39387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9469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106680</xdr:rowOff>
    </xdr:from>
    <xdr:to>
      <xdr:col>74</xdr:col>
      <xdr:colOff>31750</xdr:colOff>
      <xdr:row>57</xdr:row>
      <xdr:rowOff>36830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970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47007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947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91440</xdr:rowOff>
    </xdr:from>
    <xdr:to>
      <xdr:col>69</xdr:col>
      <xdr:colOff>142875</xdr:colOff>
      <xdr:row>57</xdr:row>
      <xdr:rowOff>21590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969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31767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160020</xdr:rowOff>
    </xdr:from>
    <xdr:to>
      <xdr:col>65</xdr:col>
      <xdr:colOff>53975</xdr:colOff>
      <xdr:row>57</xdr:row>
      <xdr:rowOff>90170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100347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補助費その他に係る経常収支比率が類似団体平均を大幅に下回っているのは、国県及びその他の団体に対する負担金等が比較的少額であることが主な要因である。今後とも補助金の交付に関する明確な基準を設けて、補助金の見直しや廃止を行う方針であ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132715</xdr:rowOff>
    </xdr:from>
    <xdr:to>
      <xdr:col>82</xdr:col>
      <xdr:colOff>107950</xdr:colOff>
      <xdr:row>34</xdr:row>
      <xdr:rowOff>24130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5790565"/>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162577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163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132715</xdr:rowOff>
    </xdr:from>
    <xdr:to>
      <xdr:col>78</xdr:col>
      <xdr:colOff>69850</xdr:colOff>
      <xdr:row>33</xdr:row>
      <xdr:rowOff>132715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57905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19702</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191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86995</xdr:rowOff>
    </xdr:from>
    <xdr:to>
      <xdr:col>73</xdr:col>
      <xdr:colOff>180975</xdr:colOff>
      <xdr:row>33</xdr:row>
      <xdr:rowOff>132715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574484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145432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14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75565</xdr:rowOff>
    </xdr:from>
    <xdr:to>
      <xdr:col>69</xdr:col>
      <xdr:colOff>92075</xdr:colOff>
      <xdr:row>33</xdr:row>
      <xdr:rowOff>86995</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004800" y="573341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99712</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10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151147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144780</xdr:rowOff>
    </xdr:from>
    <xdr:to>
      <xdr:col>82</xdr:col>
      <xdr:colOff>158750</xdr:colOff>
      <xdr:row>34</xdr:row>
      <xdr:rowOff>74930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580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161307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647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81915</xdr:rowOff>
    </xdr:from>
    <xdr:to>
      <xdr:col>78</xdr:col>
      <xdr:colOff>120650</xdr:colOff>
      <xdr:row>34</xdr:row>
      <xdr:rowOff>12065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5739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22242</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5086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81915</xdr:rowOff>
    </xdr:from>
    <xdr:to>
      <xdr:col>74</xdr:col>
      <xdr:colOff>31750</xdr:colOff>
      <xdr:row>34</xdr:row>
      <xdr:rowOff>12065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5739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22242</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508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36195</xdr:rowOff>
    </xdr:from>
    <xdr:to>
      <xdr:col>69</xdr:col>
      <xdr:colOff>142875</xdr:colOff>
      <xdr:row>33</xdr:row>
      <xdr:rowOff>137795</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569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147972</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462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24765</xdr:rowOff>
    </xdr:from>
    <xdr:to>
      <xdr:col>65</xdr:col>
      <xdr:colOff>53975</xdr:colOff>
      <xdr:row>33</xdr:row>
      <xdr:rowOff>126365</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568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136542</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451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社会基盤整備事業を積極的に行い、その際に地方債を活用したことに伴い、地方債残高が増加した。地方債の元利償還金が膨らんでおり、公債費にかかる経常収支比率は類似団体平均を</a:t>
          </a:r>
          <a:r>
            <a:rPr kumimoji="1" lang="en-US" altLang="ja-JP" sz="1100">
              <a:solidFill>
                <a:schemeClr val="dk1"/>
              </a:solidFill>
              <a:effectLst/>
              <a:latin typeface="+mn-lt"/>
              <a:ea typeface="+mn-ea"/>
              <a:cs typeface="+mn-cs"/>
            </a:rPr>
            <a:t>12.1</a:t>
          </a:r>
          <a:r>
            <a:rPr kumimoji="1" lang="ja-JP" altLang="ja-JP" sz="1100">
              <a:solidFill>
                <a:schemeClr val="dk1"/>
              </a:solidFill>
              <a:effectLst/>
              <a:latin typeface="+mn-lt"/>
              <a:ea typeface="+mn-ea"/>
              <a:cs typeface="+mn-cs"/>
            </a:rPr>
            <a:t>ポイント上回っている。財政健全化計画に基づき、交付税算入率の高いもののみを借入れることや、総合振興計画等の事業計画を見直し、今後、少しずつでも減少傾向に転じるよう努めていく。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69850</xdr:rowOff>
    </xdr:from>
    <xdr:to>
      <xdr:col>24</xdr:col>
      <xdr:colOff>25400</xdr:colOff>
      <xdr:row>79</xdr:row>
      <xdr:rowOff>111761</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987800" y="13614400"/>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146050</xdr:rowOff>
    </xdr:from>
    <xdr:to>
      <xdr:col>19</xdr:col>
      <xdr:colOff>187325</xdr:colOff>
      <xdr:row>79</xdr:row>
      <xdr:rowOff>69850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3098800" y="135191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69867</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2928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146050</xdr:rowOff>
    </xdr:from>
    <xdr:to>
      <xdr:col>15</xdr:col>
      <xdr:colOff>98425</xdr:colOff>
      <xdr:row>78</xdr:row>
      <xdr:rowOff>153670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2209800" y="135191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104157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146050</xdr:rowOff>
    </xdr:from>
    <xdr:to>
      <xdr:col>11</xdr:col>
      <xdr:colOff>9525</xdr:colOff>
      <xdr:row>78</xdr:row>
      <xdr:rowOff>153670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a:off x="1320800" y="135191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58437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29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60961</xdr:rowOff>
    </xdr:from>
    <xdr:to>
      <xdr:col>24</xdr:col>
      <xdr:colOff>76200</xdr:colOff>
      <xdr:row>79</xdr:row>
      <xdr:rowOff>162561</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60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33038</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3577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19050</xdr:rowOff>
    </xdr:from>
    <xdr:to>
      <xdr:col>20</xdr:col>
      <xdr:colOff>38100</xdr:colOff>
      <xdr:row>79</xdr:row>
      <xdr:rowOff>120650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105427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364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95250</xdr:rowOff>
    </xdr:from>
    <xdr:to>
      <xdr:col>15</xdr:col>
      <xdr:colOff>149225</xdr:colOff>
      <xdr:row>79</xdr:row>
      <xdr:rowOff>25400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46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355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102870</xdr:rowOff>
    </xdr:from>
    <xdr:to>
      <xdr:col>11</xdr:col>
      <xdr:colOff>60325</xdr:colOff>
      <xdr:row>79</xdr:row>
      <xdr:rowOff>33020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47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17797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3562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95250</xdr:rowOff>
    </xdr:from>
    <xdr:to>
      <xdr:col>6</xdr:col>
      <xdr:colOff>171450</xdr:colOff>
      <xdr:row>79</xdr:row>
      <xdr:rowOff>25400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46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10177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355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公債費以外に係る経常収支比率は、補助費や物件費等の支出を抑制したことにより、類似団体平均を下回って</a:t>
          </a:r>
          <a:r>
            <a:rPr kumimoji="1" lang="ja-JP" altLang="en-US" sz="1100">
              <a:solidFill>
                <a:schemeClr val="dk1"/>
              </a:solidFill>
              <a:effectLst/>
              <a:latin typeface="+mn-lt"/>
              <a:ea typeface="+mn-ea"/>
              <a:cs typeface="+mn-cs"/>
            </a:rPr>
            <a:t>いる。</a:t>
          </a:r>
          <a:r>
            <a:rPr kumimoji="1" lang="ja-JP" altLang="ja-JP" sz="1100">
              <a:solidFill>
                <a:schemeClr val="dk1"/>
              </a:solidFill>
              <a:effectLst/>
              <a:latin typeface="+mn-lt"/>
              <a:ea typeface="+mn-ea"/>
              <a:cs typeface="+mn-cs"/>
            </a:rPr>
            <a:t>今年は</a:t>
          </a:r>
          <a:r>
            <a:rPr kumimoji="1" lang="en-US" altLang="ja-JP" sz="1100">
              <a:solidFill>
                <a:schemeClr val="dk1"/>
              </a:solidFill>
              <a:effectLst/>
              <a:latin typeface="+mn-lt"/>
              <a:ea typeface="+mn-ea"/>
              <a:cs typeface="+mn-cs"/>
            </a:rPr>
            <a:t>3.7</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増加となった</a:t>
          </a:r>
          <a:r>
            <a:rPr kumimoji="1" lang="ja-JP" altLang="ja-JP" sz="1100">
              <a:solidFill>
                <a:schemeClr val="dk1"/>
              </a:solidFill>
              <a:effectLst/>
              <a:latin typeface="+mn-lt"/>
              <a:ea typeface="+mn-ea"/>
              <a:cs typeface="+mn-cs"/>
            </a:rPr>
            <a:t>。今後は補助費や繰出金等の支出をさらに抑制し、減少傾向となるように努める。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66040</xdr:rowOff>
    </xdr:from>
    <xdr:to>
      <xdr:col>82</xdr:col>
      <xdr:colOff>107950</xdr:colOff>
      <xdr:row>76</xdr:row>
      <xdr:rowOff>35561</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2924790"/>
          <a:ext cx="838200" cy="140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6366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208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66040</xdr:rowOff>
    </xdr:from>
    <xdr:to>
      <xdr:col>78</xdr:col>
      <xdr:colOff>69850</xdr:colOff>
      <xdr:row>75</xdr:row>
      <xdr:rowOff>69850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4782800" y="129247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52088</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3253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149860</xdr:rowOff>
    </xdr:from>
    <xdr:to>
      <xdr:col>73</xdr:col>
      <xdr:colOff>180975</xdr:colOff>
      <xdr:row>75</xdr:row>
      <xdr:rowOff>69850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28371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6366</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149860</xdr:rowOff>
    </xdr:from>
    <xdr:to>
      <xdr:col>69</xdr:col>
      <xdr:colOff>92075</xdr:colOff>
      <xdr:row>75</xdr:row>
      <xdr:rowOff>134620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2837160"/>
          <a:ext cx="88900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101616</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48277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156211</xdr:rowOff>
    </xdr:from>
    <xdr:to>
      <xdr:col>82</xdr:col>
      <xdr:colOff>158750</xdr:colOff>
      <xdr:row>76</xdr:row>
      <xdr:rowOff>86361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1287</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15240</xdr:rowOff>
    </xdr:from>
    <xdr:to>
      <xdr:col>78</xdr:col>
      <xdr:colOff>120650</xdr:colOff>
      <xdr:row>75</xdr:row>
      <xdr:rowOff>116840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287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127017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26428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19050</xdr:rowOff>
    </xdr:from>
    <xdr:to>
      <xdr:col>74</xdr:col>
      <xdr:colOff>31750</xdr:colOff>
      <xdr:row>75</xdr:row>
      <xdr:rowOff>120650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130827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99060</xdr:rowOff>
    </xdr:from>
    <xdr:to>
      <xdr:col>69</xdr:col>
      <xdr:colOff>142875</xdr:colOff>
      <xdr:row>75</xdr:row>
      <xdr:rowOff>29210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27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39387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255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83820</xdr:rowOff>
    </xdr:from>
    <xdr:to>
      <xdr:col>65</xdr:col>
      <xdr:colOff>53975</xdr:colOff>
      <xdr:row>76</xdr:row>
      <xdr:rowOff>13970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294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24147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鹿児島県長島町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69094</xdr:rowOff>
    </xdr:from>
    <xdr:to>
      <xdr:col>29</xdr:col>
      <xdr:colOff>127000</xdr:colOff>
      <xdr:row>17</xdr:row>
      <xdr:rowOff>150174</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031369"/>
          <a:ext cx="647700" cy="810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95034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14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150174</xdr:rowOff>
    </xdr:from>
    <xdr:to>
      <xdr:col>26</xdr:col>
      <xdr:colOff>50800</xdr:colOff>
      <xdr:row>18</xdr:row>
      <xdr:rowOff>78042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112449"/>
          <a:ext cx="698500" cy="993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99960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19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78042</xdr:rowOff>
    </xdr:from>
    <xdr:to>
      <xdr:col>22</xdr:col>
      <xdr:colOff>114300</xdr:colOff>
      <xdr:row>18</xdr:row>
      <xdr:rowOff>86518</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211767"/>
          <a:ext cx="698500" cy="84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142566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76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86518</xdr:rowOff>
    </xdr:from>
    <xdr:to>
      <xdr:col>18</xdr:col>
      <xdr:colOff>177800</xdr:colOff>
      <xdr:row>18</xdr:row>
      <xdr:rowOff>119418</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220243"/>
          <a:ext cx="698500" cy="329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167132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786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21486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1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18294</xdr:rowOff>
    </xdr:from>
    <xdr:to>
      <xdr:col>29</xdr:col>
      <xdr:colOff>177800</xdr:colOff>
      <xdr:row>17</xdr:row>
      <xdr:rowOff>119894</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9805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161821</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952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99374</xdr:rowOff>
    </xdr:from>
    <xdr:to>
      <xdr:col>26</xdr:col>
      <xdr:colOff>101600</xdr:colOff>
      <xdr:row>18</xdr:row>
      <xdr:rowOff>29524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0616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14301</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1480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27242</xdr:rowOff>
    </xdr:from>
    <xdr:to>
      <xdr:col>22</xdr:col>
      <xdr:colOff>165100</xdr:colOff>
      <xdr:row>18</xdr:row>
      <xdr:rowOff>128842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1609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113618</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247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35718</xdr:rowOff>
    </xdr:from>
    <xdr:to>
      <xdr:col>19</xdr:col>
      <xdr:colOff>38100</xdr:colOff>
      <xdr:row>18</xdr:row>
      <xdr:rowOff>137318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1694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122095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25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68618</xdr:rowOff>
    </xdr:from>
    <xdr:to>
      <xdr:col>15</xdr:col>
      <xdr:colOff>101600</xdr:colOff>
      <xdr:row>18</xdr:row>
      <xdr:rowOff>170218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2023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154995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28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9537</xdr:rowOff>
    </xdr:from>
    <xdr:to>
      <xdr:col>29</xdr:col>
      <xdr:colOff>127000</xdr:colOff>
      <xdr:row>36</xdr:row>
      <xdr:rowOff>62116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962787"/>
          <a:ext cx="647700" cy="525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337215</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9475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62116</xdr:rowOff>
    </xdr:from>
    <xdr:to>
      <xdr:col>26</xdr:col>
      <xdr:colOff>50800</xdr:colOff>
      <xdr:row>37</xdr:row>
      <xdr:rowOff>36093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015366"/>
          <a:ext cx="698500" cy="1454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101204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1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21330</xdr:rowOff>
    </xdr:from>
    <xdr:to>
      <xdr:col>22</xdr:col>
      <xdr:colOff>114300</xdr:colOff>
      <xdr:row>37</xdr:row>
      <xdr:rowOff>36093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7146030"/>
          <a:ext cx="698500" cy="147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114787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2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21330</xdr:rowOff>
    </xdr:from>
    <xdr:to>
      <xdr:col>18</xdr:col>
      <xdr:colOff>177800</xdr:colOff>
      <xdr:row>37</xdr:row>
      <xdr:rowOff>153003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146030"/>
          <a:ext cx="698500" cy="1316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186510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96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286580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96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301637</xdr:rowOff>
    </xdr:from>
    <xdr:to>
      <xdr:col>29</xdr:col>
      <xdr:colOff>177800</xdr:colOff>
      <xdr:row>36</xdr:row>
      <xdr:rowOff>60337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119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146714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757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11316</xdr:rowOff>
    </xdr:from>
    <xdr:to>
      <xdr:col>26</xdr:col>
      <xdr:colOff>101600</xdr:colOff>
      <xdr:row>36</xdr:row>
      <xdr:rowOff>112916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645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97693</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509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156743</xdr:rowOff>
    </xdr:from>
    <xdr:to>
      <xdr:col>22</xdr:col>
      <xdr:colOff>165100</xdr:colOff>
      <xdr:row>37</xdr:row>
      <xdr:rowOff>86893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1099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71670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196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141980</xdr:rowOff>
    </xdr:from>
    <xdr:to>
      <xdr:col>19</xdr:col>
      <xdr:colOff>38100</xdr:colOff>
      <xdr:row>37</xdr:row>
      <xdr:rowOff>72130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0952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56907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181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102203</xdr:rowOff>
    </xdr:from>
    <xdr:to>
      <xdr:col>15</xdr:col>
      <xdr:colOff>101600</xdr:colOff>
      <xdr:row>37</xdr:row>
      <xdr:rowOff>203803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2269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188580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313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鹿児島県長島町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9,399
9,301
116.19
14,352,816
13,747,560
500,067
6,081,146
16,415,570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83524</xdr:rowOff>
    </xdr:from>
    <xdr:to>
      <xdr:col>24</xdr:col>
      <xdr:colOff>63500</xdr:colOff>
      <xdr:row>37</xdr:row>
      <xdr:rowOff>304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255724"/>
          <a:ext cx="838200" cy="8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15778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187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304</xdr:rowOff>
    </xdr:from>
    <xdr:to>
      <xdr:col>19</xdr:col>
      <xdr:colOff>177800</xdr:colOff>
      <xdr:row>37</xdr:row>
      <xdr:rowOff>72039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343954"/>
          <a:ext cx="889000" cy="71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53851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05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72039</xdr:rowOff>
    </xdr:from>
    <xdr:to>
      <xdr:col>15</xdr:col>
      <xdr:colOff>50800</xdr:colOff>
      <xdr:row>37</xdr:row>
      <xdr:rowOff>81905</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415689"/>
          <a:ext cx="889000" cy="9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72162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07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81905</xdr:rowOff>
    </xdr:from>
    <xdr:to>
      <xdr:col>10</xdr:col>
      <xdr:colOff>114300</xdr:colOff>
      <xdr:row>37</xdr:row>
      <xdr:rowOff>113214</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425555"/>
          <a:ext cx="889000" cy="31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86920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087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122148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122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32724</xdr:rowOff>
    </xdr:from>
    <xdr:to>
      <xdr:col>24</xdr:col>
      <xdr:colOff>114300</xdr:colOff>
      <xdr:row>36</xdr:row>
      <xdr:rowOff>134324</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204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55601</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056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120954</xdr:rowOff>
    </xdr:from>
    <xdr:to>
      <xdr:col>20</xdr:col>
      <xdr:colOff>38100</xdr:colOff>
      <xdr:row>37</xdr:row>
      <xdr:rowOff>51104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293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42231</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385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21239</xdr:rowOff>
    </xdr:from>
    <xdr:to>
      <xdr:col>15</xdr:col>
      <xdr:colOff>101600</xdr:colOff>
      <xdr:row>37</xdr:row>
      <xdr:rowOff>122839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364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113966</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457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31105</xdr:rowOff>
    </xdr:from>
    <xdr:to>
      <xdr:col>10</xdr:col>
      <xdr:colOff>165100</xdr:colOff>
      <xdr:row>37</xdr:row>
      <xdr:rowOff>132705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37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123832</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467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62414</xdr:rowOff>
    </xdr:from>
    <xdr:to>
      <xdr:col>6</xdr:col>
      <xdr:colOff>38100</xdr:colOff>
      <xdr:row>37</xdr:row>
      <xdr:rowOff>164015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4060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155141</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498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13098</xdr:rowOff>
    </xdr:from>
    <xdr:to>
      <xdr:col>24</xdr:col>
      <xdr:colOff>63500</xdr:colOff>
      <xdr:row>58</xdr:row>
      <xdr:rowOff>34304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957198"/>
          <a:ext cx="838200" cy="21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31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160377</xdr:rowOff>
    </xdr:from>
    <xdr:to>
      <xdr:col>19</xdr:col>
      <xdr:colOff>177800</xdr:colOff>
      <xdr:row>58</xdr:row>
      <xdr:rowOff>34304</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933027"/>
          <a:ext cx="889000" cy="45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165696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59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160377</xdr:rowOff>
    </xdr:from>
    <xdr:to>
      <xdr:col>15</xdr:col>
      <xdr:colOff>50800</xdr:colOff>
      <xdr:row>58</xdr:row>
      <xdr:rowOff>82870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933027"/>
          <a:ext cx="889000" cy="93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7318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60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165322</xdr:rowOff>
    </xdr:from>
    <xdr:to>
      <xdr:col>10</xdr:col>
      <xdr:colOff>114300</xdr:colOff>
      <xdr:row>58</xdr:row>
      <xdr:rowOff>82870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9937972"/>
          <a:ext cx="889000" cy="88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55695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999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133748</xdr:rowOff>
    </xdr:from>
    <xdr:to>
      <xdr:col>24</xdr:col>
      <xdr:colOff>114300</xdr:colOff>
      <xdr:row>58</xdr:row>
      <xdr:rowOff>63898</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906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112175</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84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154954</xdr:rowOff>
    </xdr:from>
    <xdr:to>
      <xdr:col>20</xdr:col>
      <xdr:colOff>38100</xdr:colOff>
      <xdr:row>58</xdr:row>
      <xdr:rowOff>85104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27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76231</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10020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109577</xdr:rowOff>
    </xdr:from>
    <xdr:to>
      <xdr:col>15</xdr:col>
      <xdr:colOff>101600</xdr:colOff>
      <xdr:row>58</xdr:row>
      <xdr:rowOff>39727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82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30854</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974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32070</xdr:rowOff>
    </xdr:from>
    <xdr:to>
      <xdr:col>10</xdr:col>
      <xdr:colOff>165100</xdr:colOff>
      <xdr:row>58</xdr:row>
      <xdr:rowOff>133670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7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124797</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10068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114522</xdr:rowOff>
    </xdr:from>
    <xdr:to>
      <xdr:col>6</xdr:col>
      <xdr:colOff>38100</xdr:colOff>
      <xdr:row>58</xdr:row>
      <xdr:rowOff>44672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88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61199</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662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3879</xdr:rowOff>
    </xdr:from>
    <xdr:to>
      <xdr:col>24</xdr:col>
      <xdr:colOff>63500</xdr:colOff>
      <xdr:row>79</xdr:row>
      <xdr:rowOff>15570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548429"/>
          <a:ext cx="838200" cy="11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039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1642</xdr:rowOff>
    </xdr:from>
    <xdr:to>
      <xdr:col>19</xdr:col>
      <xdr:colOff>177800</xdr:colOff>
      <xdr:row>79</xdr:row>
      <xdr:rowOff>3879</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546192"/>
          <a:ext cx="889000" cy="2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1642</xdr:rowOff>
    </xdr:from>
    <xdr:to>
      <xdr:col>15</xdr:col>
      <xdr:colOff>50800</xdr:colOff>
      <xdr:row>79</xdr:row>
      <xdr:rowOff>30527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546192"/>
          <a:ext cx="889000" cy="28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156391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01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30527</xdr:rowOff>
    </xdr:from>
    <xdr:to>
      <xdr:col>10</xdr:col>
      <xdr:colOff>114300</xdr:colOff>
      <xdr:row>79</xdr:row>
      <xdr:rowOff>46692</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575077"/>
          <a:ext cx="889000" cy="16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42336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07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136220</xdr:rowOff>
    </xdr:from>
    <xdr:to>
      <xdr:col>24</xdr:col>
      <xdr:colOff>114300</xdr:colOff>
      <xdr:row>79</xdr:row>
      <xdr:rowOff>66370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50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51147</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42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124529</xdr:rowOff>
    </xdr:from>
    <xdr:to>
      <xdr:col>20</xdr:col>
      <xdr:colOff>38100</xdr:colOff>
      <xdr:row>79</xdr:row>
      <xdr:rowOff>54679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97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45806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90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122292</xdr:rowOff>
    </xdr:from>
    <xdr:to>
      <xdr:col>15</xdr:col>
      <xdr:colOff>101600</xdr:colOff>
      <xdr:row>79</xdr:row>
      <xdr:rowOff>52442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9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43569</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88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151177</xdr:rowOff>
    </xdr:from>
    <xdr:to>
      <xdr:col>10</xdr:col>
      <xdr:colOff>165100</xdr:colOff>
      <xdr:row>79</xdr:row>
      <xdr:rowOff>81327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524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72454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617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167342</xdr:rowOff>
    </xdr:from>
    <xdr:to>
      <xdr:col>6</xdr:col>
      <xdr:colOff>38100</xdr:colOff>
      <xdr:row>79</xdr:row>
      <xdr:rowOff>97492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54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88619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633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23507</xdr:rowOff>
    </xdr:from>
    <xdr:to>
      <xdr:col>24</xdr:col>
      <xdr:colOff>63500</xdr:colOff>
      <xdr:row>91</xdr:row>
      <xdr:rowOff>123213</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5625457"/>
          <a:ext cx="838200" cy="9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42153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29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123213</xdr:rowOff>
    </xdr:from>
    <xdr:to>
      <xdr:col>19</xdr:col>
      <xdr:colOff>177800</xdr:colOff>
      <xdr:row>92</xdr:row>
      <xdr:rowOff>25940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5725163"/>
          <a:ext cx="889000" cy="74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20793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47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65743</xdr:rowOff>
    </xdr:from>
    <xdr:to>
      <xdr:col>15</xdr:col>
      <xdr:colOff>50800</xdr:colOff>
      <xdr:row>92</xdr:row>
      <xdr:rowOff>25940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5667693"/>
          <a:ext cx="889000" cy="131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113011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57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65743</xdr:rowOff>
    </xdr:from>
    <xdr:to>
      <xdr:col>10</xdr:col>
      <xdr:colOff>114300</xdr:colOff>
      <xdr:row>93</xdr:row>
      <xdr:rowOff>5173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5667693"/>
          <a:ext cx="889000" cy="282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7662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466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111100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74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144157</xdr:rowOff>
    </xdr:from>
    <xdr:to>
      <xdr:col>24</xdr:col>
      <xdr:colOff>114300</xdr:colOff>
      <xdr:row>91</xdr:row>
      <xdr:rowOff>74307</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557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59084</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489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72413</xdr:rowOff>
    </xdr:from>
    <xdr:to>
      <xdr:col>20</xdr:col>
      <xdr:colOff>38100</xdr:colOff>
      <xdr:row>92</xdr:row>
      <xdr:rowOff>2563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567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19090</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449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91</xdr:row>
      <xdr:rowOff>146590</xdr:rowOff>
    </xdr:from>
    <xdr:to>
      <xdr:col>15</xdr:col>
      <xdr:colOff>101600</xdr:colOff>
      <xdr:row>92</xdr:row>
      <xdr:rowOff>76740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574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90</xdr:row>
      <xdr:rowOff>93267</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5523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14943</xdr:rowOff>
    </xdr:from>
    <xdr:to>
      <xdr:col>10</xdr:col>
      <xdr:colOff>165100</xdr:colOff>
      <xdr:row>91</xdr:row>
      <xdr:rowOff>116543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5616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89</xdr:row>
      <xdr:rowOff>133070</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392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125823</xdr:rowOff>
    </xdr:from>
    <xdr:to>
      <xdr:col>6</xdr:col>
      <xdr:colOff>38100</xdr:colOff>
      <xdr:row>93</xdr:row>
      <xdr:rowOff>55973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589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91</xdr:row>
      <xdr:rowOff>72500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5674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110420</xdr:rowOff>
    </xdr:from>
    <xdr:to>
      <xdr:col>55</xdr:col>
      <xdr:colOff>0</xdr:colOff>
      <xdr:row>37</xdr:row>
      <xdr:rowOff>131286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454070"/>
          <a:ext cx="838200" cy="2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100067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00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131286</xdr:rowOff>
    </xdr:from>
    <xdr:to>
      <xdr:col>50</xdr:col>
      <xdr:colOff>114300</xdr:colOff>
      <xdr:row>37</xdr:row>
      <xdr:rowOff>146779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474936"/>
          <a:ext cx="889000" cy="15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67827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068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146779</xdr:rowOff>
    </xdr:from>
    <xdr:to>
      <xdr:col>45</xdr:col>
      <xdr:colOff>177800</xdr:colOff>
      <xdr:row>37</xdr:row>
      <xdr:rowOff>162813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90429"/>
          <a:ext cx="889000" cy="1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88450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0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89884</xdr:rowOff>
    </xdr:from>
    <xdr:to>
      <xdr:col>41</xdr:col>
      <xdr:colOff>50800</xdr:colOff>
      <xdr:row>37</xdr:row>
      <xdr:rowOff>162813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262084"/>
          <a:ext cx="889000" cy="244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12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95156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2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59620</xdr:rowOff>
    </xdr:from>
    <xdr:to>
      <xdr:col>55</xdr:col>
      <xdr:colOff>50800</xdr:colOff>
      <xdr:row>37</xdr:row>
      <xdr:rowOff>161220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40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145997</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18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80486</xdr:rowOff>
    </xdr:from>
    <xdr:to>
      <xdr:col>50</xdr:col>
      <xdr:colOff>165100</xdr:colOff>
      <xdr:row>38</xdr:row>
      <xdr:rowOff>10636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24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1763</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516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95979</xdr:rowOff>
    </xdr:from>
    <xdr:to>
      <xdr:col>46</xdr:col>
      <xdr:colOff>38100</xdr:colOff>
      <xdr:row>38</xdr:row>
      <xdr:rowOff>26129</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3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17256</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532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112013</xdr:rowOff>
    </xdr:from>
    <xdr:to>
      <xdr:col>41</xdr:col>
      <xdr:colOff>101600</xdr:colOff>
      <xdr:row>38</xdr:row>
      <xdr:rowOff>42163</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5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33290</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548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39084</xdr:rowOff>
    </xdr:from>
    <xdr:to>
      <xdr:col>36</xdr:col>
      <xdr:colOff>165100</xdr:colOff>
      <xdr:row>36</xdr:row>
      <xdr:rowOff>140684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211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131811</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304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28266</xdr:rowOff>
    </xdr:from>
    <xdr:to>
      <xdr:col>55</xdr:col>
      <xdr:colOff>0</xdr:colOff>
      <xdr:row>56</xdr:row>
      <xdr:rowOff>163690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458016"/>
          <a:ext cx="838200" cy="306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3365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776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163690</xdr:rowOff>
    </xdr:from>
    <xdr:to>
      <xdr:col>50</xdr:col>
      <xdr:colOff>114300</xdr:colOff>
      <xdr:row>57</xdr:row>
      <xdr:rowOff>35473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764890"/>
          <a:ext cx="889000" cy="43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165346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93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35473</xdr:rowOff>
    </xdr:from>
    <xdr:to>
      <xdr:col>45</xdr:col>
      <xdr:colOff>177800</xdr:colOff>
      <xdr:row>57</xdr:row>
      <xdr:rowOff>69659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808123"/>
          <a:ext cx="889000" cy="34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149367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922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70900</xdr:rowOff>
    </xdr:from>
    <xdr:to>
      <xdr:col>41</xdr:col>
      <xdr:colOff>50800</xdr:colOff>
      <xdr:row>57</xdr:row>
      <xdr:rowOff>69659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672100"/>
          <a:ext cx="889000" cy="170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162173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9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156818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929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148916</xdr:rowOff>
    </xdr:from>
    <xdr:to>
      <xdr:col>55</xdr:col>
      <xdr:colOff>50800</xdr:colOff>
      <xdr:row>55</xdr:row>
      <xdr:rowOff>79066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407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343</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258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112890</xdr:rowOff>
    </xdr:from>
    <xdr:to>
      <xdr:col>50</xdr:col>
      <xdr:colOff>165100</xdr:colOff>
      <xdr:row>57</xdr:row>
      <xdr:rowOff>43040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71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59567</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39795" y="948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156123</xdr:rowOff>
    </xdr:from>
    <xdr:to>
      <xdr:col>46</xdr:col>
      <xdr:colOff>38100</xdr:colOff>
      <xdr:row>57</xdr:row>
      <xdr:rowOff>86273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75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102800</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9532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18859</xdr:rowOff>
    </xdr:from>
    <xdr:to>
      <xdr:col>41</xdr:col>
      <xdr:colOff>101600</xdr:colOff>
      <xdr:row>57</xdr:row>
      <xdr:rowOff>120459</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791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136986</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9566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20100</xdr:rowOff>
    </xdr:from>
    <xdr:to>
      <xdr:col>36</xdr:col>
      <xdr:colOff>165100</xdr:colOff>
      <xdr:row>56</xdr:row>
      <xdr:rowOff>121700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62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138227</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9396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35271</xdr:rowOff>
    </xdr:from>
    <xdr:to>
      <xdr:col>55</xdr:col>
      <xdr:colOff>0</xdr:colOff>
      <xdr:row>73</xdr:row>
      <xdr:rowOff>136627</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2036771"/>
          <a:ext cx="838200" cy="615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151232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181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136627</xdr:rowOff>
    </xdr:from>
    <xdr:to>
      <xdr:col>50</xdr:col>
      <xdr:colOff>114300</xdr:colOff>
      <xdr:row>74</xdr:row>
      <xdr:rowOff>766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2652477"/>
          <a:ext cx="889000" cy="35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120865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32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766</xdr:rowOff>
    </xdr:from>
    <xdr:to>
      <xdr:col>45</xdr:col>
      <xdr:colOff>177800</xdr:colOff>
      <xdr:row>75</xdr:row>
      <xdr:rowOff>154025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2688066"/>
          <a:ext cx="889000" cy="324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89181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290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63828</xdr:rowOff>
    </xdr:from>
    <xdr:to>
      <xdr:col>41</xdr:col>
      <xdr:colOff>50800</xdr:colOff>
      <xdr:row>75</xdr:row>
      <xdr:rowOff>154025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2751128"/>
          <a:ext cx="889000" cy="261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140603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34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141202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34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69</xdr:row>
      <xdr:rowOff>155921</xdr:rowOff>
    </xdr:from>
    <xdr:to>
      <xdr:col>55</xdr:col>
      <xdr:colOff>50800</xdr:colOff>
      <xdr:row>70</xdr:row>
      <xdr:rowOff>86071</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1985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69</xdr:row>
      <xdr:rowOff>108948</xdr:rowOff>
    </xdr:from>
    <xdr:ext cx="599010"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19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85827</xdr:rowOff>
    </xdr:from>
    <xdr:to>
      <xdr:col>50</xdr:col>
      <xdr:colOff>165100</xdr:colOff>
      <xdr:row>74</xdr:row>
      <xdr:rowOff>15977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2601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72</xdr:row>
      <xdr:rowOff>32504</xdr:rowOff>
    </xdr:from>
    <xdr:ext cx="59901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39795" y="12376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121416</xdr:rowOff>
    </xdr:from>
    <xdr:to>
      <xdr:col>46</xdr:col>
      <xdr:colOff>38100</xdr:colOff>
      <xdr:row>74</xdr:row>
      <xdr:rowOff>51566</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2637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72</xdr:row>
      <xdr:rowOff>68093</xdr:rowOff>
    </xdr:from>
    <xdr:ext cx="59901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50795" y="1241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103224</xdr:rowOff>
    </xdr:from>
    <xdr:to>
      <xdr:col>41</xdr:col>
      <xdr:colOff>101600</xdr:colOff>
      <xdr:row>76</xdr:row>
      <xdr:rowOff>33375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296197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74</xdr:row>
      <xdr:rowOff>49901</xdr:rowOff>
    </xdr:from>
    <xdr:ext cx="59901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61795" y="12737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13028</xdr:rowOff>
    </xdr:from>
    <xdr:to>
      <xdr:col>36</xdr:col>
      <xdr:colOff>165100</xdr:colOff>
      <xdr:row>74</xdr:row>
      <xdr:rowOff>114628</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270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72</xdr:row>
      <xdr:rowOff>131155</xdr:rowOff>
    </xdr:from>
    <xdr:ext cx="59901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672795" y="12475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106431</xdr:rowOff>
    </xdr:from>
    <xdr:to>
      <xdr:col>55</xdr:col>
      <xdr:colOff>0</xdr:colOff>
      <xdr:row>98</xdr:row>
      <xdr:rowOff>116404</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908531"/>
          <a:ext cx="838200" cy="9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114826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7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116404</xdr:rowOff>
    </xdr:from>
    <xdr:to>
      <xdr:col>50</xdr:col>
      <xdr:colOff>114300</xdr:colOff>
      <xdr:row>98</xdr:row>
      <xdr:rowOff>155634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918504"/>
          <a:ext cx="889000" cy="39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74475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5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85092</xdr:rowOff>
    </xdr:from>
    <xdr:to>
      <xdr:col>45</xdr:col>
      <xdr:colOff>177800</xdr:colOff>
      <xdr:row>98</xdr:row>
      <xdr:rowOff>155634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887192"/>
          <a:ext cx="889000" cy="7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70090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52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40371</xdr:rowOff>
    </xdr:from>
    <xdr:to>
      <xdr:col>41</xdr:col>
      <xdr:colOff>50800</xdr:colOff>
      <xdr:row>98</xdr:row>
      <xdr:rowOff>85092</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842471"/>
          <a:ext cx="889000" cy="44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80211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539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55631</xdr:rowOff>
    </xdr:from>
    <xdr:to>
      <xdr:col>55</xdr:col>
      <xdr:colOff>50800</xdr:colOff>
      <xdr:row>98</xdr:row>
      <xdr:rowOff>157231</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857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142008</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772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65604</xdr:rowOff>
    </xdr:from>
    <xdr:to>
      <xdr:col>50</xdr:col>
      <xdr:colOff>165100</xdr:colOff>
      <xdr:row>98</xdr:row>
      <xdr:rowOff>167204</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867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158331</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96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104834</xdr:rowOff>
    </xdr:from>
    <xdr:to>
      <xdr:col>46</xdr:col>
      <xdr:colOff>38100</xdr:colOff>
      <xdr:row>99</xdr:row>
      <xdr:rowOff>34984</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906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26111</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999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34292</xdr:rowOff>
    </xdr:from>
    <xdr:to>
      <xdr:col>41</xdr:col>
      <xdr:colOff>101600</xdr:colOff>
      <xdr:row>98</xdr:row>
      <xdr:rowOff>135892</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836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127019</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929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161021</xdr:rowOff>
    </xdr:from>
    <xdr:to>
      <xdr:col>36</xdr:col>
      <xdr:colOff>165100</xdr:colOff>
      <xdr:row>98</xdr:row>
      <xdr:rowOff>91171</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79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82298</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88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137479</xdr:rowOff>
    </xdr:from>
    <xdr:to>
      <xdr:col>85</xdr:col>
      <xdr:colOff>127000</xdr:colOff>
      <xdr:row>39</xdr:row>
      <xdr:rowOff>15091</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481129"/>
          <a:ext cx="838200" cy="220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109328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452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137479</xdr:rowOff>
    </xdr:from>
    <xdr:to>
      <xdr:col>81</xdr:col>
      <xdr:colOff>50800</xdr:colOff>
      <xdr:row>38</xdr:row>
      <xdr:rowOff>57828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4592300" y="6481129"/>
          <a:ext cx="889000" cy="91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134786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64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144348</xdr:rowOff>
    </xdr:from>
    <xdr:to>
      <xdr:col>76</xdr:col>
      <xdr:colOff>114300</xdr:colOff>
      <xdr:row>38</xdr:row>
      <xdr:rowOff>57828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5802198"/>
          <a:ext cx="889000" cy="770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153095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668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144348</xdr:rowOff>
    </xdr:from>
    <xdr:to>
      <xdr:col>71</xdr:col>
      <xdr:colOff>177800</xdr:colOff>
      <xdr:row>36</xdr:row>
      <xdr:rowOff>88004</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2814300" y="5802198"/>
          <a:ext cx="889000" cy="45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163720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678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111958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627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135741</xdr:rowOff>
    </xdr:from>
    <xdr:to>
      <xdr:col>85</xdr:col>
      <xdr:colOff>177800</xdr:colOff>
      <xdr:row>39</xdr:row>
      <xdr:rowOff>65891</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650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64877</xdr:rowOff>
    </xdr:from>
    <xdr:ext cx="469744"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57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86679</xdr:rowOff>
    </xdr:from>
    <xdr:to>
      <xdr:col>81</xdr:col>
      <xdr:colOff>101600</xdr:colOff>
      <xdr:row>38</xdr:row>
      <xdr:rowOff>16829</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430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33356</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14111" y="6205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7028</xdr:rowOff>
    </xdr:from>
    <xdr:to>
      <xdr:col>76</xdr:col>
      <xdr:colOff>165100</xdr:colOff>
      <xdr:row>38</xdr:row>
      <xdr:rowOff>108628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522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125156</xdr:rowOff>
    </xdr:from>
    <xdr:ext cx="534377"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25111" y="6297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93548</xdr:rowOff>
    </xdr:from>
    <xdr:to>
      <xdr:col>72</xdr:col>
      <xdr:colOff>38100</xdr:colOff>
      <xdr:row>34</xdr:row>
      <xdr:rowOff>23698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5751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40225</xdr:rowOff>
    </xdr:from>
    <xdr:ext cx="534377"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36111" y="5526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37204</xdr:rowOff>
    </xdr:from>
    <xdr:to>
      <xdr:col>67</xdr:col>
      <xdr:colOff>101600</xdr:colOff>
      <xdr:row>36</xdr:row>
      <xdr:rowOff>138804</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20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155331</xdr:rowOff>
    </xdr:from>
    <xdr:ext cx="534377"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47111" y="5984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106247</xdr:rowOff>
    </xdr:from>
    <xdr:to>
      <xdr:col>85</xdr:col>
      <xdr:colOff>127000</xdr:colOff>
      <xdr:row>73</xdr:row>
      <xdr:rowOff>169866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2622097"/>
          <a:ext cx="838200" cy="6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3717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862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169866</xdr:rowOff>
    </xdr:from>
    <xdr:to>
      <xdr:col>81</xdr:col>
      <xdr:colOff>50800</xdr:colOff>
      <xdr:row>74</xdr:row>
      <xdr:rowOff>98437</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2685716"/>
          <a:ext cx="889000" cy="100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133602</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99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75244</xdr:rowOff>
    </xdr:from>
    <xdr:to>
      <xdr:col>76</xdr:col>
      <xdr:colOff>114300</xdr:colOff>
      <xdr:row>74</xdr:row>
      <xdr:rowOff>98437</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3703300" y="12762544"/>
          <a:ext cx="889000" cy="23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101316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960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75244</xdr:rowOff>
    </xdr:from>
    <xdr:to>
      <xdr:col>71</xdr:col>
      <xdr:colOff>177800</xdr:colOff>
      <xdr:row>74</xdr:row>
      <xdr:rowOff>147674</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2762544"/>
          <a:ext cx="889000" cy="72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152018</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3010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16349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3046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55447</xdr:rowOff>
    </xdr:from>
    <xdr:to>
      <xdr:col>85</xdr:col>
      <xdr:colOff>177800</xdr:colOff>
      <xdr:row>73</xdr:row>
      <xdr:rowOff>157047</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571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78324</xdr:rowOff>
    </xdr:from>
    <xdr:ext cx="599010"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422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119066</xdr:rowOff>
    </xdr:from>
    <xdr:to>
      <xdr:col>81</xdr:col>
      <xdr:colOff>101600</xdr:colOff>
      <xdr:row>74</xdr:row>
      <xdr:rowOff>49216</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63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72</xdr:row>
      <xdr:rowOff>65743</xdr:rowOff>
    </xdr:from>
    <xdr:ext cx="59901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181795" y="12410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47637</xdr:rowOff>
    </xdr:from>
    <xdr:to>
      <xdr:col>76</xdr:col>
      <xdr:colOff>165100</xdr:colOff>
      <xdr:row>74</xdr:row>
      <xdr:rowOff>149237</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734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72</xdr:row>
      <xdr:rowOff>165764</xdr:rowOff>
    </xdr:from>
    <xdr:ext cx="59901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292795" y="12510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24444</xdr:rowOff>
    </xdr:from>
    <xdr:to>
      <xdr:col>72</xdr:col>
      <xdr:colOff>38100</xdr:colOff>
      <xdr:row>74</xdr:row>
      <xdr:rowOff>126044</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711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72</xdr:row>
      <xdr:rowOff>142571</xdr:rowOff>
    </xdr:from>
    <xdr:ext cx="59901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03795" y="1248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96874</xdr:rowOff>
    </xdr:from>
    <xdr:to>
      <xdr:col>67</xdr:col>
      <xdr:colOff>101600</xdr:colOff>
      <xdr:row>75</xdr:row>
      <xdr:rowOff>27024</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784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73</xdr:row>
      <xdr:rowOff>43551</xdr:rowOff>
    </xdr:from>
    <xdr:ext cx="59901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14795" y="12559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95915</xdr:rowOff>
    </xdr:from>
    <xdr:to>
      <xdr:col>85</xdr:col>
      <xdr:colOff>127000</xdr:colOff>
      <xdr:row>98</xdr:row>
      <xdr:rowOff>70858</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726565"/>
          <a:ext cx="838200" cy="146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76885</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536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95915</xdr:rowOff>
    </xdr:from>
    <xdr:to>
      <xdr:col>81</xdr:col>
      <xdr:colOff>50800</xdr:colOff>
      <xdr:row>97</xdr:row>
      <xdr:rowOff>123606</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6726565"/>
          <a:ext cx="889000" cy="27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138037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76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81149</xdr:rowOff>
    </xdr:from>
    <xdr:to>
      <xdr:col>76</xdr:col>
      <xdr:colOff>114300</xdr:colOff>
      <xdr:row>97</xdr:row>
      <xdr:rowOff>123606</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711799"/>
          <a:ext cx="889000" cy="4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157337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4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81149</xdr:rowOff>
    </xdr:from>
    <xdr:to>
      <xdr:col>71</xdr:col>
      <xdr:colOff>177800</xdr:colOff>
      <xdr:row>98</xdr:row>
      <xdr:rowOff>124003</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711799"/>
          <a:ext cx="889000" cy="214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163851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5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20058</xdr:rowOff>
    </xdr:from>
    <xdr:to>
      <xdr:col>85</xdr:col>
      <xdr:colOff>177800</xdr:colOff>
      <xdr:row>98</xdr:row>
      <xdr:rowOff>121658</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82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106435</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737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45115</xdr:rowOff>
    </xdr:from>
    <xdr:to>
      <xdr:col>81</xdr:col>
      <xdr:colOff>101600</xdr:colOff>
      <xdr:row>97</xdr:row>
      <xdr:rowOff>146715</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67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163242</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450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72806</xdr:rowOff>
    </xdr:from>
    <xdr:to>
      <xdr:col>76</xdr:col>
      <xdr:colOff>165100</xdr:colOff>
      <xdr:row>98</xdr:row>
      <xdr:rowOff>2956</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70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165533</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79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30349</xdr:rowOff>
    </xdr:from>
    <xdr:to>
      <xdr:col>72</xdr:col>
      <xdr:colOff>38100</xdr:colOff>
      <xdr:row>97</xdr:row>
      <xdr:rowOff>131949</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660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123076</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753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73203</xdr:rowOff>
    </xdr:from>
    <xdr:to>
      <xdr:col>67</xdr:col>
      <xdr:colOff>101600</xdr:colOff>
      <xdr:row>99</xdr:row>
      <xdr:rowOff>3353</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875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165930</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968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140238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3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137875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151640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7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134455</xdr:rowOff>
    </xdr:from>
    <xdr:ext cx="249299"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10078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103772</xdr:rowOff>
    </xdr:from>
    <xdr:to>
      <xdr:col>116</xdr:col>
      <xdr:colOff>63500</xdr:colOff>
      <xdr:row>73</xdr:row>
      <xdr:rowOff>134760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2619622"/>
          <a:ext cx="838200" cy="30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133990</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649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103772</xdr:rowOff>
    </xdr:from>
    <xdr:to>
      <xdr:col>111</xdr:col>
      <xdr:colOff>177800</xdr:colOff>
      <xdr:row>73</xdr:row>
      <xdr:rowOff>160795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619622"/>
          <a:ext cx="889000" cy="57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87596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26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121869</xdr:rowOff>
    </xdr:from>
    <xdr:to>
      <xdr:col>107</xdr:col>
      <xdr:colOff>50800</xdr:colOff>
      <xdr:row>73</xdr:row>
      <xdr:rowOff>160795</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19545300" y="12637719"/>
          <a:ext cx="889000" cy="38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84777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25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121869</xdr:rowOff>
    </xdr:from>
    <xdr:to>
      <xdr:col>102</xdr:col>
      <xdr:colOff>114300</xdr:colOff>
      <xdr:row>73</xdr:row>
      <xdr:rowOff>136995</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637719"/>
          <a:ext cx="889000" cy="15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114914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28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154538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3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83960</xdr:rowOff>
    </xdr:from>
    <xdr:to>
      <xdr:col>116</xdr:col>
      <xdr:colOff>114300</xdr:colOff>
      <xdr:row>74</xdr:row>
      <xdr:rowOff>14110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59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106837</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451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52972</xdr:rowOff>
    </xdr:from>
    <xdr:to>
      <xdr:col>112</xdr:col>
      <xdr:colOff>38100</xdr:colOff>
      <xdr:row>73</xdr:row>
      <xdr:rowOff>154572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568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145699</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661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109995</xdr:rowOff>
    </xdr:from>
    <xdr:to>
      <xdr:col>107</xdr:col>
      <xdr:colOff>101600</xdr:colOff>
      <xdr:row>74</xdr:row>
      <xdr:rowOff>40145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62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31272</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718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71069</xdr:rowOff>
    </xdr:from>
    <xdr:to>
      <xdr:col>102</xdr:col>
      <xdr:colOff>165100</xdr:colOff>
      <xdr:row>74</xdr:row>
      <xdr:rowOff>1219</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58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163796</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67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86195</xdr:rowOff>
    </xdr:from>
    <xdr:to>
      <xdr:col>98</xdr:col>
      <xdr:colOff>38100</xdr:colOff>
      <xdr:row>74</xdr:row>
      <xdr:rowOff>16345</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60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7472</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69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mn-lt"/>
              <a:ea typeface="+mn-ea"/>
              <a:cs typeface="+mn-cs"/>
            </a:rPr>
            <a:t>　歳出決算総額は、住民一人当た</a:t>
          </a:r>
          <a:r>
            <a:rPr kumimoji="1" lang="ja-JP" altLang="en-US" sz="1100" b="0" i="0" baseline="0">
              <a:solidFill>
                <a:sysClr val="windowText" lastClr="000000"/>
              </a:solidFill>
              <a:effectLst/>
              <a:latin typeface="+mn-lt"/>
              <a:ea typeface="+mn-ea"/>
              <a:cs typeface="+mn-cs"/>
            </a:rPr>
            <a:t>り</a:t>
          </a:r>
          <a:r>
            <a:rPr kumimoji="1" lang="en-US" altLang="ja-JP" sz="1100" b="0" i="0" baseline="0">
              <a:solidFill>
                <a:sysClr val="windowText" lastClr="000000"/>
              </a:solidFill>
              <a:effectLst/>
              <a:latin typeface="+mn-lt"/>
              <a:ea typeface="+mn-ea"/>
              <a:cs typeface="+mn-cs"/>
            </a:rPr>
            <a:t>1,462,662</a:t>
          </a:r>
          <a:r>
            <a:rPr kumimoji="1" lang="ja-JP" altLang="ja-JP" sz="1100" b="0" i="0" baseline="0">
              <a:solidFill>
                <a:sysClr val="windowText" lastClr="000000"/>
              </a:solidFill>
              <a:effectLst/>
              <a:latin typeface="+mn-lt"/>
              <a:ea typeface="+mn-ea"/>
              <a:cs typeface="+mn-cs"/>
            </a:rPr>
            <a:t>円となっている。人件費は一人当たり</a:t>
          </a:r>
          <a:r>
            <a:rPr kumimoji="1" lang="en-US" altLang="ja-JP" sz="1100" b="0" i="0" baseline="0">
              <a:solidFill>
                <a:sysClr val="windowText" lastClr="000000"/>
              </a:solidFill>
              <a:effectLst/>
              <a:latin typeface="+mn-lt"/>
              <a:ea typeface="+mn-ea"/>
              <a:cs typeface="+mn-cs"/>
            </a:rPr>
            <a:t>1,897,287</a:t>
          </a:r>
          <a:r>
            <a:rPr kumimoji="1" lang="ja-JP" altLang="ja-JP" sz="1100" b="0" i="0" baseline="0">
              <a:solidFill>
                <a:sysClr val="windowText" lastClr="000000"/>
              </a:solidFill>
              <a:effectLst/>
              <a:latin typeface="+mn-lt"/>
              <a:ea typeface="+mn-ea"/>
              <a:cs typeface="+mn-cs"/>
            </a:rPr>
            <a:t>円で、類似団体並みとなった。また、前年度より</a:t>
          </a:r>
          <a:r>
            <a:rPr kumimoji="1" lang="en-US" altLang="ja-JP" sz="1100" b="0" i="0" baseline="0">
              <a:solidFill>
                <a:sysClr val="windowText" lastClr="000000"/>
              </a:solidFill>
              <a:effectLst/>
              <a:latin typeface="+mn-lt"/>
              <a:ea typeface="+mn-ea"/>
              <a:cs typeface="+mn-cs"/>
            </a:rPr>
            <a:t>19,298</a:t>
          </a:r>
          <a:r>
            <a:rPr kumimoji="1" lang="ja-JP" altLang="ja-JP" sz="1100" b="0" i="0" baseline="0">
              <a:solidFill>
                <a:sysClr val="windowText" lastClr="000000"/>
              </a:solidFill>
              <a:effectLst/>
              <a:latin typeface="+mn-lt"/>
              <a:ea typeface="+mn-ea"/>
              <a:cs typeface="+mn-cs"/>
            </a:rPr>
            <a:t>円増加している。主な要因は、福祉事務所や養護老人ホームを設置していることにより職員数が多いことや会計年度任用職員制度の影響があげられる。人口一人当たりの普通建設事業費は、類似団体平均を上回っており、前年度より</a:t>
          </a:r>
          <a:r>
            <a:rPr kumimoji="1" lang="en-US" altLang="ja-JP" sz="1100" b="0" i="0" baseline="0">
              <a:solidFill>
                <a:sysClr val="windowText" lastClr="000000"/>
              </a:solidFill>
              <a:effectLst/>
              <a:latin typeface="+mn-lt"/>
              <a:ea typeface="+mn-ea"/>
              <a:cs typeface="+mn-cs"/>
            </a:rPr>
            <a:t>187,937</a:t>
          </a:r>
          <a:r>
            <a:rPr kumimoji="1" lang="ja-JP" altLang="ja-JP" sz="1100" b="0" i="0" baseline="0">
              <a:solidFill>
                <a:sysClr val="windowText" lastClr="000000"/>
              </a:solidFill>
              <a:effectLst/>
              <a:latin typeface="+mn-lt"/>
              <a:ea typeface="+mn-ea"/>
              <a:cs typeface="+mn-cs"/>
            </a:rPr>
            <a:t>円増加している。主な要因については、港整備交付金事業（汐見漁港）と町道改良事業</a:t>
          </a:r>
          <a:r>
            <a:rPr kumimoji="1" lang="ja-JP" altLang="en-US" sz="1100" b="0" i="0" baseline="0">
              <a:solidFill>
                <a:sysClr val="windowText" lastClr="000000"/>
              </a:solidFill>
              <a:effectLst/>
              <a:latin typeface="+mn-lt"/>
              <a:ea typeface="+mn-ea"/>
              <a:cs typeface="+mn-cs"/>
            </a:rPr>
            <a:t>、レジリエンス事業（新規整備）</a:t>
          </a:r>
          <a:r>
            <a:rPr kumimoji="1" lang="ja-JP" altLang="ja-JP" sz="1100" b="0" i="0" baseline="0">
              <a:solidFill>
                <a:sysClr val="windowText" lastClr="000000"/>
              </a:solidFill>
              <a:effectLst/>
              <a:latin typeface="+mn-lt"/>
              <a:ea typeface="+mn-ea"/>
              <a:cs typeface="+mn-cs"/>
            </a:rPr>
            <a:t>である。公債費は、住民一人当たり</a:t>
          </a:r>
          <a:r>
            <a:rPr kumimoji="1" lang="en-US" altLang="ja-JP" sz="1100" b="0" i="0" baseline="0">
              <a:solidFill>
                <a:sysClr val="windowText" lastClr="000000"/>
              </a:solidFill>
              <a:effectLst/>
              <a:latin typeface="+mn-lt"/>
              <a:ea typeface="+mn-ea"/>
              <a:cs typeface="+mn-cs"/>
            </a:rPr>
            <a:t>194,817</a:t>
          </a:r>
          <a:r>
            <a:rPr kumimoji="1" lang="ja-JP" altLang="ja-JP" sz="1100" b="0" i="0" baseline="0">
              <a:solidFill>
                <a:sysClr val="windowText" lastClr="000000"/>
              </a:solidFill>
              <a:effectLst/>
              <a:latin typeface="+mn-lt"/>
              <a:ea typeface="+mn-ea"/>
              <a:cs typeface="+mn-cs"/>
            </a:rPr>
            <a:t>円で類似団体平均と比較し高い水準にある。理由は、社会基盤整備事業を積極的に行い、その際に地方債を活用したことに伴い、地方債残高が増加し、地方債の元利償還金が膨らんでいるためで、公債費にかかる経常収支比率は類似団体平均を</a:t>
          </a:r>
          <a:r>
            <a:rPr kumimoji="1" lang="en-US" altLang="ja-JP" sz="1100" b="0" i="0" baseline="0">
              <a:solidFill>
                <a:sysClr val="windowText" lastClr="000000"/>
              </a:solidFill>
              <a:effectLst/>
              <a:latin typeface="+mn-lt"/>
              <a:ea typeface="+mn-ea"/>
              <a:cs typeface="+mn-cs"/>
            </a:rPr>
            <a:t>12.1</a:t>
          </a:r>
          <a:r>
            <a:rPr kumimoji="1" lang="ja-JP" altLang="ja-JP" sz="1100" b="0" i="0" baseline="0">
              <a:solidFill>
                <a:sysClr val="windowText" lastClr="000000"/>
              </a:solidFill>
              <a:effectLst/>
              <a:latin typeface="+mn-lt"/>
              <a:ea typeface="+mn-ea"/>
              <a:cs typeface="+mn-cs"/>
            </a:rPr>
            <a:t>ポイント上回っている。財政健全化計画に基づき、交付税算入率の高いもののみを借入れることや、総合振興計画等の事業計画を見直し、今後、少しずつでも減少傾向に転じるよう努めていく。積立金は一人当たり</a:t>
          </a:r>
          <a:r>
            <a:rPr kumimoji="1" lang="en-US" altLang="ja-JP" sz="1100" b="0" i="0" baseline="0">
              <a:solidFill>
                <a:sysClr val="windowText" lastClr="000000"/>
              </a:solidFill>
              <a:effectLst/>
              <a:latin typeface="+mn-lt"/>
              <a:ea typeface="+mn-ea"/>
              <a:cs typeface="+mn-cs"/>
            </a:rPr>
            <a:t>38,069</a:t>
          </a:r>
          <a:r>
            <a:rPr kumimoji="1" lang="ja-JP" altLang="ja-JP" sz="1100" b="0" i="0" baseline="0">
              <a:solidFill>
                <a:sysClr val="windowText" lastClr="000000"/>
              </a:solidFill>
              <a:effectLst/>
              <a:latin typeface="+mn-lt"/>
              <a:ea typeface="+mn-ea"/>
              <a:cs typeface="+mn-cs"/>
            </a:rPr>
            <a:t>円で、前年度よりも</a:t>
          </a:r>
          <a:r>
            <a:rPr kumimoji="1" lang="ja-JP" altLang="en-US" sz="1100" b="0" i="0" baseline="0">
              <a:solidFill>
                <a:sysClr val="windowText" lastClr="000000"/>
              </a:solidFill>
              <a:effectLst/>
              <a:latin typeface="+mn-lt"/>
              <a:ea typeface="+mn-ea"/>
              <a:cs typeface="+mn-cs"/>
            </a:rPr>
            <a:t>減少</a:t>
          </a:r>
          <a:r>
            <a:rPr kumimoji="1" lang="ja-JP" altLang="ja-JP" sz="1100" b="0" i="0" baseline="0">
              <a:solidFill>
                <a:sysClr val="windowText" lastClr="000000"/>
              </a:solidFill>
              <a:effectLst/>
              <a:latin typeface="+mn-lt"/>
              <a:ea typeface="+mn-ea"/>
              <a:cs typeface="+mn-cs"/>
            </a:rPr>
            <a:t>した主な要因は、</a:t>
          </a:r>
          <a:r>
            <a:rPr kumimoji="1" lang="ja-JP" altLang="en-US" sz="1100" b="0" i="0" baseline="0">
              <a:solidFill>
                <a:sysClr val="windowText" lastClr="000000"/>
              </a:solidFill>
              <a:effectLst/>
              <a:latin typeface="+mn-lt"/>
              <a:ea typeface="+mn-ea"/>
              <a:cs typeface="+mn-cs"/>
            </a:rPr>
            <a:t>夢追いふるさと長島景観基金や、まちづくり基金</a:t>
          </a:r>
          <a:r>
            <a:rPr kumimoji="1" lang="ja-JP" altLang="ja-JP" sz="1100" b="0" i="0" baseline="0">
              <a:solidFill>
                <a:sysClr val="windowText" lastClr="000000"/>
              </a:solidFill>
              <a:effectLst/>
              <a:latin typeface="+mn-lt"/>
              <a:ea typeface="+mn-ea"/>
              <a:cs typeface="+mn-cs"/>
            </a:rPr>
            <a:t>の</a:t>
          </a:r>
          <a:r>
            <a:rPr kumimoji="1" lang="ja-JP" altLang="en-US" sz="1100" b="0" i="0" baseline="0">
              <a:solidFill>
                <a:sysClr val="windowText" lastClr="000000"/>
              </a:solidFill>
              <a:effectLst/>
              <a:latin typeface="+mn-lt"/>
              <a:ea typeface="+mn-ea"/>
              <a:cs typeface="+mn-cs"/>
            </a:rPr>
            <a:t>取り崩し</a:t>
          </a:r>
          <a:r>
            <a:rPr kumimoji="1" lang="ja-JP" altLang="ja-JP" sz="1100" b="0" i="0" baseline="0">
              <a:solidFill>
                <a:sysClr val="windowText" lastClr="000000"/>
              </a:solidFill>
              <a:effectLst/>
              <a:latin typeface="+mn-lt"/>
              <a:ea typeface="+mn-ea"/>
              <a:cs typeface="+mn-cs"/>
            </a:rPr>
            <a:t>である。</a:t>
          </a:r>
          <a:endParaRPr lang="ja-JP" altLang="ja-JP" sz="1400">
            <a:solidFill>
              <a:sysClr val="windowText" lastClr="000000"/>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鹿児島県長島町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9,399
9,301
116.19
14,352,816
13,747,560
500,067
6,081,146
16,415,570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149824</xdr:rowOff>
    </xdr:from>
    <xdr:to>
      <xdr:col>24</xdr:col>
      <xdr:colOff>63500</xdr:colOff>
      <xdr:row>36</xdr:row>
      <xdr:rowOff>159730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322024"/>
          <a:ext cx="8382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36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159730</xdr:rowOff>
    </xdr:from>
    <xdr:to>
      <xdr:col>19</xdr:col>
      <xdr:colOff>177800</xdr:colOff>
      <xdr:row>37</xdr:row>
      <xdr:rowOff>8963</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331930"/>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166967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599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8963</xdr:rowOff>
    </xdr:from>
    <xdr:to>
      <xdr:col>15</xdr:col>
      <xdr:colOff>50800</xdr:colOff>
      <xdr:row>37</xdr:row>
      <xdr:rowOff>25073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352613"/>
          <a:ext cx="889000" cy="16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28393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02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149388</xdr:rowOff>
    </xdr:from>
    <xdr:to>
      <xdr:col>10</xdr:col>
      <xdr:colOff>114300</xdr:colOff>
      <xdr:row>37</xdr:row>
      <xdr:rowOff>25073</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321588"/>
          <a:ext cx="889000" cy="47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54627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05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37391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38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99024</xdr:rowOff>
    </xdr:from>
    <xdr:to>
      <xdr:col>24</xdr:col>
      <xdr:colOff>114300</xdr:colOff>
      <xdr:row>37</xdr:row>
      <xdr:rowOff>29174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271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77451</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249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108930</xdr:rowOff>
    </xdr:from>
    <xdr:to>
      <xdr:col>20</xdr:col>
      <xdr:colOff>38100</xdr:colOff>
      <xdr:row>37</xdr:row>
      <xdr:rowOff>39080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28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30207</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30111" y="637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129613</xdr:rowOff>
    </xdr:from>
    <xdr:to>
      <xdr:col>15</xdr:col>
      <xdr:colOff>101600</xdr:colOff>
      <xdr:row>37</xdr:row>
      <xdr:rowOff>59763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301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50890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394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145723</xdr:rowOff>
    </xdr:from>
    <xdr:to>
      <xdr:col>10</xdr:col>
      <xdr:colOff>165100</xdr:colOff>
      <xdr:row>37</xdr:row>
      <xdr:rowOff>75873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31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67000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41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98588</xdr:rowOff>
    </xdr:from>
    <xdr:to>
      <xdr:col>6</xdr:col>
      <xdr:colOff>38100</xdr:colOff>
      <xdr:row>37</xdr:row>
      <xdr:rowOff>28738</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27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45265</xdr:rowOff>
    </xdr:from>
    <xdr:ext cx="534377"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63111" y="604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41821</xdr:rowOff>
    </xdr:from>
    <xdr:to>
      <xdr:col>24</xdr:col>
      <xdr:colOff>63500</xdr:colOff>
      <xdr:row>56</xdr:row>
      <xdr:rowOff>123668</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643021"/>
          <a:ext cx="838200" cy="8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6218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607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123668</xdr:rowOff>
    </xdr:from>
    <xdr:to>
      <xdr:col>19</xdr:col>
      <xdr:colOff>177800</xdr:colOff>
      <xdr:row>56</xdr:row>
      <xdr:rowOff>147619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724868"/>
          <a:ext cx="889000" cy="23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146603</xdr:rowOff>
    </xdr:from>
    <xdr:to>
      <xdr:col>15</xdr:col>
      <xdr:colOff>50800</xdr:colOff>
      <xdr:row>56</xdr:row>
      <xdr:rowOff>147619</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747803"/>
          <a:ext cx="889000" cy="1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158002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1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119292</xdr:rowOff>
    </xdr:from>
    <xdr:to>
      <xdr:col>10</xdr:col>
      <xdr:colOff>114300</xdr:colOff>
      <xdr:row>56</xdr:row>
      <xdr:rowOff>146603</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549042"/>
          <a:ext cx="889000" cy="198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152921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23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162471</xdr:rowOff>
    </xdr:from>
    <xdr:to>
      <xdr:col>24</xdr:col>
      <xdr:colOff>114300</xdr:colOff>
      <xdr:row>56</xdr:row>
      <xdr:rowOff>92621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592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13898</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443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72868</xdr:rowOff>
    </xdr:from>
    <xdr:to>
      <xdr:col>20</xdr:col>
      <xdr:colOff>38100</xdr:colOff>
      <xdr:row>57</xdr:row>
      <xdr:rowOff>3018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674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165595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766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96819</xdr:rowOff>
    </xdr:from>
    <xdr:to>
      <xdr:col>15</xdr:col>
      <xdr:colOff>101600</xdr:colOff>
      <xdr:row>57</xdr:row>
      <xdr:rowOff>26969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698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18096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790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95803</xdr:rowOff>
    </xdr:from>
    <xdr:to>
      <xdr:col>10</xdr:col>
      <xdr:colOff>165100</xdr:colOff>
      <xdr:row>57</xdr:row>
      <xdr:rowOff>25953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697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17080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789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68492</xdr:rowOff>
    </xdr:from>
    <xdr:to>
      <xdr:col>6</xdr:col>
      <xdr:colOff>38100</xdr:colOff>
      <xdr:row>55</xdr:row>
      <xdr:rowOff>170092</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498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161219</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590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151427</xdr:rowOff>
    </xdr:from>
    <xdr:to>
      <xdr:col>24</xdr:col>
      <xdr:colOff>63500</xdr:colOff>
      <xdr:row>72</xdr:row>
      <xdr:rowOff>150787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324377"/>
          <a:ext cx="838200" cy="170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89440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776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150787</xdr:rowOff>
    </xdr:from>
    <xdr:to>
      <xdr:col>19</xdr:col>
      <xdr:colOff>177800</xdr:colOff>
      <xdr:row>73</xdr:row>
      <xdr:rowOff>137651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495187"/>
          <a:ext cx="889000" cy="158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77767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36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166431</xdr:rowOff>
    </xdr:from>
    <xdr:to>
      <xdr:col>15</xdr:col>
      <xdr:colOff>50800</xdr:colOff>
      <xdr:row>73</xdr:row>
      <xdr:rowOff>137651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510831"/>
          <a:ext cx="889000" cy="142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19618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49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166431</xdr:rowOff>
    </xdr:from>
    <xdr:to>
      <xdr:col>10</xdr:col>
      <xdr:colOff>114300</xdr:colOff>
      <xdr:row>74</xdr:row>
      <xdr:rowOff>115545</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510831"/>
          <a:ext cx="889000" cy="29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102341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61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17135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18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100627</xdr:rowOff>
    </xdr:from>
    <xdr:to>
      <xdr:col>24</xdr:col>
      <xdr:colOff>114300</xdr:colOff>
      <xdr:row>72</xdr:row>
      <xdr:rowOff>30777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27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15554</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188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99987</xdr:rowOff>
    </xdr:from>
    <xdr:to>
      <xdr:col>20</xdr:col>
      <xdr:colOff>38100</xdr:colOff>
      <xdr:row>73</xdr:row>
      <xdr:rowOff>30137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444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46664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219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86851</xdr:rowOff>
    </xdr:from>
    <xdr:to>
      <xdr:col>15</xdr:col>
      <xdr:colOff>101600</xdr:colOff>
      <xdr:row>74</xdr:row>
      <xdr:rowOff>17001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60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33528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377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115631</xdr:rowOff>
    </xdr:from>
    <xdr:to>
      <xdr:col>10</xdr:col>
      <xdr:colOff>165100</xdr:colOff>
      <xdr:row>73</xdr:row>
      <xdr:rowOff>45781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460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62308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235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64745</xdr:rowOff>
    </xdr:from>
    <xdr:to>
      <xdr:col>6</xdr:col>
      <xdr:colOff>38100</xdr:colOff>
      <xdr:row>74</xdr:row>
      <xdr:rowOff>166345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275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11422</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527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69436</xdr:rowOff>
    </xdr:from>
    <xdr:to>
      <xdr:col>24</xdr:col>
      <xdr:colOff>63500</xdr:colOff>
      <xdr:row>97</xdr:row>
      <xdr:rowOff>121286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700086"/>
          <a:ext cx="838200" cy="51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107646</xdr:rowOff>
    </xdr:from>
    <xdr:to>
      <xdr:col>19</xdr:col>
      <xdr:colOff>177800</xdr:colOff>
      <xdr:row>97</xdr:row>
      <xdr:rowOff>121286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738296"/>
          <a:ext cx="889000" cy="13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6346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29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107646</xdr:rowOff>
    </xdr:from>
    <xdr:to>
      <xdr:col>15</xdr:col>
      <xdr:colOff>50800</xdr:colOff>
      <xdr:row>97</xdr:row>
      <xdr:rowOff>108268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738296"/>
          <a:ext cx="889000" cy="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45928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43676</xdr:rowOff>
    </xdr:from>
    <xdr:to>
      <xdr:col>10</xdr:col>
      <xdr:colOff>114300</xdr:colOff>
      <xdr:row>97</xdr:row>
      <xdr:rowOff>108268</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1130300" y="16674326"/>
          <a:ext cx="889000" cy="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51111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3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104306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18636</xdr:rowOff>
    </xdr:from>
    <xdr:to>
      <xdr:col>24</xdr:col>
      <xdr:colOff>114300</xdr:colOff>
      <xdr:row>97</xdr:row>
      <xdr:rowOff>120236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649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168513</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627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70486</xdr:rowOff>
    </xdr:from>
    <xdr:to>
      <xdr:col>20</xdr:col>
      <xdr:colOff>38100</xdr:colOff>
      <xdr:row>98</xdr:row>
      <xdr:rowOff>636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701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163213</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79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56846</xdr:rowOff>
    </xdr:from>
    <xdr:to>
      <xdr:col>15</xdr:col>
      <xdr:colOff>101600</xdr:colOff>
      <xdr:row>97</xdr:row>
      <xdr:rowOff>158446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68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149573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7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57468</xdr:rowOff>
    </xdr:from>
    <xdr:to>
      <xdr:col>10</xdr:col>
      <xdr:colOff>165100</xdr:colOff>
      <xdr:row>97</xdr:row>
      <xdr:rowOff>159068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688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150195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780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164326</xdr:rowOff>
    </xdr:from>
    <xdr:to>
      <xdr:col>6</xdr:col>
      <xdr:colOff>38100</xdr:colOff>
      <xdr:row>97</xdr:row>
      <xdr:rowOff>94476</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623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85603</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716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112988</xdr:rowOff>
    </xdr:from>
    <xdr:to>
      <xdr:col>55</xdr:col>
      <xdr:colOff>0</xdr:colOff>
      <xdr:row>56</xdr:row>
      <xdr:rowOff>22641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371288"/>
          <a:ext cx="838200" cy="25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49904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51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11162</xdr:rowOff>
    </xdr:from>
    <xdr:to>
      <xdr:col>50</xdr:col>
      <xdr:colOff>114300</xdr:colOff>
      <xdr:row>56</xdr:row>
      <xdr:rowOff>22641</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612362"/>
          <a:ext cx="889000" cy="11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77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11162</xdr:rowOff>
    </xdr:from>
    <xdr:to>
      <xdr:col>45</xdr:col>
      <xdr:colOff>177800</xdr:colOff>
      <xdr:row>56</xdr:row>
      <xdr:rowOff>91603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612362"/>
          <a:ext cx="889000" cy="80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156176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757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69733</xdr:rowOff>
    </xdr:from>
    <xdr:to>
      <xdr:col>41</xdr:col>
      <xdr:colOff>50800</xdr:colOff>
      <xdr:row>56</xdr:row>
      <xdr:rowOff>91603</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499483"/>
          <a:ext cx="889000" cy="193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20838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793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46307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81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62188</xdr:rowOff>
    </xdr:from>
    <xdr:to>
      <xdr:col>55</xdr:col>
      <xdr:colOff>50800</xdr:colOff>
      <xdr:row>54</xdr:row>
      <xdr:rowOff>163788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320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85065</xdr:rowOff>
    </xdr:from>
    <xdr:ext cx="599010"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171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143291</xdr:rowOff>
    </xdr:from>
    <xdr:to>
      <xdr:col>50</xdr:col>
      <xdr:colOff>165100</xdr:colOff>
      <xdr:row>56</xdr:row>
      <xdr:rowOff>73441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57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89968</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39795" y="9348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131812</xdr:rowOff>
    </xdr:from>
    <xdr:to>
      <xdr:col>46</xdr:col>
      <xdr:colOff>38100</xdr:colOff>
      <xdr:row>56</xdr:row>
      <xdr:rowOff>61962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561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78489</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50795" y="933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40803</xdr:rowOff>
    </xdr:from>
    <xdr:to>
      <xdr:col>41</xdr:col>
      <xdr:colOff>101600</xdr:colOff>
      <xdr:row>56</xdr:row>
      <xdr:rowOff>142403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642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158930</xdr:rowOff>
    </xdr:from>
    <xdr:ext cx="59901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61795" y="9417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18933</xdr:rowOff>
    </xdr:from>
    <xdr:to>
      <xdr:col>36</xdr:col>
      <xdr:colOff>165100</xdr:colOff>
      <xdr:row>55</xdr:row>
      <xdr:rowOff>120533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448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137060</xdr:rowOff>
    </xdr:from>
    <xdr:ext cx="599010"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672795" y="9223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45233</xdr:rowOff>
    </xdr:from>
    <xdr:to>
      <xdr:col>55</xdr:col>
      <xdr:colOff>0</xdr:colOff>
      <xdr:row>77</xdr:row>
      <xdr:rowOff>115216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246883"/>
          <a:ext cx="838200" cy="6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16262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17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115216</xdr:rowOff>
    </xdr:from>
    <xdr:to>
      <xdr:col>50</xdr:col>
      <xdr:colOff>114300</xdr:colOff>
      <xdr:row>77</xdr:row>
      <xdr:rowOff>147286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316866"/>
          <a:ext cx="889000" cy="3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7025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3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146993</xdr:rowOff>
    </xdr:from>
    <xdr:to>
      <xdr:col>45</xdr:col>
      <xdr:colOff>177800</xdr:colOff>
      <xdr:row>77</xdr:row>
      <xdr:rowOff>147286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348643"/>
          <a:ext cx="889000" cy="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160259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126592</xdr:rowOff>
    </xdr:from>
    <xdr:to>
      <xdr:col>41</xdr:col>
      <xdr:colOff>50800</xdr:colOff>
      <xdr:row>77</xdr:row>
      <xdr:rowOff>146993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328242"/>
          <a:ext cx="889000" cy="20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12242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0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164028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02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165883</xdr:rowOff>
    </xdr:from>
    <xdr:to>
      <xdr:col>55</xdr:col>
      <xdr:colOff>50800</xdr:colOff>
      <xdr:row>77</xdr:row>
      <xdr:rowOff>96033</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196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17310</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047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64416</xdr:rowOff>
    </xdr:from>
    <xdr:to>
      <xdr:col>50</xdr:col>
      <xdr:colOff>165100</xdr:colOff>
      <xdr:row>77</xdr:row>
      <xdr:rowOff>166016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266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157143</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35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96486</xdr:rowOff>
    </xdr:from>
    <xdr:to>
      <xdr:col>46</xdr:col>
      <xdr:colOff>38100</xdr:colOff>
      <xdr:row>78</xdr:row>
      <xdr:rowOff>26636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29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17763</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39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96193</xdr:rowOff>
    </xdr:from>
    <xdr:to>
      <xdr:col>41</xdr:col>
      <xdr:colOff>101600</xdr:colOff>
      <xdr:row>78</xdr:row>
      <xdr:rowOff>26343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29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17470</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390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75792</xdr:rowOff>
    </xdr:from>
    <xdr:to>
      <xdr:col>36</xdr:col>
      <xdr:colOff>165100</xdr:colOff>
      <xdr:row>78</xdr:row>
      <xdr:rowOff>5942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77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168519</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370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113973</xdr:rowOff>
    </xdr:from>
    <xdr:to>
      <xdr:col>55</xdr:col>
      <xdr:colOff>0</xdr:colOff>
      <xdr:row>95</xdr:row>
      <xdr:rowOff>4904</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058823"/>
          <a:ext cx="838200" cy="233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1536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289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142050</xdr:rowOff>
    </xdr:from>
    <xdr:to>
      <xdr:col>50</xdr:col>
      <xdr:colOff>114300</xdr:colOff>
      <xdr:row>95</xdr:row>
      <xdr:rowOff>4904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258350"/>
          <a:ext cx="889000" cy="34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8073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467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142050</xdr:rowOff>
    </xdr:from>
    <xdr:to>
      <xdr:col>45</xdr:col>
      <xdr:colOff>177800</xdr:colOff>
      <xdr:row>95</xdr:row>
      <xdr:rowOff>67859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258350"/>
          <a:ext cx="889000" cy="97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28584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487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22388</xdr:rowOff>
    </xdr:from>
    <xdr:to>
      <xdr:col>41</xdr:col>
      <xdr:colOff>50800</xdr:colOff>
      <xdr:row>95</xdr:row>
      <xdr:rowOff>67859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310138"/>
          <a:ext cx="889000" cy="45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44394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503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68031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527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63173</xdr:rowOff>
    </xdr:from>
    <xdr:to>
      <xdr:col>55</xdr:col>
      <xdr:colOff>50800</xdr:colOff>
      <xdr:row>93</xdr:row>
      <xdr:rowOff>164773</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008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86050</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5859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125554</xdr:rowOff>
    </xdr:from>
    <xdr:to>
      <xdr:col>50</xdr:col>
      <xdr:colOff>165100</xdr:colOff>
      <xdr:row>95</xdr:row>
      <xdr:rowOff>55704</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24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72231</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6017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91250</xdr:rowOff>
    </xdr:from>
    <xdr:to>
      <xdr:col>46</xdr:col>
      <xdr:colOff>38100</xdr:colOff>
      <xdr:row>95</xdr:row>
      <xdr:rowOff>21400</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20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37927</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795" y="15982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17059</xdr:rowOff>
    </xdr:from>
    <xdr:to>
      <xdr:col>41</xdr:col>
      <xdr:colOff>101600</xdr:colOff>
      <xdr:row>95</xdr:row>
      <xdr:rowOff>118659</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304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135186</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61795" y="16080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143038</xdr:rowOff>
    </xdr:from>
    <xdr:to>
      <xdr:col>36</xdr:col>
      <xdr:colOff>165100</xdr:colOff>
      <xdr:row>95</xdr:row>
      <xdr:rowOff>73188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259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89715</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672795" y="16034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95093</xdr:rowOff>
    </xdr:from>
    <xdr:to>
      <xdr:col>85</xdr:col>
      <xdr:colOff>127000</xdr:colOff>
      <xdr:row>37</xdr:row>
      <xdr:rowOff>80096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5481300" y="6267293"/>
          <a:ext cx="838200" cy="156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95093</xdr:rowOff>
    </xdr:from>
    <xdr:to>
      <xdr:col>81</xdr:col>
      <xdr:colOff>50800</xdr:colOff>
      <xdr:row>37</xdr:row>
      <xdr:rowOff>54463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267293"/>
          <a:ext cx="889000" cy="13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68478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412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54463</xdr:rowOff>
    </xdr:from>
    <xdr:to>
      <xdr:col>76</xdr:col>
      <xdr:colOff>114300</xdr:colOff>
      <xdr:row>37</xdr:row>
      <xdr:rowOff>115354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398113"/>
          <a:ext cx="889000" cy="60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105734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10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115354</xdr:rowOff>
    </xdr:from>
    <xdr:to>
      <xdr:col>71</xdr:col>
      <xdr:colOff>177800</xdr:colOff>
      <xdr:row>37</xdr:row>
      <xdr:rowOff>131821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6459004"/>
          <a:ext cx="889000" cy="1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29296</xdr:rowOff>
    </xdr:from>
    <xdr:to>
      <xdr:col>85</xdr:col>
      <xdr:colOff>177800</xdr:colOff>
      <xdr:row>37</xdr:row>
      <xdr:rowOff>130896</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37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115673</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287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44293</xdr:rowOff>
    </xdr:from>
    <xdr:to>
      <xdr:col>81</xdr:col>
      <xdr:colOff>101600</xdr:colOff>
      <xdr:row>36</xdr:row>
      <xdr:rowOff>145893</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21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162420</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5991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3663</xdr:rowOff>
    </xdr:from>
    <xdr:to>
      <xdr:col>76</xdr:col>
      <xdr:colOff>165100</xdr:colOff>
      <xdr:row>37</xdr:row>
      <xdr:rowOff>105263</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34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96390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440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64554</xdr:rowOff>
    </xdr:from>
    <xdr:to>
      <xdr:col>72</xdr:col>
      <xdr:colOff>38100</xdr:colOff>
      <xdr:row>37</xdr:row>
      <xdr:rowOff>166154</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0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157281</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00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81021</xdr:rowOff>
    </xdr:from>
    <xdr:to>
      <xdr:col>67</xdr:col>
      <xdr:colOff>101600</xdr:colOff>
      <xdr:row>38</xdr:row>
      <xdr:rowOff>11171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424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2298</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51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114609</xdr:rowOff>
    </xdr:from>
    <xdr:to>
      <xdr:col>85</xdr:col>
      <xdr:colOff>127000</xdr:colOff>
      <xdr:row>56</xdr:row>
      <xdr:rowOff>122820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715809"/>
          <a:ext cx="838200" cy="8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30272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288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122820</xdr:rowOff>
    </xdr:from>
    <xdr:to>
      <xdr:col>81</xdr:col>
      <xdr:colOff>50800</xdr:colOff>
      <xdr:row>57</xdr:row>
      <xdr:rowOff>17650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724020"/>
          <a:ext cx="889000" cy="66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7002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265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8347</xdr:rowOff>
    </xdr:from>
    <xdr:to>
      <xdr:col>76</xdr:col>
      <xdr:colOff>114300</xdr:colOff>
      <xdr:row>57</xdr:row>
      <xdr:rowOff>17650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3703300" y="9780997"/>
          <a:ext cx="889000" cy="9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19209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2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118801</xdr:rowOff>
    </xdr:from>
    <xdr:to>
      <xdr:col>71</xdr:col>
      <xdr:colOff>177800</xdr:colOff>
      <xdr:row>57</xdr:row>
      <xdr:rowOff>8347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720001"/>
          <a:ext cx="889000" cy="60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63978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32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87135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34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63809</xdr:rowOff>
    </xdr:from>
    <xdr:to>
      <xdr:col>85</xdr:col>
      <xdr:colOff>177800</xdr:colOff>
      <xdr:row>56</xdr:row>
      <xdr:rowOff>165409</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665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150186</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579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72020</xdr:rowOff>
    </xdr:from>
    <xdr:to>
      <xdr:col>81</xdr:col>
      <xdr:colOff>101600</xdr:colOff>
      <xdr:row>57</xdr:row>
      <xdr:rowOff>2170</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67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164747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765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138300</xdr:rowOff>
    </xdr:from>
    <xdr:to>
      <xdr:col>76</xdr:col>
      <xdr:colOff>165100</xdr:colOff>
      <xdr:row>57</xdr:row>
      <xdr:rowOff>68450</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73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59577</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83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128997</xdr:rowOff>
    </xdr:from>
    <xdr:to>
      <xdr:col>72</xdr:col>
      <xdr:colOff>38100</xdr:colOff>
      <xdr:row>57</xdr:row>
      <xdr:rowOff>59147</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730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50274</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822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68001</xdr:rowOff>
    </xdr:from>
    <xdr:to>
      <xdr:col>67</xdr:col>
      <xdr:colOff>101600</xdr:colOff>
      <xdr:row>56</xdr:row>
      <xdr:rowOff>169601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669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160728</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761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137480</xdr:rowOff>
    </xdr:from>
    <xdr:to>
      <xdr:col>85</xdr:col>
      <xdr:colOff>127000</xdr:colOff>
      <xdr:row>79</xdr:row>
      <xdr:rowOff>15091</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339130"/>
          <a:ext cx="838200" cy="220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109328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310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137480</xdr:rowOff>
    </xdr:from>
    <xdr:to>
      <xdr:col>81</xdr:col>
      <xdr:colOff>50800</xdr:colOff>
      <xdr:row>78</xdr:row>
      <xdr:rowOff>57829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339130"/>
          <a:ext cx="889000" cy="91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134786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50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144349</xdr:rowOff>
    </xdr:from>
    <xdr:to>
      <xdr:col>76</xdr:col>
      <xdr:colOff>114300</xdr:colOff>
      <xdr:row>78</xdr:row>
      <xdr:rowOff>57829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2660199"/>
          <a:ext cx="889000" cy="770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153095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526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144349</xdr:rowOff>
    </xdr:from>
    <xdr:to>
      <xdr:col>71</xdr:col>
      <xdr:colOff>177800</xdr:colOff>
      <xdr:row>76</xdr:row>
      <xdr:rowOff>88004</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814300" y="12660199"/>
          <a:ext cx="889000" cy="45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163720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536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111926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485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135741</xdr:rowOff>
    </xdr:from>
    <xdr:to>
      <xdr:col>85</xdr:col>
      <xdr:colOff>177800</xdr:colOff>
      <xdr:row>79</xdr:row>
      <xdr:rowOff>65891</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508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64877</xdr:rowOff>
    </xdr:from>
    <xdr:ext cx="469744"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437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86680</xdr:rowOff>
    </xdr:from>
    <xdr:to>
      <xdr:col>81</xdr:col>
      <xdr:colOff>101600</xdr:colOff>
      <xdr:row>78</xdr:row>
      <xdr:rowOff>16830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28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33357</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14111" y="13063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7029</xdr:rowOff>
    </xdr:from>
    <xdr:to>
      <xdr:col>76</xdr:col>
      <xdr:colOff>165100</xdr:colOff>
      <xdr:row>78</xdr:row>
      <xdr:rowOff>108629</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380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125156</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25111" y="1315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93549</xdr:rowOff>
    </xdr:from>
    <xdr:to>
      <xdr:col>72</xdr:col>
      <xdr:colOff>38100</xdr:colOff>
      <xdr:row>74</xdr:row>
      <xdr:rowOff>23699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2609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40226</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36111" y="12384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37204</xdr:rowOff>
    </xdr:from>
    <xdr:to>
      <xdr:col>67</xdr:col>
      <xdr:colOff>101600</xdr:colOff>
      <xdr:row>76</xdr:row>
      <xdr:rowOff>138804</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06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155331</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47111" y="1284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106246</xdr:rowOff>
    </xdr:from>
    <xdr:to>
      <xdr:col>85</xdr:col>
      <xdr:colOff>127000</xdr:colOff>
      <xdr:row>93</xdr:row>
      <xdr:rowOff>169866</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051096"/>
          <a:ext cx="838200" cy="6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3717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291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169866</xdr:rowOff>
    </xdr:from>
    <xdr:to>
      <xdr:col>81</xdr:col>
      <xdr:colOff>50800</xdr:colOff>
      <xdr:row>94</xdr:row>
      <xdr:rowOff>98437</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114716"/>
          <a:ext cx="889000" cy="100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133602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421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75243</xdr:rowOff>
    </xdr:from>
    <xdr:to>
      <xdr:col>76</xdr:col>
      <xdr:colOff>114300</xdr:colOff>
      <xdr:row>94</xdr:row>
      <xdr:rowOff>98437</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3703300" y="16191543"/>
          <a:ext cx="889000" cy="23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101302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389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75243</xdr:rowOff>
    </xdr:from>
    <xdr:to>
      <xdr:col>71</xdr:col>
      <xdr:colOff>177800</xdr:colOff>
      <xdr:row>94</xdr:row>
      <xdr:rowOff>147673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191543"/>
          <a:ext cx="889000" cy="72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151996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439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16294</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475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55446</xdr:rowOff>
    </xdr:from>
    <xdr:to>
      <xdr:col>85</xdr:col>
      <xdr:colOff>177800</xdr:colOff>
      <xdr:row>93</xdr:row>
      <xdr:rowOff>157046</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000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78323</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5851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119066</xdr:rowOff>
    </xdr:from>
    <xdr:to>
      <xdr:col>81</xdr:col>
      <xdr:colOff>101600</xdr:colOff>
      <xdr:row>94</xdr:row>
      <xdr:rowOff>49216</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063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92</xdr:row>
      <xdr:rowOff>65743</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5839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47637</xdr:rowOff>
    </xdr:from>
    <xdr:to>
      <xdr:col>76</xdr:col>
      <xdr:colOff>165100</xdr:colOff>
      <xdr:row>94</xdr:row>
      <xdr:rowOff>149237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163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92</xdr:row>
      <xdr:rowOff>165764</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5939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24443</xdr:rowOff>
    </xdr:from>
    <xdr:to>
      <xdr:col>72</xdr:col>
      <xdr:colOff>38100</xdr:colOff>
      <xdr:row>94</xdr:row>
      <xdr:rowOff>126043</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14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142570</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03795" y="15915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96873</xdr:rowOff>
    </xdr:from>
    <xdr:to>
      <xdr:col>67</xdr:col>
      <xdr:colOff>101600</xdr:colOff>
      <xdr:row>95</xdr:row>
      <xdr:rowOff>27023</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213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93</xdr:row>
      <xdr:rowOff>43550</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14795" y="15988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総務費は住民一人当たり</a:t>
          </a:r>
          <a:r>
            <a:rPr kumimoji="1" lang="en-US" altLang="ja-JP" sz="1100">
              <a:solidFill>
                <a:sysClr val="windowText" lastClr="000000"/>
              </a:solidFill>
              <a:effectLst/>
              <a:latin typeface="+mn-lt"/>
              <a:ea typeface="+mn-ea"/>
              <a:cs typeface="+mn-cs"/>
            </a:rPr>
            <a:t>271,380</a:t>
          </a:r>
          <a:r>
            <a:rPr kumimoji="1" lang="ja-JP" altLang="ja-JP" sz="1100">
              <a:solidFill>
                <a:sysClr val="windowText" lastClr="000000"/>
              </a:solidFill>
              <a:effectLst/>
              <a:latin typeface="+mn-lt"/>
              <a:ea typeface="+mn-ea"/>
              <a:cs typeface="+mn-cs"/>
            </a:rPr>
            <a:t>円で類似団体とほぼ同水準となっており、令和</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年度と比較し</a:t>
          </a:r>
          <a:r>
            <a:rPr kumimoji="1" lang="en-US" altLang="ja-JP" sz="1100">
              <a:solidFill>
                <a:sysClr val="windowText" lastClr="000000"/>
              </a:solidFill>
              <a:effectLst/>
              <a:latin typeface="+mn-lt"/>
              <a:ea typeface="+mn-ea"/>
              <a:cs typeface="+mn-cs"/>
            </a:rPr>
            <a:t>42,964</a:t>
          </a:r>
          <a:r>
            <a:rPr kumimoji="1" lang="ja-JP" altLang="ja-JP" sz="1100">
              <a:solidFill>
                <a:sysClr val="windowText" lastClr="000000"/>
              </a:solidFill>
              <a:effectLst/>
              <a:latin typeface="+mn-lt"/>
              <a:ea typeface="+mn-ea"/>
              <a:cs typeface="+mn-cs"/>
            </a:rPr>
            <a:t>円増加している。民生費は住民一人当たり</a:t>
          </a:r>
          <a:r>
            <a:rPr kumimoji="1" lang="en-US" altLang="ja-JP" sz="1100">
              <a:solidFill>
                <a:sysClr val="windowText" lastClr="000000"/>
              </a:solidFill>
              <a:effectLst/>
              <a:latin typeface="+mn-lt"/>
              <a:ea typeface="+mn-ea"/>
              <a:cs typeface="+mn-cs"/>
            </a:rPr>
            <a:t>315,961</a:t>
          </a:r>
          <a:r>
            <a:rPr kumimoji="1" lang="ja-JP" altLang="ja-JP" sz="1100">
              <a:solidFill>
                <a:sysClr val="windowText" lastClr="000000"/>
              </a:solidFill>
              <a:effectLst/>
              <a:latin typeface="+mn-lt"/>
              <a:ea typeface="+mn-ea"/>
              <a:cs typeface="+mn-cs"/>
            </a:rPr>
            <a:t>円で、類似団体と比べて高い水準にあり</a:t>
          </a:r>
          <a:r>
            <a:rPr kumimoji="1" lang="ja-JP" altLang="en-US" sz="1100">
              <a:solidFill>
                <a:sysClr val="windowText" lastClr="000000"/>
              </a:solidFill>
              <a:effectLst/>
              <a:latin typeface="+mn-lt"/>
              <a:ea typeface="+mn-ea"/>
              <a:cs typeface="+mn-cs"/>
            </a:rPr>
            <a:t>、障害福祉サービスの処遇改善等により</a:t>
          </a:r>
          <a:r>
            <a:rPr kumimoji="1" lang="ja-JP" altLang="ja-JP"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年度と比較し</a:t>
          </a:r>
          <a:r>
            <a:rPr kumimoji="1" lang="en-US" altLang="ja-JP" sz="1100">
              <a:solidFill>
                <a:sysClr val="windowText" lastClr="000000"/>
              </a:solidFill>
              <a:effectLst/>
              <a:latin typeface="+mn-lt"/>
              <a:ea typeface="+mn-ea"/>
              <a:cs typeface="+mn-cs"/>
            </a:rPr>
            <a:t>22,416</a:t>
          </a:r>
          <a:r>
            <a:rPr kumimoji="1" lang="ja-JP" altLang="ja-JP" sz="1100">
              <a:solidFill>
                <a:sysClr val="windowText" lastClr="000000"/>
              </a:solidFill>
              <a:effectLst/>
              <a:latin typeface="+mn-lt"/>
              <a:ea typeface="+mn-ea"/>
              <a:cs typeface="+mn-cs"/>
            </a:rPr>
            <a:t>円増加している。衛生費は住民一人当たり</a:t>
          </a:r>
          <a:r>
            <a:rPr kumimoji="1" lang="en-US" altLang="ja-JP" sz="1100">
              <a:solidFill>
                <a:sysClr val="windowText" lastClr="000000"/>
              </a:solidFill>
              <a:effectLst/>
              <a:latin typeface="+mn-lt"/>
              <a:ea typeface="+mn-ea"/>
              <a:cs typeface="+mn-cs"/>
            </a:rPr>
            <a:t>83,442</a:t>
          </a:r>
          <a:r>
            <a:rPr kumimoji="1" lang="ja-JP" altLang="ja-JP" sz="1100">
              <a:solidFill>
                <a:sysClr val="windowText" lastClr="000000"/>
              </a:solidFill>
              <a:effectLst/>
              <a:latin typeface="+mn-lt"/>
              <a:ea typeface="+mn-ea"/>
              <a:cs typeface="+mn-cs"/>
            </a:rPr>
            <a:t>円で類似団体を下回っており、前年度と比較して</a:t>
          </a:r>
          <a:r>
            <a:rPr kumimoji="1" lang="en-US" altLang="ja-JP" sz="1100">
              <a:solidFill>
                <a:sysClr val="windowText" lastClr="000000"/>
              </a:solidFill>
              <a:effectLst/>
              <a:latin typeface="+mn-lt"/>
              <a:ea typeface="+mn-ea"/>
              <a:cs typeface="+mn-cs"/>
            </a:rPr>
            <a:t>13,609</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している。農林水産業費は一人当たり</a:t>
          </a:r>
          <a:r>
            <a:rPr kumimoji="1" lang="en-US" altLang="ja-JP" sz="1100">
              <a:solidFill>
                <a:sysClr val="windowText" lastClr="000000"/>
              </a:solidFill>
              <a:effectLst/>
              <a:latin typeface="+mn-lt"/>
              <a:ea typeface="+mn-ea"/>
              <a:cs typeface="+mn-cs"/>
            </a:rPr>
            <a:t>207,011</a:t>
          </a:r>
          <a:r>
            <a:rPr kumimoji="1" lang="ja-JP" altLang="ja-JP" sz="1100">
              <a:solidFill>
                <a:sysClr val="windowText" lastClr="000000"/>
              </a:solidFill>
              <a:effectLst/>
              <a:latin typeface="+mn-lt"/>
              <a:ea typeface="+mn-ea"/>
              <a:cs typeface="+mn-cs"/>
            </a:rPr>
            <a:t>円で類似団体</a:t>
          </a:r>
          <a:r>
            <a:rPr kumimoji="1" lang="ja-JP" altLang="en-US" sz="1100">
              <a:solidFill>
                <a:sysClr val="windowText" lastClr="000000"/>
              </a:solidFill>
              <a:effectLst/>
              <a:latin typeface="+mn-lt"/>
              <a:ea typeface="+mn-ea"/>
              <a:cs typeface="+mn-cs"/>
            </a:rPr>
            <a:t>と比べて高い</a:t>
          </a:r>
          <a:r>
            <a:rPr kumimoji="1" lang="ja-JP" altLang="ja-JP" sz="1100">
              <a:solidFill>
                <a:sysClr val="windowText" lastClr="000000"/>
              </a:solidFill>
              <a:effectLst/>
              <a:latin typeface="+mn-lt"/>
              <a:ea typeface="+mn-ea"/>
              <a:cs typeface="+mn-cs"/>
            </a:rPr>
            <a:t>水準</a:t>
          </a:r>
          <a:r>
            <a:rPr kumimoji="1" lang="ja-JP" altLang="en-US" sz="1100">
              <a:solidFill>
                <a:sysClr val="windowText" lastClr="000000"/>
              </a:solidFill>
              <a:effectLst/>
              <a:latin typeface="+mn-lt"/>
              <a:ea typeface="+mn-ea"/>
              <a:cs typeface="+mn-cs"/>
            </a:rPr>
            <a:t>にあり</a:t>
          </a:r>
          <a:r>
            <a:rPr kumimoji="1" lang="ja-JP" altLang="ja-JP"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6</a:t>
          </a:r>
          <a:r>
            <a:rPr kumimoji="1" lang="ja-JP" altLang="en-US" sz="1100">
              <a:solidFill>
                <a:sysClr val="windowText" lastClr="000000"/>
              </a:solidFill>
              <a:effectLst/>
              <a:latin typeface="+mn-lt"/>
              <a:ea typeface="+mn-ea"/>
              <a:cs typeface="+mn-cs"/>
            </a:rPr>
            <a:t>年度増加した要因として港整備事業や汐見漁港などの漁港関連が挙げられる。</a:t>
          </a:r>
          <a:r>
            <a:rPr kumimoji="1" lang="ja-JP" altLang="ja-JP"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年度と比較し</a:t>
          </a:r>
          <a:r>
            <a:rPr kumimoji="1" lang="en-US" altLang="ja-JP" sz="1100">
              <a:solidFill>
                <a:sysClr val="windowText" lastClr="000000"/>
              </a:solidFill>
              <a:effectLst/>
              <a:latin typeface="+mn-lt"/>
              <a:ea typeface="+mn-ea"/>
              <a:cs typeface="+mn-cs"/>
            </a:rPr>
            <a:t>66,287</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した。土木費は住民一人当たり</a:t>
          </a:r>
          <a:r>
            <a:rPr kumimoji="1" lang="en-US" altLang="ja-JP" sz="1100">
              <a:solidFill>
                <a:sysClr val="windowText" lastClr="000000"/>
              </a:solidFill>
              <a:effectLst/>
              <a:latin typeface="+mn-lt"/>
              <a:ea typeface="+mn-ea"/>
              <a:cs typeface="+mn-cs"/>
            </a:rPr>
            <a:t>193,127</a:t>
          </a:r>
          <a:r>
            <a:rPr kumimoji="1" lang="ja-JP" altLang="ja-JP" sz="1100">
              <a:solidFill>
                <a:sysClr val="windowText" lastClr="000000"/>
              </a:solidFill>
              <a:effectLst/>
              <a:latin typeface="+mn-lt"/>
              <a:ea typeface="+mn-ea"/>
              <a:cs typeface="+mn-cs"/>
            </a:rPr>
            <a:t>円で、町道整備や維持補修工事に加え、港湾整備事業や総合運動公園整備事業等大規模事業を実施してきたことにより、類似団体と比べて高い水準にある。</a:t>
          </a:r>
          <a:r>
            <a:rPr kumimoji="1" lang="ja-JP" altLang="en-US" sz="1100">
              <a:solidFill>
                <a:sysClr val="windowText" lastClr="000000"/>
              </a:solidFill>
              <a:effectLst/>
              <a:latin typeface="+mn-lt"/>
              <a:ea typeface="+mn-ea"/>
              <a:cs typeface="+mn-cs"/>
            </a:rPr>
            <a:t>また、公営企業操出金が</a:t>
          </a:r>
          <a:r>
            <a:rPr kumimoji="1" lang="en-US" altLang="ja-JP" sz="1100">
              <a:solidFill>
                <a:sysClr val="windowText" lastClr="000000"/>
              </a:solidFill>
              <a:effectLst/>
              <a:latin typeface="+mn-lt"/>
              <a:ea typeface="+mn-ea"/>
              <a:cs typeface="+mn-cs"/>
            </a:rPr>
            <a:t>6</a:t>
          </a:r>
          <a:r>
            <a:rPr kumimoji="1" lang="ja-JP" altLang="en-US" sz="1100">
              <a:solidFill>
                <a:sysClr val="windowText" lastClr="000000"/>
              </a:solidFill>
              <a:effectLst/>
              <a:latin typeface="+mn-lt"/>
              <a:ea typeface="+mn-ea"/>
              <a:cs typeface="+mn-cs"/>
            </a:rPr>
            <a:t>年度より算入されたため増加している。</a:t>
          </a:r>
          <a:r>
            <a:rPr kumimoji="1" lang="ja-JP" altLang="ja-JP" sz="1100">
              <a:solidFill>
                <a:sysClr val="windowText" lastClr="000000"/>
              </a:solidFill>
              <a:effectLst/>
              <a:latin typeface="+mn-lt"/>
              <a:ea typeface="+mn-ea"/>
              <a:cs typeface="+mn-cs"/>
            </a:rPr>
            <a:t>消防費は一人当たり</a:t>
          </a:r>
          <a:r>
            <a:rPr kumimoji="1" lang="en-US" altLang="ja-JP" sz="1100">
              <a:solidFill>
                <a:sysClr val="windowText" lastClr="000000"/>
              </a:solidFill>
              <a:effectLst/>
              <a:latin typeface="+mn-lt"/>
              <a:ea typeface="+mn-ea"/>
              <a:cs typeface="+mn-cs"/>
            </a:rPr>
            <a:t>40,322</a:t>
          </a:r>
          <a:r>
            <a:rPr kumimoji="1" lang="ja-JP" altLang="ja-JP" sz="1100">
              <a:solidFill>
                <a:sysClr val="windowText" lastClr="000000"/>
              </a:solidFill>
              <a:effectLst/>
              <a:latin typeface="+mn-lt"/>
              <a:ea typeface="+mn-ea"/>
              <a:cs typeface="+mn-cs"/>
            </a:rPr>
            <a:t>円で類似団体より</a:t>
          </a:r>
          <a:r>
            <a:rPr kumimoji="1" lang="ja-JP" altLang="en-US" sz="1100">
              <a:solidFill>
                <a:sysClr val="windowText" lastClr="000000"/>
              </a:solidFill>
              <a:effectLst/>
              <a:latin typeface="+mn-lt"/>
              <a:ea typeface="+mn-ea"/>
              <a:cs typeface="+mn-cs"/>
            </a:rPr>
            <a:t>やや低水</a:t>
          </a:r>
          <a:r>
            <a:rPr kumimoji="1" lang="ja-JP" altLang="ja-JP" sz="1100">
              <a:solidFill>
                <a:sysClr val="windowText" lastClr="000000"/>
              </a:solidFill>
              <a:effectLst/>
              <a:latin typeface="+mn-lt"/>
              <a:ea typeface="+mn-ea"/>
              <a:cs typeface="+mn-cs"/>
            </a:rPr>
            <a:t>準となっており、令和</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年度と比較し</a:t>
          </a:r>
          <a:r>
            <a:rPr kumimoji="1" lang="en-US" altLang="ja-JP" sz="1100">
              <a:solidFill>
                <a:sysClr val="windowText" lastClr="000000"/>
              </a:solidFill>
              <a:effectLst/>
              <a:latin typeface="+mn-lt"/>
              <a:ea typeface="+mn-ea"/>
              <a:cs typeface="+mn-cs"/>
            </a:rPr>
            <a:t>20,532</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した主な要因は、平尾地区避難施設整備事業</a:t>
          </a:r>
          <a:r>
            <a:rPr kumimoji="1" lang="ja-JP" altLang="en-US" sz="1100">
              <a:solidFill>
                <a:sysClr val="windowText" lastClr="000000"/>
              </a:solidFill>
              <a:effectLst/>
              <a:latin typeface="+mn-lt"/>
              <a:ea typeface="+mn-ea"/>
              <a:cs typeface="+mn-cs"/>
            </a:rPr>
            <a:t>が終了したこと</a:t>
          </a:r>
          <a:r>
            <a:rPr kumimoji="1" lang="ja-JP" altLang="ja-JP" sz="1100">
              <a:solidFill>
                <a:sysClr val="windowText" lastClr="000000"/>
              </a:solidFill>
              <a:effectLst/>
              <a:latin typeface="+mn-lt"/>
              <a:ea typeface="+mn-ea"/>
              <a:cs typeface="+mn-cs"/>
            </a:rPr>
            <a:t>に</a:t>
          </a:r>
          <a:r>
            <a:rPr kumimoji="1" lang="ja-JP" altLang="en-US" sz="1100">
              <a:solidFill>
                <a:sysClr val="windowText" lastClr="000000"/>
              </a:solidFill>
              <a:effectLst/>
              <a:latin typeface="+mn-lt"/>
              <a:ea typeface="+mn-ea"/>
              <a:cs typeface="+mn-cs"/>
            </a:rPr>
            <a:t>よるものである</a:t>
          </a:r>
          <a:r>
            <a:rPr kumimoji="1" lang="ja-JP" altLang="ja-JP" sz="1100">
              <a:solidFill>
                <a:sysClr val="windowText" lastClr="000000"/>
              </a:solidFill>
              <a:effectLst/>
              <a:latin typeface="+mn-lt"/>
              <a:ea typeface="+mn-ea"/>
              <a:cs typeface="+mn-cs"/>
            </a:rPr>
            <a:t>。教育費は住民一人当たり</a:t>
          </a:r>
          <a:r>
            <a:rPr kumimoji="1" lang="en-US" altLang="ja-JP" sz="1100">
              <a:solidFill>
                <a:sysClr val="windowText" lastClr="000000"/>
              </a:solidFill>
              <a:effectLst/>
              <a:latin typeface="+mn-lt"/>
              <a:ea typeface="+mn-ea"/>
              <a:cs typeface="+mn-cs"/>
            </a:rPr>
            <a:t>80,488</a:t>
          </a:r>
          <a:r>
            <a:rPr kumimoji="1" lang="ja-JP" altLang="ja-JP" sz="1100">
              <a:solidFill>
                <a:sysClr val="windowText" lastClr="000000"/>
              </a:solidFill>
              <a:effectLst/>
              <a:latin typeface="+mn-lt"/>
              <a:ea typeface="+mn-ea"/>
              <a:cs typeface="+mn-cs"/>
            </a:rPr>
            <a:t>円で類似団体を下回っており、前年度より</a:t>
          </a:r>
          <a:r>
            <a:rPr kumimoji="1" lang="en-US" altLang="ja-JP" sz="1100">
              <a:solidFill>
                <a:sysClr val="windowText" lastClr="000000"/>
              </a:solidFill>
              <a:effectLst/>
              <a:latin typeface="+mn-lt"/>
              <a:ea typeface="+mn-ea"/>
              <a:cs typeface="+mn-cs"/>
            </a:rPr>
            <a:t>1,796</a:t>
          </a:r>
          <a:r>
            <a:rPr kumimoji="1" lang="ja-JP" altLang="ja-JP" sz="1100">
              <a:solidFill>
                <a:sysClr val="windowText" lastClr="000000"/>
              </a:solidFill>
              <a:effectLst/>
              <a:latin typeface="+mn-lt"/>
              <a:ea typeface="+mn-ea"/>
              <a:cs typeface="+mn-cs"/>
            </a:rPr>
            <a:t>円増加している。公債費は、住民一人当たり</a:t>
          </a:r>
          <a:r>
            <a:rPr kumimoji="1" lang="en-US" altLang="ja-JP" sz="1100">
              <a:solidFill>
                <a:sysClr val="windowText" lastClr="000000"/>
              </a:solidFill>
              <a:effectLst/>
              <a:latin typeface="+mn-lt"/>
              <a:ea typeface="+mn-ea"/>
              <a:cs typeface="+mn-cs"/>
            </a:rPr>
            <a:t>194,817</a:t>
          </a:r>
          <a:r>
            <a:rPr kumimoji="1" lang="ja-JP" altLang="ja-JP" sz="1100">
              <a:solidFill>
                <a:sysClr val="windowText" lastClr="000000"/>
              </a:solidFill>
              <a:effectLst/>
              <a:latin typeface="+mn-lt"/>
              <a:ea typeface="+mn-ea"/>
              <a:cs typeface="+mn-cs"/>
            </a:rPr>
            <a:t>円で、類似団体平均と比較し高い水準にある。理由は、社会基盤整備事業を積極的に行い、その際に地方債を活用したことに伴い、地方債残高が増加し、地方債の元利償還金が膨らんでいるためである。財政健全化計画に基づき、交付税算入率の高いもののみを借入れることや総合振興計画等の事業計画を見直し、今後、少しずつでも減少傾向に転じるよう努めていく。</a:t>
          </a:r>
          <a:endParaRPr lang="ja-JP" altLang="ja-JP" sz="14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鹿児島県長島町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財政調整基金残高は、適切な財源の確保と歳出の精査により、取崩しを回避しており、前年度とほぼ同額を維持している。実質単年度収支については、普通交付税の追加交付や臨時交付金等もあったが赤字としており、標準財政規模に占める割合では</a:t>
          </a:r>
          <a:r>
            <a:rPr kumimoji="1" lang="en-US" altLang="ja-JP" sz="1100">
              <a:solidFill>
                <a:schemeClr val="dk1"/>
              </a:solidFill>
              <a:effectLst/>
              <a:latin typeface="+mn-lt"/>
              <a:ea typeface="+mn-ea"/>
              <a:cs typeface="+mn-cs"/>
            </a:rPr>
            <a:t>0.45</a:t>
          </a:r>
          <a:r>
            <a:rPr kumimoji="1" lang="ja-JP" altLang="ja-JP" sz="1100">
              <a:solidFill>
                <a:schemeClr val="dk1"/>
              </a:solidFill>
              <a:effectLst/>
              <a:latin typeface="+mn-lt"/>
              <a:ea typeface="+mn-ea"/>
              <a:cs typeface="+mn-cs"/>
            </a:rPr>
            <a:t>ポイントの減となっている。今後は町道整備や漁港整備等、普通建設事業費が増大する見込みがあるが、基金の積み増しを行っていきたい。また、収納対策の強化等、財源確保に努め、中長期的な見通しにより健全な財政運営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鹿児島県長島町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一般会計は、普通交付税の追加交付や臨時交付金等により、引き続き黒字を確保しており、標準財政規模に対する黒字額の割合は</a:t>
          </a:r>
          <a:r>
            <a:rPr kumimoji="1" lang="en-US" altLang="ja-JP" sz="1100">
              <a:solidFill>
                <a:schemeClr val="dk1"/>
              </a:solidFill>
              <a:effectLst/>
              <a:latin typeface="+mn-lt"/>
              <a:ea typeface="+mn-ea"/>
              <a:cs typeface="+mn-cs"/>
            </a:rPr>
            <a:t>8.19</a:t>
          </a:r>
          <a:r>
            <a:rPr kumimoji="1" lang="ja-JP" altLang="ja-JP" sz="1100">
              <a:solidFill>
                <a:schemeClr val="dk1"/>
              </a:solidFill>
              <a:effectLst/>
              <a:latin typeface="+mn-lt"/>
              <a:ea typeface="+mn-ea"/>
              <a:cs typeface="+mn-cs"/>
            </a:rPr>
            <a:t>％と令和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年度と比較して</a:t>
          </a:r>
          <a:r>
            <a:rPr kumimoji="1" lang="en-US" altLang="ja-JP" sz="1100">
              <a:solidFill>
                <a:schemeClr val="dk1"/>
              </a:solidFill>
              <a:effectLst/>
              <a:latin typeface="+mn-lt"/>
              <a:ea typeface="+mn-ea"/>
              <a:cs typeface="+mn-cs"/>
            </a:rPr>
            <a:t>2.14</a:t>
          </a:r>
          <a:r>
            <a:rPr kumimoji="1" lang="ja-JP" altLang="ja-JP" sz="1100">
              <a:solidFill>
                <a:schemeClr val="dk1"/>
              </a:solidFill>
              <a:effectLst/>
              <a:latin typeface="+mn-lt"/>
              <a:ea typeface="+mn-ea"/>
              <a:cs typeface="+mn-cs"/>
            </a:rPr>
            <a:t>％減少している。</a:t>
          </a:r>
          <a:endParaRPr lang="ja-JP" altLang="ja-JP">
            <a:effectLst/>
          </a:endParaRPr>
        </a:p>
        <a:p>
          <a:r>
            <a:rPr kumimoji="1" lang="ja-JP" altLang="ja-JP" sz="1100">
              <a:solidFill>
                <a:schemeClr val="dk1"/>
              </a:solidFill>
              <a:effectLst/>
              <a:latin typeface="+mn-lt"/>
              <a:ea typeface="+mn-ea"/>
              <a:cs typeface="+mn-cs"/>
            </a:rPr>
            <a:t>　国民健康保険特別会計では、保険給付費等の歳出が増加傾向にあるため、これまでに引き続き健診等の受診率向上、ジェネリック医薬品利用の推進を図り、医療費の抑制に努めたい。</a:t>
          </a:r>
          <a:endParaRPr lang="ja-JP" altLang="ja-JP">
            <a:effectLst/>
          </a:endParaRPr>
        </a:p>
        <a:p>
          <a:r>
            <a:rPr kumimoji="1" lang="ja-JP" altLang="ja-JP" sz="1100">
              <a:solidFill>
                <a:schemeClr val="dk1"/>
              </a:solidFill>
              <a:effectLst/>
              <a:latin typeface="+mn-lt"/>
              <a:ea typeface="+mn-ea"/>
              <a:cs typeface="+mn-cs"/>
            </a:rPr>
            <a:t>　太陽光発電特別会計では、令和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年度の売電収入は前年より低下はしている。これは令和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年度より九州電力からの出力制御対応が増加していたことや台風による停電時間の増加が主な要因と思われる。</a:t>
          </a:r>
          <a:endParaRPr lang="ja-JP" altLang="ja-JP">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年度については、赤字となる会計はなく、今後においても、各会計で財政運営を見直し適正な運営・企業経営を行うよう努める。</a:t>
          </a:r>
          <a:endParaRPr lang="ja-JP" altLang="ja-JP">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鹿児島県長島町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ysClr val="windowText" lastClr="000000"/>
              </a:solidFill>
              <a:effectLst/>
              <a:latin typeface="+mn-lt"/>
              <a:ea typeface="+mn-ea"/>
              <a:cs typeface="+mn-cs"/>
            </a:rPr>
            <a:t>　元利償還金の額は、過疎対策事業債の償還が開始したことにより、</a:t>
          </a:r>
          <a:r>
            <a:rPr kumimoji="1" lang="en-US" altLang="ja-JP" sz="1200">
              <a:solidFill>
                <a:sysClr val="windowText" lastClr="000000"/>
              </a:solidFill>
              <a:effectLst/>
              <a:latin typeface="+mn-lt"/>
              <a:ea typeface="+mn-ea"/>
              <a:cs typeface="+mn-cs"/>
            </a:rPr>
            <a:t>87</a:t>
          </a:r>
          <a:r>
            <a:rPr kumimoji="1" lang="ja-JP" altLang="ja-JP" sz="1200">
              <a:solidFill>
                <a:sysClr val="windowText" lastClr="000000"/>
              </a:solidFill>
              <a:effectLst/>
              <a:latin typeface="+mn-lt"/>
              <a:ea typeface="+mn-ea"/>
              <a:cs typeface="+mn-cs"/>
            </a:rPr>
            <a:t>百万円の増加、実質公債費比率の分子も昨年度に比べ上昇となった。</a:t>
          </a:r>
          <a:endParaRPr lang="ja-JP" altLang="ja-JP" sz="1600">
            <a:solidFill>
              <a:sysClr val="windowText" lastClr="000000"/>
            </a:solidFill>
            <a:effectLst/>
          </a:endParaRPr>
        </a:p>
        <a:p>
          <a:r>
            <a:rPr kumimoji="1" lang="ja-JP" altLang="ja-JP" sz="1200">
              <a:solidFill>
                <a:sysClr val="windowText" lastClr="000000"/>
              </a:solidFill>
              <a:effectLst/>
              <a:latin typeface="+mn-lt"/>
              <a:ea typeface="+mn-ea"/>
              <a:cs typeface="+mn-cs"/>
            </a:rPr>
            <a:t>　総合振興計画等で事業の見直しによる計画的な借入により、比率の改善に努める。</a:t>
          </a:r>
          <a:endParaRPr lang="ja-JP" altLang="ja-JP" sz="1600">
            <a:solidFill>
              <a:sysClr val="windowText" lastClr="000000"/>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鹿児島県長島町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一般会計等における地方債の現在高は、</a:t>
          </a:r>
          <a:r>
            <a:rPr kumimoji="1" lang="ja-JP" altLang="en-US" sz="1100">
              <a:solidFill>
                <a:sysClr val="windowText" lastClr="000000"/>
              </a:solidFill>
              <a:effectLst/>
              <a:latin typeface="+mn-lt"/>
              <a:ea typeface="+mn-ea"/>
              <a:cs typeface="+mn-cs"/>
            </a:rPr>
            <a:t>レジリエンス事業の大型事業の完了や総合運動公園等の借入額の増加など、借入額が償還額</a:t>
          </a:r>
          <a:r>
            <a:rPr kumimoji="1" lang="ja-JP" altLang="ja-JP" sz="1100">
              <a:solidFill>
                <a:sysClr val="windowText" lastClr="000000"/>
              </a:solidFill>
              <a:effectLst/>
              <a:latin typeface="+mn-lt"/>
              <a:ea typeface="+mn-ea"/>
              <a:cs typeface="+mn-cs"/>
            </a:rPr>
            <a:t>を上回ったため、</a:t>
          </a:r>
          <a:r>
            <a:rPr kumimoji="1" lang="en-US" altLang="ja-JP" sz="1100">
              <a:solidFill>
                <a:sysClr val="windowText" lastClr="000000"/>
              </a:solidFill>
              <a:effectLst/>
              <a:latin typeface="+mn-lt"/>
              <a:ea typeface="+mn-ea"/>
              <a:cs typeface="+mn-cs"/>
            </a:rPr>
            <a:t>154</a:t>
          </a:r>
          <a:r>
            <a:rPr kumimoji="1" lang="ja-JP" altLang="ja-JP" sz="1100">
              <a:solidFill>
                <a:sysClr val="windowText" lastClr="000000"/>
              </a:solidFill>
              <a:effectLst/>
              <a:latin typeface="+mn-lt"/>
              <a:ea typeface="+mn-ea"/>
              <a:cs typeface="+mn-cs"/>
            </a:rPr>
            <a:t>百万円の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となった。また、</a:t>
          </a:r>
          <a:r>
            <a:rPr kumimoji="1" lang="ja-JP" altLang="en-US" sz="1100">
              <a:solidFill>
                <a:sysClr val="windowText" lastClr="000000"/>
              </a:solidFill>
              <a:effectLst/>
              <a:latin typeface="+mn-lt"/>
              <a:ea typeface="+mn-ea"/>
              <a:cs typeface="+mn-cs"/>
            </a:rPr>
            <a:t>ぶり奨学金基金</a:t>
          </a:r>
          <a:r>
            <a:rPr kumimoji="1" lang="ja-JP" altLang="ja-JP" sz="1100">
              <a:solidFill>
                <a:sysClr val="windowText" lastClr="000000"/>
              </a:solidFill>
              <a:effectLst/>
              <a:latin typeface="+mn-lt"/>
              <a:ea typeface="+mn-ea"/>
              <a:cs typeface="+mn-cs"/>
            </a:rPr>
            <a:t>や減債基金に積立てを行った</a:t>
          </a:r>
          <a:r>
            <a:rPr kumimoji="1" lang="ja-JP" altLang="en-US" sz="1100">
              <a:solidFill>
                <a:sysClr val="windowText" lastClr="000000"/>
              </a:solidFill>
              <a:effectLst/>
              <a:latin typeface="+mn-lt"/>
              <a:ea typeface="+mn-ea"/>
              <a:cs typeface="+mn-cs"/>
            </a:rPr>
            <a:t>が夢追いふるさと長島景観基金等への取り崩しも行った</a:t>
          </a:r>
          <a:r>
            <a:rPr kumimoji="1" lang="ja-JP" altLang="ja-JP" sz="1100">
              <a:solidFill>
                <a:sysClr val="windowText" lastClr="000000"/>
              </a:solidFill>
              <a:effectLst/>
              <a:latin typeface="+mn-lt"/>
              <a:ea typeface="+mn-ea"/>
              <a:cs typeface="+mn-cs"/>
            </a:rPr>
            <a:t>ため、充当可能基金は</a:t>
          </a:r>
          <a:r>
            <a:rPr kumimoji="1" lang="en-US" altLang="ja-JP" sz="1100">
              <a:solidFill>
                <a:sysClr val="windowText" lastClr="000000"/>
              </a:solidFill>
              <a:effectLst/>
              <a:latin typeface="+mn-lt"/>
              <a:ea typeface="+mn-ea"/>
              <a:cs typeface="+mn-cs"/>
            </a:rPr>
            <a:t>82</a:t>
          </a:r>
          <a:r>
            <a:rPr kumimoji="1" lang="ja-JP" altLang="ja-JP" sz="1100">
              <a:solidFill>
                <a:sysClr val="windowText" lastClr="000000"/>
              </a:solidFill>
              <a:effectLst/>
              <a:latin typeface="+mn-lt"/>
              <a:ea typeface="+mn-ea"/>
              <a:cs typeface="+mn-cs"/>
            </a:rPr>
            <a:t>百万円</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、基準財政需要額算入見込額は</a:t>
          </a:r>
          <a:r>
            <a:rPr kumimoji="1" lang="en-US" altLang="ja-JP" sz="1100">
              <a:solidFill>
                <a:sysClr val="windowText" lastClr="000000"/>
              </a:solidFill>
              <a:effectLst/>
              <a:latin typeface="+mn-lt"/>
              <a:ea typeface="+mn-ea"/>
              <a:cs typeface="+mn-cs"/>
            </a:rPr>
            <a:t>19</a:t>
          </a:r>
          <a:r>
            <a:rPr kumimoji="1" lang="ja-JP" altLang="ja-JP" sz="1100">
              <a:solidFill>
                <a:sysClr val="windowText" lastClr="000000"/>
              </a:solidFill>
              <a:effectLst/>
              <a:latin typeface="+mn-lt"/>
              <a:ea typeface="+mn-ea"/>
              <a:cs typeface="+mn-cs"/>
            </a:rPr>
            <a:t>百万円</a:t>
          </a:r>
          <a:r>
            <a:rPr kumimoji="1" lang="ja-JP" altLang="en-US" sz="1100">
              <a:solidFill>
                <a:sysClr val="windowText" lastClr="000000"/>
              </a:solidFill>
              <a:effectLst/>
              <a:latin typeface="+mn-lt"/>
              <a:ea typeface="+mn-ea"/>
              <a:cs typeface="+mn-cs"/>
            </a:rPr>
            <a:t>上昇し</a:t>
          </a:r>
          <a:r>
            <a:rPr kumimoji="1" lang="ja-JP" altLang="ja-JP" sz="1100">
              <a:solidFill>
                <a:sysClr val="windowText" lastClr="000000"/>
              </a:solidFill>
              <a:effectLst/>
              <a:latin typeface="+mn-lt"/>
              <a:ea typeface="+mn-ea"/>
              <a:cs typeface="+mn-cs"/>
            </a:rPr>
            <a:t>た。</a:t>
          </a:r>
          <a:endParaRPr lang="ja-JP" altLang="ja-JP" sz="1400">
            <a:solidFill>
              <a:sysClr val="windowText" lastClr="000000"/>
            </a:solidFill>
            <a:effectLst/>
          </a:endParaRPr>
        </a:p>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将来負担比率の分子の値については、</a:t>
          </a:r>
          <a:r>
            <a:rPr kumimoji="1" lang="ja-JP" altLang="en-US" sz="1100">
              <a:solidFill>
                <a:sysClr val="windowText" lastClr="000000"/>
              </a:solidFill>
              <a:effectLst/>
              <a:latin typeface="+mn-lt"/>
              <a:ea typeface="+mn-ea"/>
              <a:cs typeface="+mn-cs"/>
            </a:rPr>
            <a:t>一</a:t>
          </a:r>
          <a:r>
            <a:rPr kumimoji="1" lang="ja-JP" altLang="ja-JP" sz="1100">
              <a:solidFill>
                <a:sysClr val="windowText" lastClr="000000"/>
              </a:solidFill>
              <a:effectLst/>
              <a:latin typeface="+mn-lt"/>
              <a:ea typeface="+mn-ea"/>
              <a:cs typeface="+mn-cs"/>
            </a:rPr>
            <a:t>昨年度から減少傾向にあ</a:t>
          </a:r>
          <a:r>
            <a:rPr kumimoji="1" lang="ja-JP" altLang="en-US" sz="1100">
              <a:solidFill>
                <a:sysClr val="windowText" lastClr="000000"/>
              </a:solidFill>
              <a:effectLst/>
              <a:latin typeface="+mn-lt"/>
              <a:ea typeface="+mn-ea"/>
              <a:cs typeface="+mn-cs"/>
            </a:rPr>
            <a:t>ったが</a:t>
          </a:r>
          <a:r>
            <a:rPr kumimoji="1" lang="ja-JP" altLang="ja-JP" sz="1100">
              <a:solidFill>
                <a:sysClr val="windowText" lastClr="000000"/>
              </a:solidFill>
              <a:effectLst/>
              <a:latin typeface="+mn-lt"/>
              <a:ea typeface="+mn-ea"/>
              <a:cs typeface="+mn-cs"/>
            </a:rPr>
            <a:t>今年度は</a:t>
          </a:r>
          <a:r>
            <a:rPr kumimoji="1" lang="en-US" altLang="ja-JP" sz="1100">
              <a:solidFill>
                <a:sysClr val="windowText" lastClr="000000"/>
              </a:solidFill>
              <a:effectLst/>
              <a:latin typeface="+mn-lt"/>
              <a:ea typeface="+mn-ea"/>
              <a:cs typeface="+mn-cs"/>
            </a:rPr>
            <a:t>525</a:t>
          </a:r>
          <a:r>
            <a:rPr kumimoji="1" lang="ja-JP" altLang="ja-JP" sz="1100">
              <a:solidFill>
                <a:sysClr val="windowText" lastClr="000000"/>
              </a:solidFill>
              <a:effectLst/>
              <a:latin typeface="+mn-lt"/>
              <a:ea typeface="+mn-ea"/>
              <a:cs typeface="+mn-cs"/>
            </a:rPr>
            <a:t>百万円の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今後は総合振興計画等で事業の見直しを行い、計画的な借入れ、充当可能基金の積立等により、将来負担比率の改善に努める。</a:t>
          </a:r>
          <a:endParaRPr lang="ja-JP" altLang="ja-JP" sz="1400">
            <a:solidFill>
              <a:sysClr val="windowText" lastClr="000000"/>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鹿児島県長島町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ysClr val="windowText" lastClr="000000"/>
              </a:solidFill>
              <a:effectLst/>
              <a:latin typeface="+mn-lt"/>
              <a:ea typeface="+mn-ea"/>
              <a:cs typeface="+mn-cs"/>
            </a:rPr>
            <a:t>・減債基金に</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千万円の積立てを行った。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・水道事業会計の償還財源として、</a:t>
          </a:r>
          <a:r>
            <a:rPr kumimoji="1" lang="en-US" altLang="ja-JP" sz="1100">
              <a:solidFill>
                <a:sysClr val="windowText" lastClr="000000"/>
              </a:solidFill>
              <a:effectLst/>
              <a:latin typeface="+mn-lt"/>
              <a:ea typeface="+mn-ea"/>
              <a:cs typeface="+mn-cs"/>
            </a:rPr>
            <a:t>3,673</a:t>
          </a:r>
          <a:r>
            <a:rPr kumimoji="1" lang="ja-JP" altLang="ja-JP" sz="1100">
              <a:solidFill>
                <a:sysClr val="windowText" lastClr="000000"/>
              </a:solidFill>
              <a:effectLst/>
              <a:latin typeface="+mn-lt"/>
              <a:ea typeface="+mn-ea"/>
              <a:cs typeface="+mn-cs"/>
            </a:rPr>
            <a:t>万円の取崩しを行った。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・「獅子島架橋」の実現に向けて、</a:t>
          </a:r>
          <a:r>
            <a:rPr kumimoji="1" lang="en-US" altLang="ja-JP" sz="1100">
              <a:solidFill>
                <a:sysClr val="windowText" lastClr="000000"/>
              </a:solidFill>
              <a:effectLst/>
              <a:latin typeface="+mn-lt"/>
              <a:ea typeface="+mn-ea"/>
              <a:cs typeface="+mn-cs"/>
            </a:rPr>
            <a:t>1</a:t>
          </a:r>
          <a:r>
            <a:rPr kumimoji="1" lang="ja-JP" altLang="en-US" sz="1100">
              <a:solidFill>
                <a:sysClr val="windowText" lastClr="000000"/>
              </a:solidFill>
              <a:effectLst/>
              <a:latin typeface="+mn-lt"/>
              <a:ea typeface="+mn-ea"/>
              <a:cs typeface="+mn-cs"/>
            </a:rPr>
            <a:t>億</a:t>
          </a:r>
          <a:r>
            <a:rPr kumimoji="1" lang="en-US" altLang="ja-JP" sz="1100">
              <a:solidFill>
                <a:sysClr val="windowText" lastClr="000000"/>
              </a:solidFill>
              <a:effectLst/>
              <a:latin typeface="+mn-lt"/>
              <a:ea typeface="+mn-ea"/>
              <a:cs typeface="+mn-cs"/>
            </a:rPr>
            <a:t>9,991</a:t>
          </a:r>
          <a:r>
            <a:rPr kumimoji="1" lang="ja-JP" altLang="ja-JP" sz="1100">
              <a:solidFill>
                <a:sysClr val="windowText" lastClr="000000"/>
              </a:solidFill>
              <a:effectLst/>
              <a:latin typeface="+mn-lt"/>
              <a:ea typeface="+mn-ea"/>
              <a:cs typeface="+mn-cs"/>
            </a:rPr>
            <a:t>万円の積立を行った。</a:t>
          </a:r>
          <a:endParaRPr lang="ja-JP" altLang="ja-JP" sz="1400">
            <a:solidFill>
              <a:sysClr val="windowText" lastClr="000000"/>
            </a:solidFill>
            <a:effectLst/>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・「獅子島架橋」の実現に向けて、調査分として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2,991</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万円の取り崩しを行った。</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・景観事業に夢追いふるさと長島景観基金を</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3,700</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万円取り崩しを行った。</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ysClr val="windowText" lastClr="000000"/>
              </a:solidFill>
              <a:effectLst/>
              <a:latin typeface="+mn-lt"/>
              <a:ea typeface="+mn-ea"/>
              <a:cs typeface="+mn-cs"/>
            </a:rPr>
            <a:t>・基金全体としては増額となったが、財政調整基金は他市町村と比べて少ないため、今後も計画的な積立を行っていく。</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・「夢追いふるさと長島景観基金」にふるさと納税による寄附金の積立てを行い、景観整備事業等に財源として年次的に取崩していくことを予定している。</a:t>
          </a:r>
          <a:endParaRPr lang="ja-JP" altLang="ja-JP" sz="14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ysClr val="windowText" lastClr="000000"/>
              </a:solidFill>
              <a:effectLst/>
              <a:latin typeface="+mn-lt"/>
              <a:ea typeface="+mn-ea"/>
              <a:cs typeface="+mn-cs"/>
            </a:rPr>
            <a:t>　・夢追い獅子島架橋基金：町民の夢である「獅子島架橋」の実現を図る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・まちづくり基金：町民の連帯の強化と協働のまちづくりを推進し、地域振興を図る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・夢追いふるさと長島景観基金：ふるさと長島を愛し、応援しようとする個人または団体からの寄附金を財源として、寄附者参加型の</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魅力ある長島のふるさと景観づくり等に資する</a:t>
          </a:r>
          <a:endParaRPr lang="ja-JP" altLang="ja-JP" sz="14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ysClr val="windowText" lastClr="000000"/>
              </a:solidFill>
              <a:effectLst/>
              <a:latin typeface="+mn-lt"/>
              <a:ea typeface="+mn-ea"/>
              <a:cs typeface="+mn-cs"/>
            </a:rPr>
            <a:t>　・夢追い獅子島架橋基金：「獅子島架橋」の実現に向けて、毎年約１億円の積立て</a:t>
          </a:r>
          <a:r>
            <a:rPr kumimoji="1" lang="ja-JP" altLang="en-US" sz="1100">
              <a:solidFill>
                <a:sysClr val="windowText" lastClr="000000"/>
              </a:solidFill>
              <a:effectLst/>
              <a:latin typeface="+mn-lt"/>
              <a:ea typeface="+mn-ea"/>
              <a:cs typeface="+mn-cs"/>
            </a:rPr>
            <a:t>行った。</a:t>
          </a:r>
          <a:endParaRPr kumimoji="1" lang="en-US" altLang="ja-JP" sz="1100">
            <a:solidFill>
              <a:sysClr val="windowText" lastClr="000000"/>
            </a:solidFill>
            <a:effectLst/>
            <a:latin typeface="+mn-lt"/>
            <a:ea typeface="+mn-ea"/>
            <a:cs typeface="+mn-cs"/>
          </a:endParaRPr>
        </a:p>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・まちづくり基金：平成</a:t>
          </a:r>
          <a:r>
            <a:rPr kumimoji="1" lang="en-US" altLang="ja-JP" sz="1100">
              <a:solidFill>
                <a:sysClr val="windowText" lastClr="000000"/>
              </a:solidFill>
              <a:effectLst/>
              <a:latin typeface="+mn-lt"/>
              <a:ea typeface="+mn-ea"/>
              <a:cs typeface="+mn-cs"/>
            </a:rPr>
            <a:t>29</a:t>
          </a:r>
          <a:r>
            <a:rPr kumimoji="1" lang="ja-JP" altLang="ja-JP" sz="1100">
              <a:solidFill>
                <a:sysClr val="windowText" lastClr="000000"/>
              </a:solidFill>
              <a:effectLst/>
              <a:latin typeface="+mn-lt"/>
              <a:ea typeface="+mn-ea"/>
              <a:cs typeface="+mn-cs"/>
            </a:rPr>
            <a:t>年度から町民の要望にきめ細やかに対応するための「スマイルプラン事業」に</a:t>
          </a:r>
          <a:r>
            <a:rPr kumimoji="1" lang="en-US" altLang="ja-JP" sz="1100">
              <a:solidFill>
                <a:sysClr val="windowText" lastClr="000000"/>
              </a:solidFill>
              <a:effectLst/>
              <a:latin typeface="+mn-lt"/>
              <a:ea typeface="+mn-ea"/>
              <a:cs typeface="+mn-cs"/>
            </a:rPr>
            <a:t>1</a:t>
          </a:r>
          <a:r>
            <a:rPr kumimoji="1" lang="ja-JP" altLang="en-US" sz="1100">
              <a:solidFill>
                <a:sysClr val="windowText" lastClr="000000"/>
              </a:solidFill>
              <a:effectLst/>
              <a:latin typeface="+mn-lt"/>
              <a:ea typeface="+mn-ea"/>
              <a:cs typeface="+mn-cs"/>
            </a:rPr>
            <a:t>億</a:t>
          </a:r>
          <a:r>
            <a:rPr kumimoji="1" lang="en-US" altLang="ja-JP" sz="1100">
              <a:solidFill>
                <a:sysClr val="windowText" lastClr="000000"/>
              </a:solidFill>
              <a:effectLst/>
              <a:latin typeface="+mn-lt"/>
              <a:ea typeface="+mn-ea"/>
              <a:cs typeface="+mn-cs"/>
            </a:rPr>
            <a:t>1,100</a:t>
          </a:r>
          <a:r>
            <a:rPr kumimoji="1" lang="ja-JP" altLang="ja-JP" sz="1100">
              <a:solidFill>
                <a:sysClr val="windowText" lastClr="000000"/>
              </a:solidFill>
              <a:effectLst/>
              <a:latin typeface="+mn-lt"/>
              <a:ea typeface="+mn-ea"/>
              <a:cs typeface="+mn-cs"/>
            </a:rPr>
            <a:t>万円を取崩したことによる減少</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・ふるさと納税により、夢追いふるさと長島景観基金、ぶり奨学金基金が増加</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　・夢追いふるさと長島景観基金：レジリエンス事業やぐるっとフラワーロード等に計</a:t>
          </a:r>
          <a:r>
            <a:rPr kumimoji="1" lang="en-US" altLang="ja-JP" sz="1100">
              <a:solidFill>
                <a:sysClr val="windowText" lastClr="000000"/>
              </a:solidFill>
              <a:effectLst/>
              <a:latin typeface="+mn-lt"/>
              <a:ea typeface="+mn-ea"/>
              <a:cs typeface="+mn-cs"/>
            </a:rPr>
            <a:t>4</a:t>
          </a:r>
          <a:r>
            <a:rPr kumimoji="1" lang="ja-JP" altLang="en-US" sz="1100">
              <a:solidFill>
                <a:sysClr val="windowText" lastClr="000000"/>
              </a:solidFill>
              <a:effectLst/>
              <a:latin typeface="+mn-lt"/>
              <a:ea typeface="+mn-ea"/>
              <a:cs typeface="+mn-cs"/>
            </a:rPr>
            <a:t>億</a:t>
          </a:r>
          <a:r>
            <a:rPr kumimoji="1" lang="en-US" altLang="ja-JP" sz="1100">
              <a:solidFill>
                <a:sysClr val="windowText" lastClr="000000"/>
              </a:solidFill>
              <a:effectLst/>
              <a:latin typeface="+mn-lt"/>
              <a:ea typeface="+mn-ea"/>
              <a:cs typeface="+mn-cs"/>
            </a:rPr>
            <a:t>3,700</a:t>
          </a:r>
          <a:r>
            <a:rPr kumimoji="1" lang="ja-JP" altLang="en-US" sz="1100">
              <a:solidFill>
                <a:sysClr val="windowText" lastClr="000000"/>
              </a:solidFill>
              <a:effectLst/>
              <a:latin typeface="+mn-lt"/>
              <a:ea typeface="+mn-ea"/>
              <a:cs typeface="+mn-cs"/>
            </a:rPr>
            <a:t>万円を取り崩したことによる減少</a:t>
          </a:r>
          <a:endParaRPr lang="ja-JP" altLang="ja-JP" sz="1400">
            <a:solidFill>
              <a:sysClr val="windowText" lastClr="000000"/>
            </a:solidFill>
            <a:effectLst/>
          </a:endParaRPr>
        </a:p>
        <a:p>
          <a:r>
            <a:rPr kumimoji="1" lang="ja-JP" altLang="ja-JP" sz="1100">
              <a:solidFill>
                <a:srgbClr val="FF0000"/>
              </a:solidFill>
              <a:effectLst/>
              <a:latin typeface="+mn-lt"/>
              <a:ea typeface="+mn-ea"/>
              <a:cs typeface="+mn-cs"/>
            </a:rPr>
            <a:t>　</a:t>
          </a:r>
          <a:endParaRPr kumimoji="1" lang="en-US" altLang="ja-JP" sz="1100">
            <a:solidFill>
              <a:srgbClr val="FF0000"/>
            </a:solidFill>
            <a:effectLst/>
            <a:latin typeface="+mn-lt"/>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・夢追い獅子島架橋基金：「獅子島架橋」の実現に向けて、毎年１億円を積立予定</a:t>
          </a:r>
          <a:endParaRPr lang="ja-JP" altLang="ja-JP" sz="1400">
            <a:solidFill>
              <a:sysClr val="windowText" lastClr="000000"/>
            </a:solidFill>
            <a:effectLst/>
          </a:endParaRPr>
        </a:p>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・まちづくり基金：「スマイルプラン事業」に毎年取崩していく方針</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・増減なし</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・財政調整基金は他市町村と比べても少ないため、今後も計画的な積み立てを行っていく。</a:t>
          </a:r>
          <a:endParaRPr lang="ja-JP" altLang="ja-JP" sz="1400">
            <a:solidFill>
              <a:sysClr val="windowText" lastClr="000000"/>
            </a:solidFill>
            <a:effectLst/>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ysClr val="windowText" lastClr="000000"/>
              </a:solidFill>
              <a:effectLst/>
              <a:latin typeface="+mn-lt"/>
              <a:ea typeface="+mn-ea"/>
              <a:cs typeface="+mn-cs"/>
            </a:rPr>
            <a:t>・減債基金</a:t>
          </a:r>
          <a:r>
            <a:rPr kumimoji="1" lang="en-US" altLang="ja-JP" sz="1100">
              <a:solidFill>
                <a:sysClr val="windowText" lastClr="000000"/>
              </a:solidFill>
              <a:effectLst/>
              <a:latin typeface="+mn-lt"/>
              <a:ea typeface="+mn-ea"/>
              <a:cs typeface="+mn-cs"/>
            </a:rPr>
            <a:t>5,000</a:t>
          </a:r>
          <a:r>
            <a:rPr kumimoji="1" lang="ja-JP" altLang="ja-JP" sz="1100">
              <a:solidFill>
                <a:sysClr val="windowText" lastClr="000000"/>
              </a:solidFill>
              <a:effectLst/>
              <a:latin typeface="+mn-lt"/>
              <a:ea typeface="+mn-ea"/>
              <a:cs typeface="+mn-cs"/>
            </a:rPr>
            <a:t>万円の積立を行った。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・水道事業会計の公営企業化により、償還財源として</a:t>
          </a:r>
          <a:r>
            <a:rPr kumimoji="1" lang="en-US" altLang="ja-JP" sz="1100">
              <a:solidFill>
                <a:sysClr val="windowText" lastClr="000000"/>
              </a:solidFill>
              <a:effectLst/>
              <a:latin typeface="+mn-lt"/>
              <a:ea typeface="+mn-ea"/>
              <a:cs typeface="+mn-cs"/>
            </a:rPr>
            <a:t>3,673</a:t>
          </a:r>
          <a:r>
            <a:rPr kumimoji="1" lang="ja-JP" altLang="en-US" sz="1100">
              <a:solidFill>
                <a:sysClr val="windowText" lastClr="000000"/>
              </a:solidFill>
              <a:effectLst/>
              <a:latin typeface="+mn-lt"/>
              <a:ea typeface="+mn-ea"/>
              <a:cs typeface="+mn-cs"/>
            </a:rPr>
            <a:t>万</a:t>
          </a:r>
          <a:r>
            <a:rPr kumimoji="1" lang="ja-JP" altLang="ja-JP" sz="1100">
              <a:solidFill>
                <a:sysClr val="windowText" lastClr="000000"/>
              </a:solidFill>
              <a:effectLst/>
              <a:latin typeface="+mn-lt"/>
              <a:ea typeface="+mn-ea"/>
              <a:cs typeface="+mn-cs"/>
            </a:rPr>
            <a:t>円を取崩した。</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・償還財源として、年次的に取崩す予定である。</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9093D0B-F6EA-4D30-AB3A-855FE44D28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88280F2-D950-4867-878D-185E7C8B9F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D02C67AA-1EE0-4776-BC30-F0B5490C30C1}"/>
            </a:ext>
          </a:extLst>
        </xdr:cNvPr>
        <xdr:cNvSpPr/>
      </xdr:nvSpPr>
      <xdr:spPr>
        <a:xfrm>
          <a:off x="16108680" y="876300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AE420721-E19E-42F8-83D2-C09FB792C344}"/>
            </a:ext>
          </a:extLst>
        </xdr:cNvPr>
        <xdr:cNvSpPr/>
      </xdr:nvSpPr>
      <xdr:spPr>
        <a:xfrm>
          <a:off x="17632680" y="876300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F013EB9B-163A-49F8-AAAD-0F952FDB76BD}"/>
            </a:ext>
          </a:extLst>
        </xdr:cNvPr>
        <xdr:cNvSpPr/>
      </xdr:nvSpPr>
      <xdr:spPr>
        <a:xfrm>
          <a:off x="19156680" y="876300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90C8C412-47E6-433B-9B1F-38A3131B6DD6}"/>
            </a:ext>
          </a:extLst>
        </xdr:cNvPr>
        <xdr:cNvSpPr/>
      </xdr:nvSpPr>
      <xdr:spPr>
        <a:xfrm>
          <a:off x="16108680" y="1261872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772E2061-AB5C-4AE9-ABC8-80E93ED1891F}"/>
            </a:ext>
          </a:extLst>
        </xdr:cNvPr>
        <xdr:cNvSpPr/>
      </xdr:nvSpPr>
      <xdr:spPr>
        <a:xfrm>
          <a:off x="17632680" y="1261872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B1777865-FEDF-4B10-B9FD-7A3CF6A63582}"/>
            </a:ext>
          </a:extLst>
        </xdr:cNvPr>
        <xdr:cNvSpPr/>
      </xdr:nvSpPr>
      <xdr:spPr>
        <a:xfrm>
          <a:off x="19156680" y="1261872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D1933185-E166-4373-A8F2-4FD1C741CCE2}"/>
            </a:ext>
          </a:extLst>
        </xdr:cNvPr>
        <xdr:cNvSpPr/>
      </xdr:nvSpPr>
      <xdr:spPr>
        <a:xfrm>
          <a:off x="353695" y="65405"/>
          <a:ext cx="1270381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917BA2CF-24F3-4F3E-A63A-6C33964DA84B}"/>
            </a:ext>
          </a:extLst>
        </xdr:cNvPr>
        <xdr:cNvSpPr/>
      </xdr:nvSpPr>
      <xdr:spPr>
        <a:xfrm>
          <a:off x="17030700" y="175260"/>
          <a:ext cx="3936365" cy="1720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9DE7BF5B-929B-4254-8208-26750D6E0FB1}"/>
            </a:ext>
          </a:extLst>
        </xdr:cNvPr>
        <xdr:cNvSpPr/>
      </xdr:nvSpPr>
      <xdr:spPr>
        <a:xfrm>
          <a:off x="17058005" y="172085"/>
          <a:ext cx="3886200" cy="1784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FF96FE71-2736-4F86-A498-437E0D2C6B17}"/>
            </a:ext>
          </a:extLst>
        </xdr:cNvPr>
        <xdr:cNvSpPr/>
      </xdr:nvSpPr>
      <xdr:spPr>
        <a:xfrm>
          <a:off x="17087215" y="178435"/>
          <a:ext cx="3825240" cy="1416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鹿児島県長島町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8794288E-5389-426F-9EB7-FB1540843696}"/>
            </a:ext>
          </a:extLst>
        </xdr:cNvPr>
        <xdr:cNvSpPr/>
      </xdr:nvSpPr>
      <xdr:spPr>
        <a:xfrm>
          <a:off x="14238605" y="175260"/>
          <a:ext cx="2662555" cy="1720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99E8B238-D028-426C-AACF-9E496416AF14}"/>
            </a:ext>
          </a:extLst>
        </xdr:cNvPr>
        <xdr:cNvSpPr/>
      </xdr:nvSpPr>
      <xdr:spPr>
        <a:xfrm>
          <a:off x="14267815" y="172085"/>
          <a:ext cx="2610485" cy="1784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3B0AC9D9-AD1D-4B31-81C4-47B4EEF5E479}"/>
            </a:ext>
          </a:extLst>
        </xdr:cNvPr>
        <xdr:cNvSpPr/>
      </xdr:nvSpPr>
      <xdr:spPr>
        <a:xfrm>
          <a:off x="14287500" y="178435"/>
          <a:ext cx="2564765"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F6FD10D4-6170-4A19-9010-27F970895C1B}"/>
            </a:ext>
          </a:extLst>
        </xdr:cNvPr>
        <xdr:cNvSpPr/>
      </xdr:nvSpPr>
      <xdr:spPr>
        <a:xfrm>
          <a:off x="484505" y="376555"/>
          <a:ext cx="10096500" cy="165798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CADCF80A-E81F-4826-9988-B750E7E46703}"/>
            </a:ext>
          </a:extLst>
        </xdr:cNvPr>
        <xdr:cNvSpPr/>
      </xdr:nvSpPr>
      <xdr:spPr>
        <a:xfrm>
          <a:off x="609600" y="408305"/>
          <a:ext cx="1398905" cy="15925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F89E64E5-55A8-4633-B2D8-7232CF3D0F86}"/>
            </a:ext>
          </a:extLst>
        </xdr:cNvPr>
        <xdr:cNvSpPr/>
      </xdr:nvSpPr>
      <xdr:spPr>
        <a:xfrm>
          <a:off x="1943100" y="408305"/>
          <a:ext cx="1333500" cy="15925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9,399
9,301
116.19
14,352,816
13,747,560
500,067
6,081,146
16,415,570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ACFDCB43-4A70-46A6-A545-0A110859A0EF}"/>
            </a:ext>
          </a:extLst>
        </xdr:cNvPr>
        <xdr:cNvSpPr/>
      </xdr:nvSpPr>
      <xdr:spPr>
        <a:xfrm>
          <a:off x="3276600" y="408305"/>
          <a:ext cx="1524000" cy="15925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F3440DCE-45DC-44F8-BF93-D6CA73CF1C24}"/>
            </a:ext>
          </a:extLst>
        </xdr:cNvPr>
        <xdr:cNvSpPr/>
      </xdr:nvSpPr>
      <xdr:spPr>
        <a:xfrm>
          <a:off x="4800600" y="423545"/>
          <a:ext cx="2037715" cy="8064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DBDB2B13-BDC9-46A8-B375-B525DF37A9C1}"/>
            </a:ext>
          </a:extLst>
        </xdr:cNvPr>
        <xdr:cNvSpPr/>
      </xdr:nvSpPr>
      <xdr:spPr>
        <a:xfrm>
          <a:off x="6838315" y="423545"/>
          <a:ext cx="1266190" cy="8064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2C9D4338-0DD7-4ECA-A76E-D24CF3DDCB4C}"/>
            </a:ext>
          </a:extLst>
        </xdr:cNvPr>
        <xdr:cNvSpPr/>
      </xdr:nvSpPr>
      <xdr:spPr>
        <a:xfrm>
          <a:off x="8171815" y="434340"/>
          <a:ext cx="629285" cy="8121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10F04E37-C37B-40D5-A07D-20EC6EC8BF6E}"/>
            </a:ext>
          </a:extLst>
        </xdr:cNvPr>
        <xdr:cNvSpPr/>
      </xdr:nvSpPr>
      <xdr:spPr>
        <a:xfrm>
          <a:off x="4800600" y="1059180"/>
          <a:ext cx="203771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2DA7EE42-0EA0-4673-9EA6-E8C0E4A37E02}"/>
            </a:ext>
          </a:extLst>
        </xdr:cNvPr>
        <xdr:cNvSpPr/>
      </xdr:nvSpPr>
      <xdr:spPr>
        <a:xfrm>
          <a:off x="6896100" y="1059180"/>
          <a:ext cx="368490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D1D41FE4-896F-469C-A5CE-D18F633D2E70}"/>
            </a:ext>
          </a:extLst>
        </xdr:cNvPr>
        <xdr:cNvSpPr/>
      </xdr:nvSpPr>
      <xdr:spPr>
        <a:xfrm>
          <a:off x="11076305" y="376555"/>
          <a:ext cx="1524000" cy="11366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78103765-197C-47B2-B9B6-CCC94831A2B5}"/>
            </a:ext>
          </a:extLst>
        </xdr:cNvPr>
        <xdr:cNvSpPr/>
      </xdr:nvSpPr>
      <xdr:spPr>
        <a:xfrm>
          <a:off x="11338560" y="434340"/>
          <a:ext cx="1333500" cy="111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F1FA584C-F153-492E-AA71-639AD0DF5D1D}"/>
            </a:ext>
          </a:extLst>
        </xdr:cNvPr>
        <xdr:cNvSpPr/>
      </xdr:nvSpPr>
      <xdr:spPr>
        <a:xfrm>
          <a:off x="11338560" y="556260"/>
          <a:ext cx="1333500" cy="5302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66B13CDC-ED09-483C-824C-FE39575F2BF7}"/>
            </a:ext>
          </a:extLst>
        </xdr:cNvPr>
        <xdr:cNvSpPr/>
      </xdr:nvSpPr>
      <xdr:spPr>
        <a:xfrm>
          <a:off x="11338560" y="906780"/>
          <a:ext cx="1458595" cy="6553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0E6908AD-BF91-4CF9-9323-FAD6562723E3}"/>
            </a:ext>
          </a:extLst>
        </xdr:cNvPr>
        <xdr:cNvCxnSpPr/>
      </xdr:nvCxnSpPr>
      <xdr:spPr>
        <a:xfrm flipH="1">
          <a:off x="11158855" y="528955"/>
          <a:ext cx="2133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672C435B-EB47-4B65-9788-C1E1A818CF24}"/>
            </a:ext>
          </a:extLst>
        </xdr:cNvPr>
        <xdr:cNvSpPr/>
      </xdr:nvSpPr>
      <xdr:spPr>
        <a:xfrm>
          <a:off x="11216640" y="490855"/>
          <a:ext cx="95885"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A9F93DD7-A188-459C-B4BF-84ACF36927B6}"/>
            </a:ext>
          </a:extLst>
        </xdr:cNvPr>
        <xdr:cNvSpPr/>
      </xdr:nvSpPr>
      <xdr:spPr>
        <a:xfrm>
          <a:off x="11216640" y="643255"/>
          <a:ext cx="9588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457AC524-7B23-4196-9C88-6ECA803BC788}"/>
            </a:ext>
          </a:extLst>
        </xdr:cNvPr>
        <xdr:cNvCxnSpPr/>
      </xdr:nvCxnSpPr>
      <xdr:spPr>
        <a:xfrm>
          <a:off x="11259185" y="90678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2A911F1F-2EF4-45C3-988B-D1E7F3E0BD5B}"/>
            </a:ext>
          </a:extLst>
        </xdr:cNvPr>
        <xdr:cNvCxnSpPr/>
      </xdr:nvCxnSpPr>
      <xdr:spPr>
        <a:xfrm>
          <a:off x="11181715" y="906780"/>
          <a:ext cx="16764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FE2D9B80-3DAF-465B-85A0-90040B08806C}"/>
            </a:ext>
          </a:extLst>
        </xdr:cNvPr>
        <xdr:cNvCxnSpPr/>
      </xdr:nvCxnSpPr>
      <xdr:spPr>
        <a:xfrm flipV="1">
          <a:off x="11259185" y="115062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A0854237-D65D-4C95-8C00-E32CD9971C77}"/>
            </a:ext>
          </a:extLst>
        </xdr:cNvPr>
        <xdr:cNvCxnSpPr/>
      </xdr:nvCxnSpPr>
      <xdr:spPr>
        <a:xfrm>
          <a:off x="11181715" y="1295400"/>
          <a:ext cx="16764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A3817CAE-20C2-42E9-A055-CF43BF54A38D}"/>
            </a:ext>
          </a:extLst>
        </xdr:cNvPr>
        <xdr:cNvSpPr txBox="1"/>
      </xdr:nvSpPr>
      <xdr:spPr>
        <a:xfrm>
          <a:off x="419100" y="213804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7C8A17A4-0239-4C79-A6B4-EF08166F0CE4}"/>
            </a:ext>
          </a:extLst>
        </xdr:cNvPr>
        <xdr:cNvSpPr txBox="1"/>
      </xdr:nvSpPr>
      <xdr:spPr>
        <a:xfrm>
          <a:off x="419100" y="238506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6CE5ECA3-2E1C-4929-BFD9-3DB6E259F0EC}"/>
            </a:ext>
          </a:extLst>
        </xdr:cNvPr>
        <xdr:cNvSpPr txBox="1"/>
      </xdr:nvSpPr>
      <xdr:spPr>
        <a:xfrm>
          <a:off x="419100" y="2632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C3628387-D341-4539-A83C-F9B4620B7024}"/>
            </a:ext>
          </a:extLst>
        </xdr:cNvPr>
        <xdr:cNvSpPr txBox="1"/>
      </xdr:nvSpPr>
      <xdr:spPr>
        <a:xfrm>
          <a:off x="419100" y="287718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B5B5B7BE-8F60-4DE3-B1F8-FD543938BEC9}"/>
            </a:ext>
          </a:extLst>
        </xdr:cNvPr>
        <xdr:cNvSpPr txBox="1"/>
      </xdr:nvSpPr>
      <xdr:spPr>
        <a:xfrm>
          <a:off x="419100" y="31242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1BC3333A-336F-42E2-9340-853CDA504985}"/>
            </a:ext>
          </a:extLst>
        </xdr:cNvPr>
        <xdr:cNvSpPr/>
      </xdr:nvSpPr>
      <xdr:spPr>
        <a:xfrm>
          <a:off x="1275715" y="3654425"/>
          <a:ext cx="4237990" cy="2317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9D37DA0F-3E4B-401D-9F81-1F3F0E824141}"/>
            </a:ext>
          </a:extLst>
        </xdr:cNvPr>
        <xdr:cNvSpPr/>
      </xdr:nvSpPr>
      <xdr:spPr>
        <a:xfrm>
          <a:off x="1991854" y="3935032"/>
          <a:ext cx="1738911" cy="2833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84C09E0B-1C31-4319-A435-439B0041FF24}"/>
            </a:ext>
          </a:extLst>
        </xdr:cNvPr>
        <xdr:cNvSpPr/>
      </xdr:nvSpPr>
      <xdr:spPr>
        <a:xfrm>
          <a:off x="3830949" y="3922171"/>
          <a:ext cx="850911" cy="3166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72BBA351-C4AA-4087-B306-F21F84CF4D99}"/>
            </a:ext>
          </a:extLst>
        </xdr:cNvPr>
        <xdr:cNvSpPr/>
      </xdr:nvSpPr>
      <xdr:spPr>
        <a:xfrm>
          <a:off x="5466715" y="3741420"/>
          <a:ext cx="1524000" cy="2101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8B4616B8-CDDF-4EF5-A897-473494133E2E}"/>
            </a:ext>
          </a:extLst>
        </xdr:cNvPr>
        <xdr:cNvSpPr/>
      </xdr:nvSpPr>
      <xdr:spPr>
        <a:xfrm>
          <a:off x="5466715" y="3886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9B9A8F01-C737-487E-A11D-34355DE6A24C}"/>
            </a:ext>
          </a:extLst>
        </xdr:cNvPr>
        <xdr:cNvSpPr/>
      </xdr:nvSpPr>
      <xdr:spPr>
        <a:xfrm>
          <a:off x="6990715" y="3741420"/>
          <a:ext cx="1524000" cy="2101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5FE34DDE-6A0A-4BCA-8539-930E893B7FD7}"/>
            </a:ext>
          </a:extLst>
        </xdr:cNvPr>
        <xdr:cNvSpPr/>
      </xdr:nvSpPr>
      <xdr:spPr>
        <a:xfrm>
          <a:off x="6990715" y="3886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C4D53453-14EE-4006-ACF7-CA1AA2117C73}"/>
            </a:ext>
          </a:extLst>
        </xdr:cNvPr>
        <xdr:cNvSpPr/>
      </xdr:nvSpPr>
      <xdr:spPr>
        <a:xfrm>
          <a:off x="8637905" y="3741420"/>
          <a:ext cx="1524000" cy="2101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DB34CC6B-E995-4898-9BDD-7FACD4A964C2}"/>
            </a:ext>
          </a:extLst>
        </xdr:cNvPr>
        <xdr:cNvSpPr/>
      </xdr:nvSpPr>
      <xdr:spPr>
        <a:xfrm>
          <a:off x="8637905" y="3886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CF2A971D-F5D5-4606-8958-F7968AA3F5A5}"/>
            </a:ext>
          </a:extLst>
        </xdr:cNvPr>
        <xdr:cNvSpPr/>
      </xdr:nvSpPr>
      <xdr:spPr>
        <a:xfrm>
          <a:off x="1275715" y="4274820"/>
          <a:ext cx="4237990" cy="22066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5A99BA1D-4A20-471F-A59D-21270B39AA41}"/>
            </a:ext>
          </a:extLst>
        </xdr:cNvPr>
        <xdr:cNvSpPr/>
      </xdr:nvSpPr>
      <xdr:spPr>
        <a:xfrm>
          <a:off x="5780405" y="4274820"/>
          <a:ext cx="4762500" cy="2206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54063327-9FD6-4AF9-8BCE-7C7E6FEBE707}"/>
            </a:ext>
          </a:extLst>
        </xdr:cNvPr>
        <xdr:cNvSpPr/>
      </xdr:nvSpPr>
      <xdr:spPr>
        <a:xfrm>
          <a:off x="5780405" y="4340225"/>
          <a:ext cx="4572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DB4061E6-B252-4005-B751-48178EB9BC7F}"/>
            </a:ext>
          </a:extLst>
        </xdr:cNvPr>
        <xdr:cNvSpPr txBox="1"/>
      </xdr:nvSpPr>
      <xdr:spPr>
        <a:xfrm>
          <a:off x="5856605" y="4576445"/>
          <a:ext cx="4563110" cy="18122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有形固定資産減価償却率については、公共施設等について更新または資産形成に係る工事を行っているため、減少傾向にあり、類似団体を下回っており、</a:t>
          </a:r>
          <a:r>
            <a:rPr kumimoji="1" lang="ja-JP" altLang="ja-JP" sz="1100" baseline="0">
              <a:solidFill>
                <a:schemeClr val="dk1"/>
              </a:solidFill>
              <a:effectLst/>
              <a:latin typeface="+mn-lt"/>
              <a:ea typeface="+mn-ea"/>
              <a:cs typeface="+mn-cs"/>
            </a:rPr>
            <a:t>前年度より</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％の減少となった。公共施設等総合管理計画に基づき、老朽化した施設について、点検・診断や計画的な予防保全による長寿命化を進めていくなど、公共施設等の適正管理に努める。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7E12BB85-EEC0-4AD8-85B7-4492CFBC9567}"/>
            </a:ext>
          </a:extLst>
        </xdr:cNvPr>
        <xdr:cNvSpPr txBox="1"/>
      </xdr:nvSpPr>
      <xdr:spPr>
        <a:xfrm>
          <a:off x="1237615" y="40767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D79B2CB0-8E61-4AC7-86E9-A9F42D4EBD0A}"/>
            </a:ext>
          </a:extLst>
        </xdr:cNvPr>
        <xdr:cNvCxnSpPr/>
      </xdr:nvCxnSpPr>
      <xdr:spPr>
        <a:xfrm>
          <a:off x="1275715" y="6481445"/>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9EB47CE0-F7EE-411D-8943-D1444E4D3D47}"/>
            </a:ext>
          </a:extLst>
        </xdr:cNvPr>
        <xdr:cNvSpPr txBox="1"/>
      </xdr:nvSpPr>
      <xdr:spPr>
        <a:xfrm>
          <a:off x="795811" y="63838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8" name="直線コネクタ 57">
          <a:extLst>
            <a:ext uri="{FF2B5EF4-FFF2-40B4-BE49-F238E27FC236}">
              <a16:creationId xmlns:a16="http://schemas.microsoft.com/office/drawing/2014/main" id="{2998CA56-8889-480E-BFAD-79C3F997203B}"/>
            </a:ext>
          </a:extLst>
        </xdr:cNvPr>
        <xdr:cNvCxnSpPr/>
      </xdr:nvCxnSpPr>
      <xdr:spPr>
        <a:xfrm>
          <a:off x="1275715" y="6167302"/>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59" name="テキスト ボックス 58">
          <a:extLst>
            <a:ext uri="{FF2B5EF4-FFF2-40B4-BE49-F238E27FC236}">
              <a16:creationId xmlns:a16="http://schemas.microsoft.com/office/drawing/2014/main" id="{02D37B34-9EA2-4E17-9791-BE57CA9DEA5F}"/>
            </a:ext>
          </a:extLst>
        </xdr:cNvPr>
        <xdr:cNvSpPr txBox="1"/>
      </xdr:nvSpPr>
      <xdr:spPr>
        <a:xfrm>
          <a:off x="795811" y="60696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0" name="直線コネクタ 59">
          <a:extLst>
            <a:ext uri="{FF2B5EF4-FFF2-40B4-BE49-F238E27FC236}">
              <a16:creationId xmlns:a16="http://schemas.microsoft.com/office/drawing/2014/main" id="{94CE7A16-A3DC-4734-8298-50CF6E68CCAB}"/>
            </a:ext>
          </a:extLst>
        </xdr:cNvPr>
        <xdr:cNvCxnSpPr/>
      </xdr:nvCxnSpPr>
      <xdr:spPr>
        <a:xfrm>
          <a:off x="1275715" y="5851253"/>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1" name="テキスト ボックス 60">
          <a:extLst>
            <a:ext uri="{FF2B5EF4-FFF2-40B4-BE49-F238E27FC236}">
              <a16:creationId xmlns:a16="http://schemas.microsoft.com/office/drawing/2014/main" id="{E1B7FEDD-DA70-4DF1-B777-BAE004BE70B5}"/>
            </a:ext>
          </a:extLst>
        </xdr:cNvPr>
        <xdr:cNvSpPr txBox="1"/>
      </xdr:nvSpPr>
      <xdr:spPr>
        <a:xfrm>
          <a:off x="852821" y="57536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2" name="直線コネクタ 61">
          <a:extLst>
            <a:ext uri="{FF2B5EF4-FFF2-40B4-BE49-F238E27FC236}">
              <a16:creationId xmlns:a16="http://schemas.microsoft.com/office/drawing/2014/main" id="{C723E6E2-2EF2-4ACE-906B-7B4668CB5A13}"/>
            </a:ext>
          </a:extLst>
        </xdr:cNvPr>
        <xdr:cNvCxnSpPr/>
      </xdr:nvCxnSpPr>
      <xdr:spPr>
        <a:xfrm>
          <a:off x="1275715" y="5535204"/>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3" name="テキスト ボックス 62">
          <a:extLst>
            <a:ext uri="{FF2B5EF4-FFF2-40B4-BE49-F238E27FC236}">
              <a16:creationId xmlns:a16="http://schemas.microsoft.com/office/drawing/2014/main" id="{8EBAF93B-112A-46FF-BCE9-5E77E3E821E8}"/>
            </a:ext>
          </a:extLst>
        </xdr:cNvPr>
        <xdr:cNvSpPr txBox="1"/>
      </xdr:nvSpPr>
      <xdr:spPr>
        <a:xfrm>
          <a:off x="852821" y="543759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4" name="直線コネクタ 63">
          <a:extLst>
            <a:ext uri="{FF2B5EF4-FFF2-40B4-BE49-F238E27FC236}">
              <a16:creationId xmlns:a16="http://schemas.microsoft.com/office/drawing/2014/main" id="{D5B638EF-B0B1-4FF4-BCAD-95BF0847E6E3}"/>
            </a:ext>
          </a:extLst>
        </xdr:cNvPr>
        <xdr:cNvCxnSpPr/>
      </xdr:nvCxnSpPr>
      <xdr:spPr>
        <a:xfrm>
          <a:off x="1275715" y="5221061"/>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5" name="テキスト ボックス 64">
          <a:extLst>
            <a:ext uri="{FF2B5EF4-FFF2-40B4-BE49-F238E27FC236}">
              <a16:creationId xmlns:a16="http://schemas.microsoft.com/office/drawing/2014/main" id="{410FD592-27AA-4D6D-8EBE-8725F3EB25F3}"/>
            </a:ext>
          </a:extLst>
        </xdr:cNvPr>
        <xdr:cNvSpPr txBox="1"/>
      </xdr:nvSpPr>
      <xdr:spPr>
        <a:xfrm>
          <a:off x="852821" y="512345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6" name="直線コネクタ 65">
          <a:extLst>
            <a:ext uri="{FF2B5EF4-FFF2-40B4-BE49-F238E27FC236}">
              <a16:creationId xmlns:a16="http://schemas.microsoft.com/office/drawing/2014/main" id="{91692AB5-B5C0-4572-BC64-40B7634060AE}"/>
            </a:ext>
          </a:extLst>
        </xdr:cNvPr>
        <xdr:cNvCxnSpPr/>
      </xdr:nvCxnSpPr>
      <xdr:spPr>
        <a:xfrm>
          <a:off x="1275715" y="4905012"/>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7" name="テキスト ボックス 66">
          <a:extLst>
            <a:ext uri="{FF2B5EF4-FFF2-40B4-BE49-F238E27FC236}">
              <a16:creationId xmlns:a16="http://schemas.microsoft.com/office/drawing/2014/main" id="{AD42925C-464A-4924-BD79-B09812E7578B}"/>
            </a:ext>
          </a:extLst>
        </xdr:cNvPr>
        <xdr:cNvSpPr txBox="1"/>
      </xdr:nvSpPr>
      <xdr:spPr>
        <a:xfrm>
          <a:off x="852821" y="480740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8" name="直線コネクタ 67">
          <a:extLst>
            <a:ext uri="{FF2B5EF4-FFF2-40B4-BE49-F238E27FC236}">
              <a16:creationId xmlns:a16="http://schemas.microsoft.com/office/drawing/2014/main" id="{0DF3AF17-CD6B-4476-BD49-4D56CA921F66}"/>
            </a:ext>
          </a:extLst>
        </xdr:cNvPr>
        <xdr:cNvCxnSpPr/>
      </xdr:nvCxnSpPr>
      <xdr:spPr>
        <a:xfrm>
          <a:off x="1275715" y="4590868"/>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9" name="テキスト ボックス 68">
          <a:extLst>
            <a:ext uri="{FF2B5EF4-FFF2-40B4-BE49-F238E27FC236}">
              <a16:creationId xmlns:a16="http://schemas.microsoft.com/office/drawing/2014/main" id="{CB63442C-69B4-4DFC-9BCA-F5319082F682}"/>
            </a:ext>
          </a:extLst>
        </xdr:cNvPr>
        <xdr:cNvSpPr txBox="1"/>
      </xdr:nvSpPr>
      <xdr:spPr>
        <a:xfrm>
          <a:off x="852821" y="44913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49635E7A-2927-447F-BC1E-4CCF9BD8DB01}"/>
            </a:ext>
          </a:extLst>
        </xdr:cNvPr>
        <xdr:cNvCxnSpPr/>
      </xdr:nvCxnSpPr>
      <xdr:spPr>
        <a:xfrm>
          <a:off x="1275715" y="4274820"/>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F9A391A8-FE39-478D-B129-1C0E33A2E576}"/>
            </a:ext>
          </a:extLst>
        </xdr:cNvPr>
        <xdr:cNvSpPr txBox="1"/>
      </xdr:nvSpPr>
      <xdr:spPr>
        <a:xfrm>
          <a:off x="852821" y="417720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1B362AB2-6C05-4FA0-A4F9-42EDAC9A17B8}"/>
            </a:ext>
          </a:extLst>
        </xdr:cNvPr>
        <xdr:cNvSpPr/>
      </xdr:nvSpPr>
      <xdr:spPr>
        <a:xfrm>
          <a:off x="1275715" y="4274820"/>
          <a:ext cx="4237990" cy="22066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73" name="直線コネクタ 72">
          <a:extLst>
            <a:ext uri="{FF2B5EF4-FFF2-40B4-BE49-F238E27FC236}">
              <a16:creationId xmlns:a16="http://schemas.microsoft.com/office/drawing/2014/main" id="{491459F4-92C3-483B-93DF-68A72F101A58}"/>
            </a:ext>
          </a:extLst>
        </xdr:cNvPr>
        <xdr:cNvCxnSpPr/>
      </xdr:nvCxnSpPr>
      <xdr:spPr>
        <a:xfrm flipV="1">
          <a:off x="4760595" y="4632143"/>
          <a:ext cx="1270" cy="1345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74" name="有形固定資産減価償却率最小値テキスト">
          <a:extLst>
            <a:ext uri="{FF2B5EF4-FFF2-40B4-BE49-F238E27FC236}">
              <a16:creationId xmlns:a16="http://schemas.microsoft.com/office/drawing/2014/main" id="{AF4C6D9B-A49E-4375-ADDC-DAF2DC16AA1B}"/>
            </a:ext>
          </a:extLst>
        </xdr:cNvPr>
        <xdr:cNvSpPr txBox="1"/>
      </xdr:nvSpPr>
      <xdr:spPr>
        <a:xfrm>
          <a:off x="4819015" y="5981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75" name="直線コネクタ 74">
          <a:extLst>
            <a:ext uri="{FF2B5EF4-FFF2-40B4-BE49-F238E27FC236}">
              <a16:creationId xmlns:a16="http://schemas.microsoft.com/office/drawing/2014/main" id="{FB7547C9-BA09-4599-8F17-5773A7B6236B}"/>
            </a:ext>
          </a:extLst>
        </xdr:cNvPr>
        <xdr:cNvCxnSpPr/>
      </xdr:nvCxnSpPr>
      <xdr:spPr>
        <a:xfrm>
          <a:off x="4675505" y="5977255"/>
          <a:ext cx="18161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76" name="有形固定資産減価償却率最大値テキスト">
          <a:extLst>
            <a:ext uri="{FF2B5EF4-FFF2-40B4-BE49-F238E27FC236}">
              <a16:creationId xmlns:a16="http://schemas.microsoft.com/office/drawing/2014/main" id="{77122989-DFAF-4FC3-8D6A-E92A9673339D}"/>
            </a:ext>
          </a:extLst>
        </xdr:cNvPr>
        <xdr:cNvSpPr txBox="1"/>
      </xdr:nvSpPr>
      <xdr:spPr>
        <a:xfrm>
          <a:off x="4819015" y="44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77" name="直線コネクタ 76">
          <a:extLst>
            <a:ext uri="{FF2B5EF4-FFF2-40B4-BE49-F238E27FC236}">
              <a16:creationId xmlns:a16="http://schemas.microsoft.com/office/drawing/2014/main" id="{1E847E04-55A3-4767-8569-003EB5523A2E}"/>
            </a:ext>
          </a:extLst>
        </xdr:cNvPr>
        <xdr:cNvCxnSpPr/>
      </xdr:nvCxnSpPr>
      <xdr:spPr>
        <a:xfrm>
          <a:off x="4675505" y="4632143"/>
          <a:ext cx="18161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9905</xdr:rowOff>
    </xdr:from>
    <xdr:ext cx="405111" cy="259045"/>
    <xdr:sp macro="" textlink="">
      <xdr:nvSpPr>
        <xdr:cNvPr id="78" name="有形固定資産減価償却率平均値テキスト">
          <a:extLst>
            <a:ext uri="{FF2B5EF4-FFF2-40B4-BE49-F238E27FC236}">
              <a16:creationId xmlns:a16="http://schemas.microsoft.com/office/drawing/2014/main" id="{CDF4342B-3004-4823-9807-FEC98B90A4A6}"/>
            </a:ext>
          </a:extLst>
        </xdr:cNvPr>
        <xdr:cNvSpPr txBox="1"/>
      </xdr:nvSpPr>
      <xdr:spPr>
        <a:xfrm>
          <a:off x="4819015" y="50905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79" name="フローチャート: 判断 78">
          <a:extLst>
            <a:ext uri="{FF2B5EF4-FFF2-40B4-BE49-F238E27FC236}">
              <a16:creationId xmlns:a16="http://schemas.microsoft.com/office/drawing/2014/main" id="{80C23441-2064-4273-91D5-FD392834E023}"/>
            </a:ext>
          </a:extLst>
        </xdr:cNvPr>
        <xdr:cNvSpPr/>
      </xdr:nvSpPr>
      <xdr:spPr>
        <a:xfrm>
          <a:off x="4713605" y="5115923"/>
          <a:ext cx="10541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80" name="フローチャート: 判断 79">
          <a:extLst>
            <a:ext uri="{FF2B5EF4-FFF2-40B4-BE49-F238E27FC236}">
              <a16:creationId xmlns:a16="http://schemas.microsoft.com/office/drawing/2014/main" id="{6943F18B-7625-414A-A592-3B3A558EF7C0}"/>
            </a:ext>
          </a:extLst>
        </xdr:cNvPr>
        <xdr:cNvSpPr/>
      </xdr:nvSpPr>
      <xdr:spPr>
        <a:xfrm>
          <a:off x="4000500" y="5080091"/>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81" name="フローチャート: 判断 80">
          <a:extLst>
            <a:ext uri="{FF2B5EF4-FFF2-40B4-BE49-F238E27FC236}">
              <a16:creationId xmlns:a16="http://schemas.microsoft.com/office/drawing/2014/main" id="{F8B15A10-62E8-4784-823C-D319FB777FA7}"/>
            </a:ext>
          </a:extLst>
        </xdr:cNvPr>
        <xdr:cNvSpPr/>
      </xdr:nvSpPr>
      <xdr:spPr>
        <a:xfrm>
          <a:off x="3238500" y="5060859"/>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82" name="フローチャート: 判断 81">
          <a:extLst>
            <a:ext uri="{FF2B5EF4-FFF2-40B4-BE49-F238E27FC236}">
              <a16:creationId xmlns:a16="http://schemas.microsoft.com/office/drawing/2014/main" id="{BFC2BDD4-CFCB-4E32-ACD1-85FAC2C70090}"/>
            </a:ext>
          </a:extLst>
        </xdr:cNvPr>
        <xdr:cNvSpPr/>
      </xdr:nvSpPr>
      <xdr:spPr>
        <a:xfrm>
          <a:off x="2476500" y="5017679"/>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83" name="フローチャート: 判断 82">
          <a:extLst>
            <a:ext uri="{FF2B5EF4-FFF2-40B4-BE49-F238E27FC236}">
              <a16:creationId xmlns:a16="http://schemas.microsoft.com/office/drawing/2014/main" id="{B419AC4D-4E3F-45B1-A7A5-5CC76F31099F}"/>
            </a:ext>
          </a:extLst>
        </xdr:cNvPr>
        <xdr:cNvSpPr/>
      </xdr:nvSpPr>
      <xdr:spPr>
        <a:xfrm>
          <a:off x="1714500" y="4988016"/>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D4B42026-2CD7-45DB-9A9C-6855C03262CA}"/>
            </a:ext>
          </a:extLst>
        </xdr:cNvPr>
        <xdr:cNvSpPr txBox="1"/>
      </xdr:nvSpPr>
      <xdr:spPr>
        <a:xfrm>
          <a:off x="4590415" y="6527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FE4960C7-752E-490C-B5FF-D81BA6F7B07A}"/>
            </a:ext>
          </a:extLst>
        </xdr:cNvPr>
        <xdr:cNvSpPr txBox="1"/>
      </xdr:nvSpPr>
      <xdr:spPr>
        <a:xfrm>
          <a:off x="3875405" y="6527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C7169D78-7422-4410-86BD-71E7E4587A7F}"/>
            </a:ext>
          </a:extLst>
        </xdr:cNvPr>
        <xdr:cNvSpPr txBox="1"/>
      </xdr:nvSpPr>
      <xdr:spPr>
        <a:xfrm>
          <a:off x="3113405" y="6527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57BD9894-75BA-4A94-9C05-B06AB686BB80}"/>
            </a:ext>
          </a:extLst>
        </xdr:cNvPr>
        <xdr:cNvSpPr txBox="1"/>
      </xdr:nvSpPr>
      <xdr:spPr>
        <a:xfrm>
          <a:off x="2351405" y="6527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F99A5AE-5C0B-4E75-A02A-F9BC051E9239}"/>
            </a:ext>
          </a:extLst>
        </xdr:cNvPr>
        <xdr:cNvSpPr txBox="1"/>
      </xdr:nvSpPr>
      <xdr:spPr>
        <a:xfrm>
          <a:off x="1589405" y="6527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159748</xdr:rowOff>
    </xdr:from>
    <xdr:to>
      <xdr:col>23</xdr:col>
      <xdr:colOff>136525</xdr:colOff>
      <xdr:row>29</xdr:row>
      <xdr:rowOff>89898</xdr:rowOff>
    </xdr:to>
    <xdr:sp macro="" textlink="">
      <xdr:nvSpPr>
        <xdr:cNvPr id="89" name="楕円 88">
          <a:extLst>
            <a:ext uri="{FF2B5EF4-FFF2-40B4-BE49-F238E27FC236}">
              <a16:creationId xmlns:a16="http://schemas.microsoft.com/office/drawing/2014/main" id="{138C3F1E-490C-4327-97A6-53468EA5792E}"/>
            </a:ext>
          </a:extLst>
        </xdr:cNvPr>
        <xdr:cNvSpPr/>
      </xdr:nvSpPr>
      <xdr:spPr>
        <a:xfrm>
          <a:off x="4713605" y="5065123"/>
          <a:ext cx="10541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11175</xdr:rowOff>
    </xdr:from>
    <xdr:ext cx="405111" cy="259045"/>
    <xdr:sp macro="" textlink="">
      <xdr:nvSpPr>
        <xdr:cNvPr id="90" name="有形固定資産減価償却率該当値テキスト">
          <a:extLst>
            <a:ext uri="{FF2B5EF4-FFF2-40B4-BE49-F238E27FC236}">
              <a16:creationId xmlns:a16="http://schemas.microsoft.com/office/drawing/2014/main" id="{9DC42FFD-C4E6-428F-8092-36E0CD8E4789}"/>
            </a:ext>
          </a:extLst>
        </xdr:cNvPr>
        <xdr:cNvSpPr txBox="1"/>
      </xdr:nvSpPr>
      <xdr:spPr>
        <a:xfrm>
          <a:off x="4819015" y="4916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34562</xdr:rowOff>
    </xdr:from>
    <xdr:to>
      <xdr:col>19</xdr:col>
      <xdr:colOff>187325</xdr:colOff>
      <xdr:row>29</xdr:row>
      <xdr:rowOff>136162</xdr:rowOff>
    </xdr:to>
    <xdr:sp macro="" textlink="">
      <xdr:nvSpPr>
        <xdr:cNvPr id="91" name="楕円 90">
          <a:extLst>
            <a:ext uri="{FF2B5EF4-FFF2-40B4-BE49-F238E27FC236}">
              <a16:creationId xmlns:a16="http://schemas.microsoft.com/office/drawing/2014/main" id="{AD2444A4-F768-4244-8F2B-563C07724085}"/>
            </a:ext>
          </a:extLst>
        </xdr:cNvPr>
        <xdr:cNvSpPr/>
      </xdr:nvSpPr>
      <xdr:spPr>
        <a:xfrm>
          <a:off x="4000500" y="5117102"/>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39098</xdr:rowOff>
    </xdr:from>
    <xdr:to>
      <xdr:col>23</xdr:col>
      <xdr:colOff>85725</xdr:colOff>
      <xdr:row>29</xdr:row>
      <xdr:rowOff>85362</xdr:rowOff>
    </xdr:to>
    <xdr:cxnSp macro="">
      <xdr:nvCxnSpPr>
        <xdr:cNvPr id="92" name="直線コネクタ 91">
          <a:extLst>
            <a:ext uri="{FF2B5EF4-FFF2-40B4-BE49-F238E27FC236}">
              <a16:creationId xmlns:a16="http://schemas.microsoft.com/office/drawing/2014/main" id="{9EB5EB5D-1C55-49BA-92E4-D1AEC50EDE07}"/>
            </a:ext>
          </a:extLst>
        </xdr:cNvPr>
        <xdr:cNvCxnSpPr/>
      </xdr:nvCxnSpPr>
      <xdr:spPr>
        <a:xfrm flipV="1">
          <a:off x="4057015" y="5121638"/>
          <a:ext cx="705485" cy="4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62321</xdr:rowOff>
    </xdr:from>
    <xdr:to>
      <xdr:col>15</xdr:col>
      <xdr:colOff>187325</xdr:colOff>
      <xdr:row>29</xdr:row>
      <xdr:rowOff>163921</xdr:rowOff>
    </xdr:to>
    <xdr:sp macro="" textlink="">
      <xdr:nvSpPr>
        <xdr:cNvPr id="93" name="楕円 92">
          <a:extLst>
            <a:ext uri="{FF2B5EF4-FFF2-40B4-BE49-F238E27FC236}">
              <a16:creationId xmlns:a16="http://schemas.microsoft.com/office/drawing/2014/main" id="{515AA5D4-CFB9-400A-96FB-CF6E2434F465}"/>
            </a:ext>
          </a:extLst>
        </xdr:cNvPr>
        <xdr:cNvSpPr/>
      </xdr:nvSpPr>
      <xdr:spPr>
        <a:xfrm>
          <a:off x="3238500" y="5146766"/>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85362</xdr:rowOff>
    </xdr:from>
    <xdr:to>
      <xdr:col>19</xdr:col>
      <xdr:colOff>136525</xdr:colOff>
      <xdr:row>29</xdr:row>
      <xdr:rowOff>113121</xdr:rowOff>
    </xdr:to>
    <xdr:cxnSp macro="">
      <xdr:nvCxnSpPr>
        <xdr:cNvPr id="94" name="直線コネクタ 93">
          <a:extLst>
            <a:ext uri="{FF2B5EF4-FFF2-40B4-BE49-F238E27FC236}">
              <a16:creationId xmlns:a16="http://schemas.microsoft.com/office/drawing/2014/main" id="{6DD616A0-20A0-45BA-8A35-FFA7014A042D}"/>
            </a:ext>
          </a:extLst>
        </xdr:cNvPr>
        <xdr:cNvCxnSpPr/>
      </xdr:nvCxnSpPr>
      <xdr:spPr>
        <a:xfrm flipV="1">
          <a:off x="3295015" y="5165997"/>
          <a:ext cx="762000" cy="29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46899</xdr:rowOff>
    </xdr:from>
    <xdr:to>
      <xdr:col>11</xdr:col>
      <xdr:colOff>187325</xdr:colOff>
      <xdr:row>29</xdr:row>
      <xdr:rowOff>148499</xdr:rowOff>
    </xdr:to>
    <xdr:sp macro="" textlink="">
      <xdr:nvSpPr>
        <xdr:cNvPr id="95" name="楕円 94">
          <a:extLst>
            <a:ext uri="{FF2B5EF4-FFF2-40B4-BE49-F238E27FC236}">
              <a16:creationId xmlns:a16="http://schemas.microsoft.com/office/drawing/2014/main" id="{C0955097-21AA-4AF5-B401-913BA251038A}"/>
            </a:ext>
          </a:extLst>
        </xdr:cNvPr>
        <xdr:cNvSpPr/>
      </xdr:nvSpPr>
      <xdr:spPr>
        <a:xfrm>
          <a:off x="2476500" y="512753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97699</xdr:rowOff>
    </xdr:from>
    <xdr:to>
      <xdr:col>15</xdr:col>
      <xdr:colOff>136525</xdr:colOff>
      <xdr:row>29</xdr:row>
      <xdr:rowOff>113121</xdr:rowOff>
    </xdr:to>
    <xdr:cxnSp macro="">
      <xdr:nvCxnSpPr>
        <xdr:cNvPr id="96" name="直線コネクタ 95">
          <a:extLst>
            <a:ext uri="{FF2B5EF4-FFF2-40B4-BE49-F238E27FC236}">
              <a16:creationId xmlns:a16="http://schemas.microsoft.com/office/drawing/2014/main" id="{675CB92C-AF11-4EA2-9A64-7C48E91370F0}"/>
            </a:ext>
          </a:extLst>
        </xdr:cNvPr>
        <xdr:cNvCxnSpPr/>
      </xdr:nvCxnSpPr>
      <xdr:spPr>
        <a:xfrm>
          <a:off x="2533015" y="5184049"/>
          <a:ext cx="762000" cy="11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90079</xdr:rowOff>
    </xdr:from>
    <xdr:to>
      <xdr:col>7</xdr:col>
      <xdr:colOff>187325</xdr:colOff>
      <xdr:row>30</xdr:row>
      <xdr:rowOff>20229</xdr:rowOff>
    </xdr:to>
    <xdr:sp macro="" textlink="">
      <xdr:nvSpPr>
        <xdr:cNvPr id="97" name="楕円 96">
          <a:extLst>
            <a:ext uri="{FF2B5EF4-FFF2-40B4-BE49-F238E27FC236}">
              <a16:creationId xmlns:a16="http://schemas.microsoft.com/office/drawing/2014/main" id="{C6EE7535-66F7-4AB1-AF5A-3EECA8D38782}"/>
            </a:ext>
          </a:extLst>
        </xdr:cNvPr>
        <xdr:cNvSpPr/>
      </xdr:nvSpPr>
      <xdr:spPr>
        <a:xfrm>
          <a:off x="1714500" y="5170714"/>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97699</xdr:rowOff>
    </xdr:from>
    <xdr:to>
      <xdr:col>11</xdr:col>
      <xdr:colOff>136525</xdr:colOff>
      <xdr:row>29</xdr:row>
      <xdr:rowOff>140879</xdr:rowOff>
    </xdr:to>
    <xdr:cxnSp macro="">
      <xdr:nvCxnSpPr>
        <xdr:cNvPr id="98" name="直線コネクタ 97">
          <a:extLst>
            <a:ext uri="{FF2B5EF4-FFF2-40B4-BE49-F238E27FC236}">
              <a16:creationId xmlns:a16="http://schemas.microsoft.com/office/drawing/2014/main" id="{921C96E9-6C54-4D2C-877A-E29B28B83F32}"/>
            </a:ext>
          </a:extLst>
        </xdr:cNvPr>
        <xdr:cNvCxnSpPr/>
      </xdr:nvCxnSpPr>
      <xdr:spPr>
        <a:xfrm flipV="1">
          <a:off x="1771015" y="5184049"/>
          <a:ext cx="762000" cy="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115678</xdr:rowOff>
    </xdr:from>
    <xdr:ext cx="405111" cy="259045"/>
    <xdr:sp macro="" textlink="">
      <xdr:nvSpPr>
        <xdr:cNvPr id="99" name="n_1aveValue有形固定資産減価償却率">
          <a:extLst>
            <a:ext uri="{FF2B5EF4-FFF2-40B4-BE49-F238E27FC236}">
              <a16:creationId xmlns:a16="http://schemas.microsoft.com/office/drawing/2014/main" id="{70292221-3B1C-4A22-BACC-89FA12E08300}"/>
            </a:ext>
          </a:extLst>
        </xdr:cNvPr>
        <xdr:cNvSpPr txBox="1"/>
      </xdr:nvSpPr>
      <xdr:spPr>
        <a:xfrm>
          <a:off x="3837949" y="4847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100256</xdr:rowOff>
    </xdr:from>
    <xdr:ext cx="405111" cy="259045"/>
    <xdr:sp macro="" textlink="">
      <xdr:nvSpPr>
        <xdr:cNvPr id="100" name="n_2aveValue有形固定資産減価償却率">
          <a:extLst>
            <a:ext uri="{FF2B5EF4-FFF2-40B4-BE49-F238E27FC236}">
              <a16:creationId xmlns:a16="http://schemas.microsoft.com/office/drawing/2014/main" id="{441ACC7B-6CD9-4561-B4F1-23EA91EC8BB8}"/>
            </a:ext>
          </a:extLst>
        </xdr:cNvPr>
        <xdr:cNvSpPr txBox="1"/>
      </xdr:nvSpPr>
      <xdr:spPr>
        <a:xfrm>
          <a:off x="3086744" y="4834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57076</xdr:rowOff>
    </xdr:from>
    <xdr:ext cx="405111" cy="259045"/>
    <xdr:sp macro="" textlink="">
      <xdr:nvSpPr>
        <xdr:cNvPr id="101" name="n_3aveValue有形固定資産減価償却率">
          <a:extLst>
            <a:ext uri="{FF2B5EF4-FFF2-40B4-BE49-F238E27FC236}">
              <a16:creationId xmlns:a16="http://schemas.microsoft.com/office/drawing/2014/main" id="{ED95056B-919D-48F5-B026-4588A787BD1B}"/>
            </a:ext>
          </a:extLst>
        </xdr:cNvPr>
        <xdr:cNvSpPr txBox="1"/>
      </xdr:nvSpPr>
      <xdr:spPr>
        <a:xfrm>
          <a:off x="2324744" y="4792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29318</xdr:rowOff>
    </xdr:from>
    <xdr:ext cx="405111" cy="259045"/>
    <xdr:sp macro="" textlink="">
      <xdr:nvSpPr>
        <xdr:cNvPr id="102" name="n_4aveValue有形固定資産減価償却率">
          <a:extLst>
            <a:ext uri="{FF2B5EF4-FFF2-40B4-BE49-F238E27FC236}">
              <a16:creationId xmlns:a16="http://schemas.microsoft.com/office/drawing/2014/main" id="{D235B9CE-0137-4C22-B7B2-5B0A05BCD499}"/>
            </a:ext>
          </a:extLst>
        </xdr:cNvPr>
        <xdr:cNvSpPr txBox="1"/>
      </xdr:nvSpPr>
      <xdr:spPr>
        <a:xfrm>
          <a:off x="1562744" y="4763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127289</xdr:rowOff>
    </xdr:from>
    <xdr:ext cx="405111" cy="259045"/>
    <xdr:sp macro="" textlink="">
      <xdr:nvSpPr>
        <xdr:cNvPr id="103" name="n_1mainValue有形固定資産減価償却率">
          <a:extLst>
            <a:ext uri="{FF2B5EF4-FFF2-40B4-BE49-F238E27FC236}">
              <a16:creationId xmlns:a16="http://schemas.microsoft.com/office/drawing/2014/main" id="{67B1908E-4CFA-4D31-9B8B-CF25DE6F7B81}"/>
            </a:ext>
          </a:extLst>
        </xdr:cNvPr>
        <xdr:cNvSpPr txBox="1"/>
      </xdr:nvSpPr>
      <xdr:spPr>
        <a:xfrm>
          <a:off x="3837949" y="5207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155048</xdr:rowOff>
    </xdr:from>
    <xdr:ext cx="405111" cy="259045"/>
    <xdr:sp macro="" textlink="">
      <xdr:nvSpPr>
        <xdr:cNvPr id="104" name="n_2mainValue有形固定資産減価償却率">
          <a:extLst>
            <a:ext uri="{FF2B5EF4-FFF2-40B4-BE49-F238E27FC236}">
              <a16:creationId xmlns:a16="http://schemas.microsoft.com/office/drawing/2014/main" id="{AF5C0CB0-48AC-4934-BA3A-02B8B94E6A7C}"/>
            </a:ext>
          </a:extLst>
        </xdr:cNvPr>
        <xdr:cNvSpPr txBox="1"/>
      </xdr:nvSpPr>
      <xdr:spPr>
        <a:xfrm>
          <a:off x="3086744" y="523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139626</xdr:rowOff>
    </xdr:from>
    <xdr:ext cx="405111" cy="259045"/>
    <xdr:sp macro="" textlink="">
      <xdr:nvSpPr>
        <xdr:cNvPr id="105" name="n_3mainValue有形固定資産減価償却率">
          <a:extLst>
            <a:ext uri="{FF2B5EF4-FFF2-40B4-BE49-F238E27FC236}">
              <a16:creationId xmlns:a16="http://schemas.microsoft.com/office/drawing/2014/main" id="{82A0DB13-3A66-4FE3-A945-B26315C33FFE}"/>
            </a:ext>
          </a:extLst>
        </xdr:cNvPr>
        <xdr:cNvSpPr txBox="1"/>
      </xdr:nvSpPr>
      <xdr:spPr>
        <a:xfrm>
          <a:off x="2324744" y="5224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11356</xdr:rowOff>
    </xdr:from>
    <xdr:ext cx="405111" cy="259045"/>
    <xdr:sp macro="" textlink="">
      <xdr:nvSpPr>
        <xdr:cNvPr id="106" name="n_4mainValue有形固定資産減価償却率">
          <a:extLst>
            <a:ext uri="{FF2B5EF4-FFF2-40B4-BE49-F238E27FC236}">
              <a16:creationId xmlns:a16="http://schemas.microsoft.com/office/drawing/2014/main" id="{CDD2E400-CB99-4FCD-9EC3-E229081C05DD}"/>
            </a:ext>
          </a:extLst>
        </xdr:cNvPr>
        <xdr:cNvSpPr txBox="1"/>
      </xdr:nvSpPr>
      <xdr:spPr>
        <a:xfrm>
          <a:off x="1562744" y="5267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D082D572-1801-4BDD-BEAC-9A7208776351}"/>
            </a:ext>
          </a:extLst>
        </xdr:cNvPr>
        <xdr:cNvSpPr/>
      </xdr:nvSpPr>
      <xdr:spPr>
        <a:xfrm>
          <a:off x="11304905" y="3654425"/>
          <a:ext cx="4239895" cy="2317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DA4B82AB-7155-42BF-B71A-0DB851C67188}"/>
            </a:ext>
          </a:extLst>
        </xdr:cNvPr>
        <xdr:cNvSpPr/>
      </xdr:nvSpPr>
      <xdr:spPr>
        <a:xfrm>
          <a:off x="12375148" y="3935032"/>
          <a:ext cx="1032609" cy="2833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3AC96F2A-8538-4E65-84B2-B97BF0D94693}"/>
            </a:ext>
          </a:extLst>
        </xdr:cNvPr>
        <xdr:cNvSpPr/>
      </xdr:nvSpPr>
      <xdr:spPr>
        <a:xfrm>
          <a:off x="13820045" y="3922171"/>
          <a:ext cx="942529" cy="3166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[ 521.9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E1615048-DDFA-496B-A3D2-00652677CB74}"/>
            </a:ext>
          </a:extLst>
        </xdr:cNvPr>
        <xdr:cNvSpPr/>
      </xdr:nvSpPr>
      <xdr:spPr>
        <a:xfrm>
          <a:off x="15495905" y="3741420"/>
          <a:ext cx="1524000" cy="2101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75F3E756-FD7F-48D0-BBCE-FAF3BB2B8E3D}"/>
            </a:ext>
          </a:extLst>
        </xdr:cNvPr>
        <xdr:cNvSpPr/>
      </xdr:nvSpPr>
      <xdr:spPr>
        <a:xfrm>
          <a:off x="15495905" y="3886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92601C62-5586-4D07-B7D8-A25A5F6BA8F9}"/>
            </a:ext>
          </a:extLst>
        </xdr:cNvPr>
        <xdr:cNvSpPr/>
      </xdr:nvSpPr>
      <xdr:spPr>
        <a:xfrm>
          <a:off x="17019905" y="3741420"/>
          <a:ext cx="1524000" cy="2101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9452F1CC-3B68-40EC-B764-AE964FF264BA}"/>
            </a:ext>
          </a:extLst>
        </xdr:cNvPr>
        <xdr:cNvSpPr/>
      </xdr:nvSpPr>
      <xdr:spPr>
        <a:xfrm>
          <a:off x="17019905" y="3886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0E45F5B-20E7-4F69-A4C0-9E4D55DA9020}"/>
            </a:ext>
          </a:extLst>
        </xdr:cNvPr>
        <xdr:cNvSpPr/>
      </xdr:nvSpPr>
      <xdr:spPr>
        <a:xfrm>
          <a:off x="18669000" y="3741420"/>
          <a:ext cx="1524000" cy="2101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1341C36F-19FF-446B-8EAA-9BBC849A5DB8}"/>
            </a:ext>
          </a:extLst>
        </xdr:cNvPr>
        <xdr:cNvSpPr/>
      </xdr:nvSpPr>
      <xdr:spPr>
        <a:xfrm>
          <a:off x="18669000" y="3886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BC78F64B-BD9F-4CA0-A893-871168A1DBF0}"/>
            </a:ext>
          </a:extLst>
        </xdr:cNvPr>
        <xdr:cNvSpPr/>
      </xdr:nvSpPr>
      <xdr:spPr>
        <a:xfrm>
          <a:off x="11304905" y="4274820"/>
          <a:ext cx="4239895" cy="22066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37121D0A-D0B0-4BCE-A621-5748A025E138}"/>
            </a:ext>
          </a:extLst>
        </xdr:cNvPr>
        <xdr:cNvSpPr/>
      </xdr:nvSpPr>
      <xdr:spPr>
        <a:xfrm>
          <a:off x="15811500" y="4274820"/>
          <a:ext cx="4762500" cy="2206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194D371F-BFA9-49D9-A7D0-F4E22B4671EA}"/>
            </a:ext>
          </a:extLst>
        </xdr:cNvPr>
        <xdr:cNvSpPr/>
      </xdr:nvSpPr>
      <xdr:spPr>
        <a:xfrm>
          <a:off x="15811500" y="4340225"/>
          <a:ext cx="4572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B6F27F96-0353-42E4-979A-5C17B00354D9}"/>
            </a:ext>
          </a:extLst>
        </xdr:cNvPr>
        <xdr:cNvSpPr txBox="1"/>
      </xdr:nvSpPr>
      <xdr:spPr>
        <a:xfrm>
          <a:off x="15887700" y="4576445"/>
          <a:ext cx="4561205" cy="18122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100" b="0" i="0">
              <a:solidFill>
                <a:schemeClr val="dk1"/>
              </a:solidFill>
              <a:effectLst/>
              <a:latin typeface="+mn-lt"/>
              <a:ea typeface="+mn-ea"/>
              <a:cs typeface="+mn-cs"/>
            </a:rPr>
            <a:t>　</a:t>
          </a:r>
          <a:r>
            <a:rPr lang="ja-JP" altLang="ja-JP" sz="1100" b="0" i="0">
              <a:solidFill>
                <a:schemeClr val="dk1"/>
              </a:solidFill>
              <a:effectLst/>
              <a:latin typeface="+mn-lt"/>
              <a:ea typeface="+mn-ea"/>
              <a:cs typeface="+mn-cs"/>
            </a:rPr>
            <a:t>公共施設等の整備（「長島町レジリエンス事業」、「汐見漁港整備工事」等）の実施に伴い、地方債現在高が増加し、実質的な債務負担が増したことで、債務償還比率は悪化した。今後も公共施設等の更新により、債務償還比率の上昇が見込まれる。また、類似団体平均を上回る水準にあることから、地方債の発行抑制と地方債残高の縮減、経常的経費の圧縮に努め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C4BEA187-86C7-4184-9C9B-84A6B9685C67}"/>
            </a:ext>
          </a:extLst>
        </xdr:cNvPr>
        <xdr:cNvSpPr txBox="1"/>
      </xdr:nvSpPr>
      <xdr:spPr>
        <a:xfrm>
          <a:off x="11266805" y="40767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9981CFF4-C641-442C-AAFD-D1381A913358}"/>
            </a:ext>
          </a:extLst>
        </xdr:cNvPr>
        <xdr:cNvCxnSpPr/>
      </xdr:nvCxnSpPr>
      <xdr:spPr>
        <a:xfrm>
          <a:off x="11304905" y="6481445"/>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BAA0AF35-353A-441A-9FF5-7E051685637B}"/>
            </a:ext>
          </a:extLst>
        </xdr:cNvPr>
        <xdr:cNvSpPr txBox="1"/>
      </xdr:nvSpPr>
      <xdr:spPr>
        <a:xfrm>
          <a:off x="10762391" y="63838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36F42D95-3B0E-4F84-A5E9-DAE7B7A0AEB0}"/>
            </a:ext>
          </a:extLst>
        </xdr:cNvPr>
        <xdr:cNvCxnSpPr/>
      </xdr:nvCxnSpPr>
      <xdr:spPr>
        <a:xfrm>
          <a:off x="11304905" y="6167302"/>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906D9EB5-0731-431B-86B0-D4E873DA4CC0}"/>
            </a:ext>
          </a:extLst>
        </xdr:cNvPr>
        <xdr:cNvSpPr txBox="1"/>
      </xdr:nvSpPr>
      <xdr:spPr>
        <a:xfrm>
          <a:off x="10762391" y="60696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AAAAA6EA-92BB-4D61-9E28-643E4CDC66E7}"/>
            </a:ext>
          </a:extLst>
        </xdr:cNvPr>
        <xdr:cNvCxnSpPr/>
      </xdr:nvCxnSpPr>
      <xdr:spPr>
        <a:xfrm>
          <a:off x="11304905" y="5851253"/>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723A48CA-F8D9-40EC-BD9B-2D929AA8DD5A}"/>
            </a:ext>
          </a:extLst>
        </xdr:cNvPr>
        <xdr:cNvSpPr txBox="1"/>
      </xdr:nvSpPr>
      <xdr:spPr>
        <a:xfrm>
          <a:off x="10834526" y="57536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68CE191A-1F8B-4D34-9C19-A26624D81548}"/>
            </a:ext>
          </a:extLst>
        </xdr:cNvPr>
        <xdr:cNvCxnSpPr/>
      </xdr:nvCxnSpPr>
      <xdr:spPr>
        <a:xfrm>
          <a:off x="11304905" y="5535204"/>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3CB3A793-8947-4DA5-8BBA-FC91C5C7CF9C}"/>
            </a:ext>
          </a:extLst>
        </xdr:cNvPr>
        <xdr:cNvSpPr txBox="1"/>
      </xdr:nvSpPr>
      <xdr:spPr>
        <a:xfrm>
          <a:off x="10834526" y="543759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8D9A4DFE-9ECC-4023-AAD6-B346E03044FE}"/>
            </a:ext>
          </a:extLst>
        </xdr:cNvPr>
        <xdr:cNvCxnSpPr/>
      </xdr:nvCxnSpPr>
      <xdr:spPr>
        <a:xfrm>
          <a:off x="11304905" y="5221061"/>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BB3F781C-2556-400A-8FC7-BA1D7F50CB9F}"/>
            </a:ext>
          </a:extLst>
        </xdr:cNvPr>
        <xdr:cNvSpPr txBox="1"/>
      </xdr:nvSpPr>
      <xdr:spPr>
        <a:xfrm>
          <a:off x="10834526" y="512345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AFA3C315-BA36-4155-98AD-F895ADE0FAEB}"/>
            </a:ext>
          </a:extLst>
        </xdr:cNvPr>
        <xdr:cNvCxnSpPr/>
      </xdr:nvCxnSpPr>
      <xdr:spPr>
        <a:xfrm>
          <a:off x="11304905" y="4905012"/>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C5FF6D84-8534-49B0-AB60-D112E56963E4}"/>
            </a:ext>
          </a:extLst>
        </xdr:cNvPr>
        <xdr:cNvSpPr txBox="1"/>
      </xdr:nvSpPr>
      <xdr:spPr>
        <a:xfrm>
          <a:off x="10834526" y="480740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2A3BD4AB-9484-404D-96AA-18FC9FC21165}"/>
            </a:ext>
          </a:extLst>
        </xdr:cNvPr>
        <xdr:cNvCxnSpPr/>
      </xdr:nvCxnSpPr>
      <xdr:spPr>
        <a:xfrm>
          <a:off x="11304905" y="4590868"/>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98E460FC-16FA-4FBD-9975-13190FD64C14}"/>
            </a:ext>
          </a:extLst>
        </xdr:cNvPr>
        <xdr:cNvSpPr txBox="1"/>
      </xdr:nvSpPr>
      <xdr:spPr>
        <a:xfrm>
          <a:off x="10931403" y="44913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4F5D7DC5-83A1-4844-ACB7-5020EC4320C7}"/>
            </a:ext>
          </a:extLst>
        </xdr:cNvPr>
        <xdr:cNvCxnSpPr/>
      </xdr:nvCxnSpPr>
      <xdr:spPr>
        <a:xfrm>
          <a:off x="11304905" y="4274820"/>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68CBEC7-5B31-4FD4-AD4C-30874B256695}"/>
            </a:ext>
          </a:extLst>
        </xdr:cNvPr>
        <xdr:cNvSpPr/>
      </xdr:nvSpPr>
      <xdr:spPr>
        <a:xfrm>
          <a:off x="11304905" y="4274820"/>
          <a:ext cx="4239895" cy="22066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37" name="直線コネクタ 136">
          <a:extLst>
            <a:ext uri="{FF2B5EF4-FFF2-40B4-BE49-F238E27FC236}">
              <a16:creationId xmlns:a16="http://schemas.microsoft.com/office/drawing/2014/main" id="{6C5D60F4-C4F3-49A5-BC04-492B82568E06}"/>
            </a:ext>
          </a:extLst>
        </xdr:cNvPr>
        <xdr:cNvCxnSpPr/>
      </xdr:nvCxnSpPr>
      <xdr:spPr>
        <a:xfrm flipV="1">
          <a:off x="14799310" y="4590868"/>
          <a:ext cx="1269" cy="1479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38" name="債務償還比率最小値テキスト">
          <a:extLst>
            <a:ext uri="{FF2B5EF4-FFF2-40B4-BE49-F238E27FC236}">
              <a16:creationId xmlns:a16="http://schemas.microsoft.com/office/drawing/2014/main" id="{1D76CC9B-F6FE-4D3D-9F65-5D956EB04C0E}"/>
            </a:ext>
          </a:extLst>
        </xdr:cNvPr>
        <xdr:cNvSpPr txBox="1"/>
      </xdr:nvSpPr>
      <xdr:spPr>
        <a:xfrm>
          <a:off x="14848205" y="6072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39" name="直線コネクタ 138">
          <a:extLst>
            <a:ext uri="{FF2B5EF4-FFF2-40B4-BE49-F238E27FC236}">
              <a16:creationId xmlns:a16="http://schemas.microsoft.com/office/drawing/2014/main" id="{74668F7E-9D2E-4BE7-8ADB-1B16A6B94B6A}"/>
            </a:ext>
          </a:extLst>
        </xdr:cNvPr>
        <xdr:cNvCxnSpPr/>
      </xdr:nvCxnSpPr>
      <xdr:spPr>
        <a:xfrm>
          <a:off x="14706600" y="6070192"/>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63E93A1B-7766-4AD9-A7E2-F9543548A145}"/>
            </a:ext>
          </a:extLst>
        </xdr:cNvPr>
        <xdr:cNvSpPr txBox="1"/>
      </xdr:nvSpPr>
      <xdr:spPr>
        <a:xfrm>
          <a:off x="14848205" y="43565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5198F47B-397C-45AA-BC3D-E1DABBE26458}"/>
            </a:ext>
          </a:extLst>
        </xdr:cNvPr>
        <xdr:cNvCxnSpPr/>
      </xdr:nvCxnSpPr>
      <xdr:spPr>
        <a:xfrm>
          <a:off x="14706600" y="4590868"/>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11792</xdr:rowOff>
    </xdr:from>
    <xdr:ext cx="469744" cy="259045"/>
    <xdr:sp macro="" textlink="">
      <xdr:nvSpPr>
        <xdr:cNvPr id="142" name="債務償還比率平均値テキスト">
          <a:extLst>
            <a:ext uri="{FF2B5EF4-FFF2-40B4-BE49-F238E27FC236}">
              <a16:creationId xmlns:a16="http://schemas.microsoft.com/office/drawing/2014/main" id="{91B348FA-131B-4C2F-A249-6AD3C78AFD05}"/>
            </a:ext>
          </a:extLst>
        </xdr:cNvPr>
        <xdr:cNvSpPr txBox="1"/>
      </xdr:nvSpPr>
      <xdr:spPr>
        <a:xfrm>
          <a:off x="14848205" y="4917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43" name="フローチャート: 判断 142">
          <a:extLst>
            <a:ext uri="{FF2B5EF4-FFF2-40B4-BE49-F238E27FC236}">
              <a16:creationId xmlns:a16="http://schemas.microsoft.com/office/drawing/2014/main" id="{86187786-53A7-4A16-A0D3-AC1C43E362F4}"/>
            </a:ext>
          </a:extLst>
        </xdr:cNvPr>
        <xdr:cNvSpPr/>
      </xdr:nvSpPr>
      <xdr:spPr>
        <a:xfrm>
          <a:off x="14744700" y="5065740"/>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44" name="フローチャート: 判断 143">
          <a:extLst>
            <a:ext uri="{FF2B5EF4-FFF2-40B4-BE49-F238E27FC236}">
              <a16:creationId xmlns:a16="http://schemas.microsoft.com/office/drawing/2014/main" id="{0F3F2EA0-61C2-4822-9661-5987351C00C8}"/>
            </a:ext>
          </a:extLst>
        </xdr:cNvPr>
        <xdr:cNvSpPr/>
      </xdr:nvSpPr>
      <xdr:spPr>
        <a:xfrm>
          <a:off x="14039215" y="5051815"/>
          <a:ext cx="9588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45" name="フローチャート: 判断 144">
          <a:extLst>
            <a:ext uri="{FF2B5EF4-FFF2-40B4-BE49-F238E27FC236}">
              <a16:creationId xmlns:a16="http://schemas.microsoft.com/office/drawing/2014/main" id="{6FB4DE7D-EAC8-462E-BAEE-059C26EBDE27}"/>
            </a:ext>
          </a:extLst>
        </xdr:cNvPr>
        <xdr:cNvSpPr/>
      </xdr:nvSpPr>
      <xdr:spPr>
        <a:xfrm>
          <a:off x="13277215" y="5064197"/>
          <a:ext cx="9588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46" name="フローチャート: 判断 145">
          <a:extLst>
            <a:ext uri="{FF2B5EF4-FFF2-40B4-BE49-F238E27FC236}">
              <a16:creationId xmlns:a16="http://schemas.microsoft.com/office/drawing/2014/main" id="{DF71F57F-273B-43F2-90B4-50DA737AB63F}"/>
            </a:ext>
          </a:extLst>
        </xdr:cNvPr>
        <xdr:cNvSpPr/>
      </xdr:nvSpPr>
      <xdr:spPr>
        <a:xfrm>
          <a:off x="12515215" y="5048323"/>
          <a:ext cx="9588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47" name="フローチャート: 判断 146">
          <a:extLst>
            <a:ext uri="{FF2B5EF4-FFF2-40B4-BE49-F238E27FC236}">
              <a16:creationId xmlns:a16="http://schemas.microsoft.com/office/drawing/2014/main" id="{21ACF87C-F45F-4B3D-8A55-6CA71FEBD305}"/>
            </a:ext>
          </a:extLst>
        </xdr:cNvPr>
        <xdr:cNvSpPr/>
      </xdr:nvSpPr>
      <xdr:spPr>
        <a:xfrm>
          <a:off x="11753215" y="5167939"/>
          <a:ext cx="9588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8CC0FAB4-E4E0-4B5C-8E70-0444AE7F2EE6}"/>
            </a:ext>
          </a:extLst>
        </xdr:cNvPr>
        <xdr:cNvSpPr txBox="1"/>
      </xdr:nvSpPr>
      <xdr:spPr>
        <a:xfrm>
          <a:off x="14619605" y="6527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F44D3BEA-1179-47CD-9EB7-C4FDB199893E}"/>
            </a:ext>
          </a:extLst>
        </xdr:cNvPr>
        <xdr:cNvSpPr txBox="1"/>
      </xdr:nvSpPr>
      <xdr:spPr>
        <a:xfrm>
          <a:off x="13906500" y="6527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1DA68383-B7D1-4C10-A062-6F7AAA8E663C}"/>
            </a:ext>
          </a:extLst>
        </xdr:cNvPr>
        <xdr:cNvSpPr txBox="1"/>
      </xdr:nvSpPr>
      <xdr:spPr>
        <a:xfrm>
          <a:off x="13144500" y="6527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AF14AD86-9160-4B45-A516-B29657B6D627}"/>
            </a:ext>
          </a:extLst>
        </xdr:cNvPr>
        <xdr:cNvSpPr txBox="1"/>
      </xdr:nvSpPr>
      <xdr:spPr>
        <a:xfrm>
          <a:off x="12382500" y="6527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84289E0-81B6-4209-9CF8-0781B811AE89}"/>
            </a:ext>
          </a:extLst>
        </xdr:cNvPr>
        <xdr:cNvSpPr txBox="1"/>
      </xdr:nvSpPr>
      <xdr:spPr>
        <a:xfrm>
          <a:off x="11620500" y="6527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100448</xdr:rowOff>
    </xdr:from>
    <xdr:to>
      <xdr:col>76</xdr:col>
      <xdr:colOff>73025</xdr:colOff>
      <xdr:row>31</xdr:row>
      <xdr:rowOff>30598</xdr:rowOff>
    </xdr:to>
    <xdr:sp macro="" textlink="">
      <xdr:nvSpPr>
        <xdr:cNvPr id="153" name="楕円 152">
          <a:extLst>
            <a:ext uri="{FF2B5EF4-FFF2-40B4-BE49-F238E27FC236}">
              <a16:creationId xmlns:a16="http://schemas.microsoft.com/office/drawing/2014/main" id="{E5455F8A-30A6-422B-BF43-4FE54F77CF28}"/>
            </a:ext>
          </a:extLst>
        </xdr:cNvPr>
        <xdr:cNvSpPr/>
      </xdr:nvSpPr>
      <xdr:spPr>
        <a:xfrm>
          <a:off x="14744700" y="5360153"/>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78875</xdr:rowOff>
    </xdr:from>
    <xdr:ext cx="469744" cy="259045"/>
    <xdr:sp macro="" textlink="">
      <xdr:nvSpPr>
        <xdr:cNvPr id="154" name="債務償還比率該当値テキスト">
          <a:extLst>
            <a:ext uri="{FF2B5EF4-FFF2-40B4-BE49-F238E27FC236}">
              <a16:creationId xmlns:a16="http://schemas.microsoft.com/office/drawing/2014/main" id="{483ECDD8-146A-4196-B6CD-04E0A0E5C06E}"/>
            </a:ext>
          </a:extLst>
        </xdr:cNvPr>
        <xdr:cNvSpPr txBox="1"/>
      </xdr:nvSpPr>
      <xdr:spPr>
        <a:xfrm>
          <a:off x="14848205" y="5336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167186</xdr:rowOff>
    </xdr:from>
    <xdr:to>
      <xdr:col>72</xdr:col>
      <xdr:colOff>123825</xdr:colOff>
      <xdr:row>30</xdr:row>
      <xdr:rowOff>97336</xdr:rowOff>
    </xdr:to>
    <xdr:sp macro="" textlink="">
      <xdr:nvSpPr>
        <xdr:cNvPr id="155" name="楕円 154">
          <a:extLst>
            <a:ext uri="{FF2B5EF4-FFF2-40B4-BE49-F238E27FC236}">
              <a16:creationId xmlns:a16="http://schemas.microsoft.com/office/drawing/2014/main" id="{382D8D80-F4C8-43C7-8C01-2EDA38DFC894}"/>
            </a:ext>
          </a:extLst>
        </xdr:cNvPr>
        <xdr:cNvSpPr/>
      </xdr:nvSpPr>
      <xdr:spPr>
        <a:xfrm>
          <a:off x="14039215" y="5253536"/>
          <a:ext cx="9588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46536</xdr:rowOff>
    </xdr:from>
    <xdr:to>
      <xdr:col>76</xdr:col>
      <xdr:colOff>22225</xdr:colOff>
      <xdr:row>30</xdr:row>
      <xdr:rowOff>151248</xdr:rowOff>
    </xdr:to>
    <xdr:cxnSp macro="">
      <xdr:nvCxnSpPr>
        <xdr:cNvPr id="156" name="直線コネクタ 155">
          <a:extLst>
            <a:ext uri="{FF2B5EF4-FFF2-40B4-BE49-F238E27FC236}">
              <a16:creationId xmlns:a16="http://schemas.microsoft.com/office/drawing/2014/main" id="{CEE473C8-1BF6-499B-84D7-BFCF778D6612}"/>
            </a:ext>
          </a:extLst>
        </xdr:cNvPr>
        <xdr:cNvCxnSpPr/>
      </xdr:nvCxnSpPr>
      <xdr:spPr>
        <a:xfrm>
          <a:off x="14086205" y="5302431"/>
          <a:ext cx="715010" cy="106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67138</xdr:rowOff>
    </xdr:from>
    <xdr:to>
      <xdr:col>68</xdr:col>
      <xdr:colOff>123825</xdr:colOff>
      <xdr:row>30</xdr:row>
      <xdr:rowOff>168738</xdr:rowOff>
    </xdr:to>
    <xdr:sp macro="" textlink="">
      <xdr:nvSpPr>
        <xdr:cNvPr id="157" name="楕円 156">
          <a:extLst>
            <a:ext uri="{FF2B5EF4-FFF2-40B4-BE49-F238E27FC236}">
              <a16:creationId xmlns:a16="http://schemas.microsoft.com/office/drawing/2014/main" id="{0082EF78-486F-4EA2-A894-866432BAD220}"/>
            </a:ext>
          </a:extLst>
        </xdr:cNvPr>
        <xdr:cNvSpPr/>
      </xdr:nvSpPr>
      <xdr:spPr>
        <a:xfrm>
          <a:off x="13277215" y="5326843"/>
          <a:ext cx="9588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46536</xdr:rowOff>
    </xdr:from>
    <xdr:to>
      <xdr:col>72</xdr:col>
      <xdr:colOff>73025</xdr:colOff>
      <xdr:row>30</xdr:row>
      <xdr:rowOff>117938</xdr:rowOff>
    </xdr:to>
    <xdr:cxnSp macro="">
      <xdr:nvCxnSpPr>
        <xdr:cNvPr id="158" name="直線コネクタ 157">
          <a:extLst>
            <a:ext uri="{FF2B5EF4-FFF2-40B4-BE49-F238E27FC236}">
              <a16:creationId xmlns:a16="http://schemas.microsoft.com/office/drawing/2014/main" id="{AC0D57C8-22E3-44E3-ACC2-0007A3FFFEF6}"/>
            </a:ext>
          </a:extLst>
        </xdr:cNvPr>
        <xdr:cNvCxnSpPr/>
      </xdr:nvCxnSpPr>
      <xdr:spPr>
        <a:xfrm flipV="1">
          <a:off x="13324205" y="5302431"/>
          <a:ext cx="762000" cy="73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60661</xdr:rowOff>
    </xdr:from>
    <xdr:to>
      <xdr:col>64</xdr:col>
      <xdr:colOff>123825</xdr:colOff>
      <xdr:row>30</xdr:row>
      <xdr:rowOff>162261</xdr:rowOff>
    </xdr:to>
    <xdr:sp macro="" textlink="">
      <xdr:nvSpPr>
        <xdr:cNvPr id="159" name="楕円 158">
          <a:extLst>
            <a:ext uri="{FF2B5EF4-FFF2-40B4-BE49-F238E27FC236}">
              <a16:creationId xmlns:a16="http://schemas.microsoft.com/office/drawing/2014/main" id="{41907381-668F-4C9A-9BB9-B2F866FB575D}"/>
            </a:ext>
          </a:extLst>
        </xdr:cNvPr>
        <xdr:cNvSpPr/>
      </xdr:nvSpPr>
      <xdr:spPr>
        <a:xfrm>
          <a:off x="12515215" y="5322271"/>
          <a:ext cx="9588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111461</xdr:rowOff>
    </xdr:from>
    <xdr:to>
      <xdr:col>68</xdr:col>
      <xdr:colOff>73025</xdr:colOff>
      <xdr:row>30</xdr:row>
      <xdr:rowOff>117938</xdr:rowOff>
    </xdr:to>
    <xdr:cxnSp macro="">
      <xdr:nvCxnSpPr>
        <xdr:cNvPr id="160" name="直線コネクタ 159">
          <a:extLst>
            <a:ext uri="{FF2B5EF4-FFF2-40B4-BE49-F238E27FC236}">
              <a16:creationId xmlns:a16="http://schemas.microsoft.com/office/drawing/2014/main" id="{7290A61E-21F3-4C6A-9FC4-FFF1723C848A}"/>
            </a:ext>
          </a:extLst>
        </xdr:cNvPr>
        <xdr:cNvCxnSpPr/>
      </xdr:nvCxnSpPr>
      <xdr:spPr>
        <a:xfrm>
          <a:off x="12562205" y="5369261"/>
          <a:ext cx="762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92311</xdr:rowOff>
    </xdr:from>
    <xdr:to>
      <xdr:col>60</xdr:col>
      <xdr:colOff>123825</xdr:colOff>
      <xdr:row>32</xdr:row>
      <xdr:rowOff>22461</xdr:rowOff>
    </xdr:to>
    <xdr:sp macro="" textlink="">
      <xdr:nvSpPr>
        <xdr:cNvPr id="161" name="楕円 160">
          <a:extLst>
            <a:ext uri="{FF2B5EF4-FFF2-40B4-BE49-F238E27FC236}">
              <a16:creationId xmlns:a16="http://schemas.microsoft.com/office/drawing/2014/main" id="{7AD7A501-CEAE-4B78-B3A6-319AC8D25D8F}"/>
            </a:ext>
          </a:extLst>
        </xdr:cNvPr>
        <xdr:cNvSpPr/>
      </xdr:nvSpPr>
      <xdr:spPr>
        <a:xfrm>
          <a:off x="11753215" y="5529181"/>
          <a:ext cx="9588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111461</xdr:rowOff>
    </xdr:from>
    <xdr:to>
      <xdr:col>64</xdr:col>
      <xdr:colOff>73025</xdr:colOff>
      <xdr:row>31</xdr:row>
      <xdr:rowOff>143111</xdr:rowOff>
    </xdr:to>
    <xdr:cxnSp macro="">
      <xdr:nvCxnSpPr>
        <xdr:cNvPr id="162" name="直線コネクタ 161">
          <a:extLst>
            <a:ext uri="{FF2B5EF4-FFF2-40B4-BE49-F238E27FC236}">
              <a16:creationId xmlns:a16="http://schemas.microsoft.com/office/drawing/2014/main" id="{CF4BCFDF-5574-463C-885B-E81451208671}"/>
            </a:ext>
          </a:extLst>
        </xdr:cNvPr>
        <xdr:cNvCxnSpPr/>
      </xdr:nvCxnSpPr>
      <xdr:spPr>
        <a:xfrm flipV="1">
          <a:off x="11800205" y="5369261"/>
          <a:ext cx="762000" cy="208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89307</xdr:rowOff>
    </xdr:from>
    <xdr:ext cx="469744" cy="259045"/>
    <xdr:sp macro="" textlink="">
      <xdr:nvSpPr>
        <xdr:cNvPr id="163" name="n_1aveValue債務償還比率">
          <a:extLst>
            <a:ext uri="{FF2B5EF4-FFF2-40B4-BE49-F238E27FC236}">
              <a16:creationId xmlns:a16="http://schemas.microsoft.com/office/drawing/2014/main" id="{7085D797-22C3-49EB-A5C8-98844C468D6C}"/>
            </a:ext>
          </a:extLst>
        </xdr:cNvPr>
        <xdr:cNvSpPr txBox="1"/>
      </xdr:nvSpPr>
      <xdr:spPr>
        <a:xfrm>
          <a:off x="13842442" y="4819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105499</xdr:rowOff>
    </xdr:from>
    <xdr:ext cx="469744" cy="259045"/>
    <xdr:sp macro="" textlink="">
      <xdr:nvSpPr>
        <xdr:cNvPr id="164" name="n_2aveValue債務償還比率">
          <a:extLst>
            <a:ext uri="{FF2B5EF4-FFF2-40B4-BE49-F238E27FC236}">
              <a16:creationId xmlns:a16="http://schemas.microsoft.com/office/drawing/2014/main" id="{68F9DED5-C8DA-475F-88A3-048F75320A51}"/>
            </a:ext>
          </a:extLst>
        </xdr:cNvPr>
        <xdr:cNvSpPr txBox="1"/>
      </xdr:nvSpPr>
      <xdr:spPr>
        <a:xfrm>
          <a:off x="13091237" y="4839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83910</xdr:rowOff>
    </xdr:from>
    <xdr:ext cx="469744" cy="259045"/>
    <xdr:sp macro="" textlink="">
      <xdr:nvSpPr>
        <xdr:cNvPr id="165" name="n_3aveValue債務償還比率">
          <a:extLst>
            <a:ext uri="{FF2B5EF4-FFF2-40B4-BE49-F238E27FC236}">
              <a16:creationId xmlns:a16="http://schemas.microsoft.com/office/drawing/2014/main" id="{EC0BE258-69A1-4CF2-A0AF-F7C46BB6CAEB}"/>
            </a:ext>
          </a:extLst>
        </xdr:cNvPr>
        <xdr:cNvSpPr txBox="1"/>
      </xdr:nvSpPr>
      <xdr:spPr>
        <a:xfrm>
          <a:off x="12329237" y="481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33981</xdr:rowOff>
    </xdr:from>
    <xdr:ext cx="469744" cy="259045"/>
    <xdr:sp macro="" textlink="">
      <xdr:nvSpPr>
        <xdr:cNvPr id="166" name="n_4aveValue債務償還比率">
          <a:extLst>
            <a:ext uri="{FF2B5EF4-FFF2-40B4-BE49-F238E27FC236}">
              <a16:creationId xmlns:a16="http://schemas.microsoft.com/office/drawing/2014/main" id="{D66FC77B-6F0A-42F2-8708-7B572918B0ED}"/>
            </a:ext>
          </a:extLst>
        </xdr:cNvPr>
        <xdr:cNvSpPr txBox="1"/>
      </xdr:nvSpPr>
      <xdr:spPr>
        <a:xfrm>
          <a:off x="11567237" y="4941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88463</xdr:rowOff>
    </xdr:from>
    <xdr:ext cx="469744" cy="259045"/>
    <xdr:sp macro="" textlink="">
      <xdr:nvSpPr>
        <xdr:cNvPr id="167" name="n_1mainValue債務償還比率">
          <a:extLst>
            <a:ext uri="{FF2B5EF4-FFF2-40B4-BE49-F238E27FC236}">
              <a16:creationId xmlns:a16="http://schemas.microsoft.com/office/drawing/2014/main" id="{132B1DB7-58C6-43CB-821C-B958A2444A1A}"/>
            </a:ext>
          </a:extLst>
        </xdr:cNvPr>
        <xdr:cNvSpPr txBox="1"/>
      </xdr:nvSpPr>
      <xdr:spPr>
        <a:xfrm>
          <a:off x="13842442" y="5344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159865</xdr:rowOff>
    </xdr:from>
    <xdr:ext cx="469744" cy="259045"/>
    <xdr:sp macro="" textlink="">
      <xdr:nvSpPr>
        <xdr:cNvPr id="168" name="n_2mainValue債務償還比率">
          <a:extLst>
            <a:ext uri="{FF2B5EF4-FFF2-40B4-BE49-F238E27FC236}">
              <a16:creationId xmlns:a16="http://schemas.microsoft.com/office/drawing/2014/main" id="{FEA13C2A-5054-4117-9F67-8F4539CBB04F}"/>
            </a:ext>
          </a:extLst>
        </xdr:cNvPr>
        <xdr:cNvSpPr txBox="1"/>
      </xdr:nvSpPr>
      <xdr:spPr>
        <a:xfrm>
          <a:off x="13091237" y="5415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153388</xdr:rowOff>
    </xdr:from>
    <xdr:ext cx="469744" cy="259045"/>
    <xdr:sp macro="" textlink="">
      <xdr:nvSpPr>
        <xdr:cNvPr id="169" name="n_3mainValue債務償還比率">
          <a:extLst>
            <a:ext uri="{FF2B5EF4-FFF2-40B4-BE49-F238E27FC236}">
              <a16:creationId xmlns:a16="http://schemas.microsoft.com/office/drawing/2014/main" id="{58164B7E-2B65-4AA6-8202-979709E754D1}"/>
            </a:ext>
          </a:extLst>
        </xdr:cNvPr>
        <xdr:cNvSpPr txBox="1"/>
      </xdr:nvSpPr>
      <xdr:spPr>
        <a:xfrm>
          <a:off x="12329237" y="5411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13588</xdr:rowOff>
    </xdr:from>
    <xdr:ext cx="469744" cy="259045"/>
    <xdr:sp macro="" textlink="">
      <xdr:nvSpPr>
        <xdr:cNvPr id="170" name="n_4mainValue債務償還比率">
          <a:extLst>
            <a:ext uri="{FF2B5EF4-FFF2-40B4-BE49-F238E27FC236}">
              <a16:creationId xmlns:a16="http://schemas.microsoft.com/office/drawing/2014/main" id="{7F652B78-11F5-483D-B181-525F18DC5339}"/>
            </a:ext>
          </a:extLst>
        </xdr:cNvPr>
        <xdr:cNvSpPr txBox="1"/>
      </xdr:nvSpPr>
      <xdr:spPr>
        <a:xfrm>
          <a:off x="11567237" y="5620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FEBD59D0-5E5B-40C7-88F3-E1699DA00011}"/>
            </a:ext>
          </a:extLst>
        </xdr:cNvPr>
        <xdr:cNvSpPr/>
      </xdr:nvSpPr>
      <xdr:spPr>
        <a:xfrm>
          <a:off x="1275715" y="7338060"/>
          <a:ext cx="5905500" cy="3505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459B13DA-DFBC-42B6-AD16-9592F40CC2E7}"/>
            </a:ext>
          </a:extLst>
        </xdr:cNvPr>
        <xdr:cNvSpPr/>
      </xdr:nvSpPr>
      <xdr:spPr>
        <a:xfrm>
          <a:off x="1275715" y="11186160"/>
          <a:ext cx="5905500" cy="3505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8B5E1EE4-8618-489E-9F93-60029A2D854F}"/>
            </a:ext>
          </a:extLst>
        </xdr:cNvPr>
        <xdr:cNvSpPr txBox="1"/>
      </xdr:nvSpPr>
      <xdr:spPr>
        <a:xfrm>
          <a:off x="914400" y="760158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BC26452B-5392-4B60-BDBC-B8315481DD7E}"/>
            </a:ext>
          </a:extLst>
        </xdr:cNvPr>
        <xdr:cNvSpPr txBox="1"/>
      </xdr:nvSpPr>
      <xdr:spPr>
        <a:xfrm>
          <a:off x="6990715" y="103219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4FBF5563-A51C-475F-BBDF-E28C89644405}"/>
            </a:ext>
          </a:extLst>
        </xdr:cNvPr>
        <xdr:cNvSpPr txBox="1"/>
      </xdr:nvSpPr>
      <xdr:spPr>
        <a:xfrm>
          <a:off x="914400" y="1142238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96A28FAB-6110-46D3-BD42-56FE80753823}"/>
            </a:ext>
          </a:extLst>
        </xdr:cNvPr>
        <xdr:cNvSpPr txBox="1"/>
      </xdr:nvSpPr>
      <xdr:spPr>
        <a:xfrm>
          <a:off x="6990715" y="142373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BB5BD62-288C-429C-AACC-D27B5D814838}"/>
            </a:ext>
          </a:extLst>
        </xdr:cNvPr>
        <xdr:cNvSpPr/>
      </xdr:nvSpPr>
      <xdr:spPr>
        <a:xfrm>
          <a:off x="636905" y="125095"/>
          <a:ext cx="1269809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853DD7D-2E01-4D65-845C-055AF431B3B0}"/>
            </a:ext>
          </a:extLst>
        </xdr:cNvPr>
        <xdr:cNvSpPr/>
      </xdr:nvSpPr>
      <xdr:spPr>
        <a:xfrm>
          <a:off x="19050000" y="198120"/>
          <a:ext cx="3962400" cy="5683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1402594-1366-44ED-9A79-DDB55EF2F31F}"/>
            </a:ext>
          </a:extLst>
        </xdr:cNvPr>
        <xdr:cNvSpPr/>
      </xdr:nvSpPr>
      <xdr:spPr>
        <a:xfrm>
          <a:off x="19072860" y="217805"/>
          <a:ext cx="3912235" cy="5213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1CD60EA-2E36-449C-8FF1-F804696920E6}"/>
            </a:ext>
          </a:extLst>
        </xdr:cNvPr>
        <xdr:cNvSpPr/>
      </xdr:nvSpPr>
      <xdr:spPr>
        <a:xfrm>
          <a:off x="19092545" y="247015"/>
          <a:ext cx="3866515" cy="4540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鹿児島県長島町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27131D5-4A0F-42BC-B9A4-C7822D130ECC}"/>
            </a:ext>
          </a:extLst>
        </xdr:cNvPr>
        <xdr:cNvSpPr/>
      </xdr:nvSpPr>
      <xdr:spPr>
        <a:xfrm>
          <a:off x="16257905" y="198120"/>
          <a:ext cx="2662555" cy="5683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769BE39-FB04-44A1-B033-B8A19AB52649}"/>
            </a:ext>
          </a:extLst>
        </xdr:cNvPr>
        <xdr:cNvSpPr/>
      </xdr:nvSpPr>
      <xdr:spPr>
        <a:xfrm>
          <a:off x="16279495" y="217805"/>
          <a:ext cx="2618105" cy="5213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47D07E7-BD7C-46AE-818B-1AAF2A06D919}"/>
            </a:ext>
          </a:extLst>
        </xdr:cNvPr>
        <xdr:cNvSpPr/>
      </xdr:nvSpPr>
      <xdr:spPr>
        <a:xfrm>
          <a:off x="16306800" y="247015"/>
          <a:ext cx="2557145" cy="4648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B95B6FE-FFB3-449B-BE65-BF8EC8369EE3}"/>
            </a:ext>
          </a:extLst>
        </xdr:cNvPr>
        <xdr:cNvSpPr/>
      </xdr:nvSpPr>
      <xdr:spPr>
        <a:xfrm>
          <a:off x="762000" y="909955"/>
          <a:ext cx="10096500" cy="18180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B60BB08-EB83-4DFD-82C6-A95F3462A990}"/>
            </a:ext>
          </a:extLst>
        </xdr:cNvPr>
        <xdr:cNvSpPr/>
      </xdr:nvSpPr>
      <xdr:spPr>
        <a:xfrm>
          <a:off x="887095" y="941705"/>
          <a:ext cx="1398905"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2270E18-15EB-4BD0-B6B2-B92CC426885A}"/>
            </a:ext>
          </a:extLst>
        </xdr:cNvPr>
        <xdr:cNvSpPr/>
      </xdr:nvSpPr>
      <xdr:spPr>
        <a:xfrm>
          <a:off x="2220595" y="941705"/>
          <a:ext cx="1333500"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9,399
9,301
116.19
14,352,816
13,747,560
500,067
6,081,146
16,415,570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0B2D52A-E81F-4749-8500-0A4B6CF79B1C}"/>
            </a:ext>
          </a:extLst>
        </xdr:cNvPr>
        <xdr:cNvSpPr/>
      </xdr:nvSpPr>
      <xdr:spPr>
        <a:xfrm>
          <a:off x="3554095" y="941705"/>
          <a:ext cx="1524000"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17F2A41-DBAE-4574-8E5F-141F33FC9A04}"/>
            </a:ext>
          </a:extLst>
        </xdr:cNvPr>
        <xdr:cNvSpPr/>
      </xdr:nvSpPr>
      <xdr:spPr>
        <a:xfrm>
          <a:off x="5078095" y="956945"/>
          <a:ext cx="2035810"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91A1277-4FDA-4F7C-8336-DCD34175A272}"/>
            </a:ext>
          </a:extLst>
        </xdr:cNvPr>
        <xdr:cNvSpPr/>
      </xdr:nvSpPr>
      <xdr:spPr>
        <a:xfrm>
          <a:off x="7113905" y="956945"/>
          <a:ext cx="1268095"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06A9F3D-AC44-43FC-83CC-25FFB979D1C3}"/>
            </a:ext>
          </a:extLst>
        </xdr:cNvPr>
        <xdr:cNvSpPr/>
      </xdr:nvSpPr>
      <xdr:spPr>
        <a:xfrm>
          <a:off x="8447405" y="975360"/>
          <a:ext cx="631190" cy="9569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E599B8F-C798-4038-8BDF-4DE46F564711}"/>
            </a:ext>
          </a:extLst>
        </xdr:cNvPr>
        <xdr:cNvSpPr/>
      </xdr:nvSpPr>
      <xdr:spPr>
        <a:xfrm>
          <a:off x="5078095" y="1752600"/>
          <a:ext cx="2035810" cy="644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0273315-EA38-4CAE-8D7C-A004313D6130}"/>
            </a:ext>
          </a:extLst>
        </xdr:cNvPr>
        <xdr:cNvSpPr/>
      </xdr:nvSpPr>
      <xdr:spPr>
        <a:xfrm>
          <a:off x="7173595" y="1752600"/>
          <a:ext cx="3684905" cy="644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64E5586-C79A-4D0E-AB7E-7DD52762ADEE}"/>
            </a:ext>
          </a:extLst>
        </xdr:cNvPr>
        <xdr:cNvSpPr/>
      </xdr:nvSpPr>
      <xdr:spPr>
        <a:xfrm>
          <a:off x="11076305" y="909955"/>
          <a:ext cx="1524000" cy="129667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F612972-CCCE-483B-82A6-3CF7D54D537A}"/>
            </a:ext>
          </a:extLst>
        </xdr:cNvPr>
        <xdr:cNvSpPr/>
      </xdr:nvSpPr>
      <xdr:spPr>
        <a:xfrm>
          <a:off x="11338560" y="975360"/>
          <a:ext cx="13335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3639F1B-6B25-4809-B62E-82987553F2B1}"/>
            </a:ext>
          </a:extLst>
        </xdr:cNvPr>
        <xdr:cNvSpPr/>
      </xdr:nvSpPr>
      <xdr:spPr>
        <a:xfrm>
          <a:off x="11338560" y="1249680"/>
          <a:ext cx="13335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DB4FC45-E42B-406A-B201-AC172EF842B1}"/>
            </a:ext>
          </a:extLst>
        </xdr:cNvPr>
        <xdr:cNvSpPr/>
      </xdr:nvSpPr>
      <xdr:spPr>
        <a:xfrm>
          <a:off x="11338560" y="1581785"/>
          <a:ext cx="1458595" cy="646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B39151F-AFDC-4640-9C6A-20609C1AA411}"/>
            </a:ext>
          </a:extLst>
        </xdr:cNvPr>
        <xdr:cNvCxnSpPr/>
      </xdr:nvCxnSpPr>
      <xdr:spPr>
        <a:xfrm flipH="1">
          <a:off x="11158855" y="1062355"/>
          <a:ext cx="2057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620AE26-FA67-4D7F-B911-75FBF0140F27}"/>
            </a:ext>
          </a:extLst>
        </xdr:cNvPr>
        <xdr:cNvSpPr/>
      </xdr:nvSpPr>
      <xdr:spPr>
        <a:xfrm>
          <a:off x="11209020" y="101346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3FAE338-1AD9-41BD-9C59-2555DDA8BA99}"/>
            </a:ext>
          </a:extLst>
        </xdr:cNvPr>
        <xdr:cNvSpPr/>
      </xdr:nvSpPr>
      <xdr:spPr>
        <a:xfrm>
          <a:off x="11209020" y="128778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2EED128-1219-4A69-9921-1F541E28D434}"/>
            </a:ext>
          </a:extLst>
        </xdr:cNvPr>
        <xdr:cNvCxnSpPr/>
      </xdr:nvCxnSpPr>
      <xdr:spPr>
        <a:xfrm>
          <a:off x="11259185" y="155448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C3EF213-49C4-49BA-A0AA-7BDC4992DCCC}"/>
            </a:ext>
          </a:extLst>
        </xdr:cNvPr>
        <xdr:cNvCxnSpPr/>
      </xdr:nvCxnSpPr>
      <xdr:spPr>
        <a:xfrm>
          <a:off x="11174095" y="1554480"/>
          <a:ext cx="1752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D037D0A-0CCE-4D58-A5F4-6A3D54436207}"/>
            </a:ext>
          </a:extLst>
        </xdr:cNvPr>
        <xdr:cNvCxnSpPr/>
      </xdr:nvCxnSpPr>
      <xdr:spPr>
        <a:xfrm flipV="1">
          <a:off x="11259185" y="1798320"/>
          <a:ext cx="0" cy="14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2F463DA-8C52-45D7-8172-57856AC07CA7}"/>
            </a:ext>
          </a:extLst>
        </xdr:cNvPr>
        <xdr:cNvCxnSpPr/>
      </xdr:nvCxnSpPr>
      <xdr:spPr>
        <a:xfrm>
          <a:off x="11174095" y="1950720"/>
          <a:ext cx="1752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0D38B7F-934A-40EA-8887-83C99FB8F0ED}"/>
            </a:ext>
          </a:extLst>
        </xdr:cNvPr>
        <xdr:cNvSpPr txBox="1"/>
      </xdr:nvSpPr>
      <xdr:spPr>
        <a:xfrm>
          <a:off x="696595" y="285305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B5C91D9-63D8-4C84-9ECB-852B5FEBB8BE}"/>
            </a:ext>
          </a:extLst>
        </xdr:cNvPr>
        <xdr:cNvSpPr txBox="1"/>
      </xdr:nvSpPr>
      <xdr:spPr>
        <a:xfrm>
          <a:off x="696595" y="318198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DC5069A-A4C3-4EBF-A85F-CDBF3D081ACA}"/>
            </a:ext>
          </a:extLst>
        </xdr:cNvPr>
        <xdr:cNvSpPr txBox="1"/>
      </xdr:nvSpPr>
      <xdr:spPr>
        <a:xfrm>
          <a:off x="696595" y="3505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38D0BAA-67E3-475D-90AC-09CE6161CBBB}"/>
            </a:ext>
          </a:extLst>
        </xdr:cNvPr>
        <xdr:cNvSpPr txBox="1"/>
      </xdr:nvSpPr>
      <xdr:spPr>
        <a:xfrm>
          <a:off x="696595" y="382841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4AD2428-BC2D-4566-B56D-AFDA0DB3E1D0}"/>
            </a:ext>
          </a:extLst>
        </xdr:cNvPr>
        <xdr:cNvSpPr/>
      </xdr:nvSpPr>
      <xdr:spPr>
        <a:xfrm>
          <a:off x="762000"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22660C0-356F-414F-ACA0-B70C47D7FE7A}"/>
            </a:ext>
          </a:extLst>
        </xdr:cNvPr>
        <xdr:cNvSpPr/>
      </xdr:nvSpPr>
      <xdr:spPr>
        <a:xfrm>
          <a:off x="887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4BDD4BD-3761-48F7-B20A-DBEC4AA4CD71}"/>
            </a:ext>
          </a:extLst>
        </xdr:cNvPr>
        <xdr:cNvSpPr/>
      </xdr:nvSpPr>
      <xdr:spPr>
        <a:xfrm>
          <a:off x="887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5298505-140A-40A4-B871-3ACFB929AA08}"/>
            </a:ext>
          </a:extLst>
        </xdr:cNvPr>
        <xdr:cNvSpPr/>
      </xdr:nvSpPr>
      <xdr:spPr>
        <a:xfrm>
          <a:off x="1905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12C2BC1-A912-4C52-89EC-A5745CDC8B03}"/>
            </a:ext>
          </a:extLst>
        </xdr:cNvPr>
        <xdr:cNvSpPr/>
      </xdr:nvSpPr>
      <xdr:spPr>
        <a:xfrm>
          <a:off x="1905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35C96BD-846A-4C0B-AC5E-BDF41AFDBB07}"/>
            </a:ext>
          </a:extLst>
        </xdr:cNvPr>
        <xdr:cNvSpPr/>
      </xdr:nvSpPr>
      <xdr:spPr>
        <a:xfrm>
          <a:off x="3048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12EF17C-0D84-48D7-A518-4DA5686C7802}"/>
            </a:ext>
          </a:extLst>
        </xdr:cNvPr>
        <xdr:cNvSpPr/>
      </xdr:nvSpPr>
      <xdr:spPr>
        <a:xfrm>
          <a:off x="3048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C230F3A-9F45-4F0E-B976-377DE2EFE23A}"/>
            </a:ext>
          </a:extLst>
        </xdr:cNvPr>
        <xdr:cNvSpPr/>
      </xdr:nvSpPr>
      <xdr:spPr>
        <a:xfrm>
          <a:off x="762000"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F6F2AEA-08F6-4E85-B162-073504BEB57D}"/>
            </a:ext>
          </a:extLst>
        </xdr:cNvPr>
        <xdr:cNvSpPr txBox="1"/>
      </xdr:nvSpPr>
      <xdr:spPr>
        <a:xfrm>
          <a:off x="723900" y="5257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DA6A0AE-6444-4DA4-9FE5-8D35B52E4FB2}"/>
            </a:ext>
          </a:extLst>
        </xdr:cNvPr>
        <xdr:cNvCxnSpPr/>
      </xdr:nvCxnSpPr>
      <xdr:spPr>
        <a:xfrm>
          <a:off x="762000"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8B9CF21-AD61-43C8-85D2-89604F03C0AA}"/>
            </a:ext>
          </a:extLst>
        </xdr:cNvPr>
        <xdr:cNvSpPr txBox="1"/>
      </xdr:nvSpPr>
      <xdr:spPr>
        <a:xfrm>
          <a:off x="296726" y="7643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7939751-9AFF-4822-A5BD-ED102D5173AA}"/>
            </a:ext>
          </a:extLst>
        </xdr:cNvPr>
        <xdr:cNvCxnSpPr/>
      </xdr:nvCxnSpPr>
      <xdr:spPr>
        <a:xfrm>
          <a:off x="762000"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7A6F642-597A-4F15-A575-5474A193C322}"/>
            </a:ext>
          </a:extLst>
        </xdr:cNvPr>
        <xdr:cNvSpPr txBox="1"/>
      </xdr:nvSpPr>
      <xdr:spPr>
        <a:xfrm>
          <a:off x="296726" y="7254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E5527A4-B657-44A9-9000-1A2312035AB9}"/>
            </a:ext>
          </a:extLst>
        </xdr:cNvPr>
        <xdr:cNvCxnSpPr/>
      </xdr:nvCxnSpPr>
      <xdr:spPr>
        <a:xfrm>
          <a:off x="762000"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5ACA1A7-2A01-405D-816F-DEB944FFF6E1}"/>
            </a:ext>
          </a:extLst>
        </xdr:cNvPr>
        <xdr:cNvSpPr txBox="1"/>
      </xdr:nvSpPr>
      <xdr:spPr>
        <a:xfrm>
          <a:off x="362751" y="6866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0C4B475-F153-4A5A-A92A-288BB2E800A3}"/>
            </a:ext>
          </a:extLst>
        </xdr:cNvPr>
        <xdr:cNvCxnSpPr/>
      </xdr:nvCxnSpPr>
      <xdr:spPr>
        <a:xfrm>
          <a:off x="762000"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AEDBF51-7728-4ECF-92B7-78CC15CF29C0}"/>
            </a:ext>
          </a:extLst>
        </xdr:cNvPr>
        <xdr:cNvSpPr txBox="1"/>
      </xdr:nvSpPr>
      <xdr:spPr>
        <a:xfrm>
          <a:off x="362751" y="64700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CC9750B-D975-4F2A-9D4E-48E6511E9961}"/>
            </a:ext>
          </a:extLst>
        </xdr:cNvPr>
        <xdr:cNvCxnSpPr/>
      </xdr:nvCxnSpPr>
      <xdr:spPr>
        <a:xfrm>
          <a:off x="762000"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26571B1-2352-44DA-BFE2-978CF1F4CB89}"/>
            </a:ext>
          </a:extLst>
        </xdr:cNvPr>
        <xdr:cNvSpPr txBox="1"/>
      </xdr:nvSpPr>
      <xdr:spPr>
        <a:xfrm>
          <a:off x="362751" y="6081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DD89399-591C-4F16-AE1C-637D585F0CC2}"/>
            </a:ext>
          </a:extLst>
        </xdr:cNvPr>
        <xdr:cNvCxnSpPr/>
      </xdr:nvCxnSpPr>
      <xdr:spPr>
        <a:xfrm>
          <a:off x="762000"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ACE1490-B4E2-444B-8830-93D394987C19}"/>
            </a:ext>
          </a:extLst>
        </xdr:cNvPr>
        <xdr:cNvSpPr txBox="1"/>
      </xdr:nvSpPr>
      <xdr:spPr>
        <a:xfrm>
          <a:off x="362751" y="56927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AF14A25-2B5B-4DEE-B3F5-035D387F4D2B}"/>
            </a:ext>
          </a:extLst>
        </xdr:cNvPr>
        <xdr:cNvCxnSpPr/>
      </xdr:nvCxnSpPr>
      <xdr:spPr>
        <a:xfrm>
          <a:off x="762000"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BA3EB8D-3681-4028-9B34-8D07164EE231}"/>
            </a:ext>
          </a:extLst>
        </xdr:cNvPr>
        <xdr:cNvSpPr txBox="1"/>
      </xdr:nvSpPr>
      <xdr:spPr>
        <a:xfrm>
          <a:off x="423061" y="53041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E5AFF84-8EC8-4F28-B7AD-D879B6AA1DD9}"/>
            </a:ext>
          </a:extLst>
        </xdr:cNvPr>
        <xdr:cNvSpPr/>
      </xdr:nvSpPr>
      <xdr:spPr>
        <a:xfrm>
          <a:off x="762000"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69BC218E-408E-42A9-86B1-D68093AF5A7A}"/>
            </a:ext>
          </a:extLst>
        </xdr:cNvPr>
        <xdr:cNvCxnSpPr/>
      </xdr:nvCxnSpPr>
      <xdr:spPr>
        <a:xfrm flipV="1">
          <a:off x="4636770" y="5854065"/>
          <a:ext cx="0" cy="1445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54181DBE-43EE-4CE3-91DC-616F67B47728}"/>
            </a:ext>
          </a:extLst>
        </xdr:cNvPr>
        <xdr:cNvSpPr txBox="1"/>
      </xdr:nvSpPr>
      <xdr:spPr>
        <a:xfrm>
          <a:off x="4675505" y="730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D19CAD3B-06A2-46CC-8689-F16F185F4764}"/>
            </a:ext>
          </a:extLst>
        </xdr:cNvPr>
        <xdr:cNvCxnSpPr/>
      </xdr:nvCxnSpPr>
      <xdr:spPr>
        <a:xfrm>
          <a:off x="4544695" y="729996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1F222FE9-194F-4CB4-AC44-BD1A2C49DC5A}"/>
            </a:ext>
          </a:extLst>
        </xdr:cNvPr>
        <xdr:cNvSpPr txBox="1"/>
      </xdr:nvSpPr>
      <xdr:spPr>
        <a:xfrm>
          <a:off x="4675505"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A1225A05-E382-47DF-82A3-AF8B9911E529}"/>
            </a:ext>
          </a:extLst>
        </xdr:cNvPr>
        <xdr:cNvCxnSpPr/>
      </xdr:nvCxnSpPr>
      <xdr:spPr>
        <a:xfrm>
          <a:off x="4544695" y="585406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10177</xdr:rowOff>
    </xdr:from>
    <xdr:ext cx="405111" cy="259045"/>
    <xdr:sp macro="" textlink="">
      <xdr:nvSpPr>
        <xdr:cNvPr id="62" name="【道路】&#10;有形固定資産減価償却率平均値テキスト">
          <a:extLst>
            <a:ext uri="{FF2B5EF4-FFF2-40B4-BE49-F238E27FC236}">
              <a16:creationId xmlns:a16="http://schemas.microsoft.com/office/drawing/2014/main" id="{6FD777E2-CC1B-407B-84AF-BE89C8D42022}"/>
            </a:ext>
          </a:extLst>
        </xdr:cNvPr>
        <xdr:cNvSpPr txBox="1"/>
      </xdr:nvSpPr>
      <xdr:spPr>
        <a:xfrm>
          <a:off x="4675505" y="66681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EDCB3395-E5C2-4E88-ABC1-0CF358B02D2A}"/>
            </a:ext>
          </a:extLst>
        </xdr:cNvPr>
        <xdr:cNvSpPr/>
      </xdr:nvSpPr>
      <xdr:spPr>
        <a:xfrm>
          <a:off x="4582795" y="681672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50FB8F64-AF29-46FD-BB42-4C1AE4AAFC25}"/>
            </a:ext>
          </a:extLst>
        </xdr:cNvPr>
        <xdr:cNvSpPr/>
      </xdr:nvSpPr>
      <xdr:spPr>
        <a:xfrm>
          <a:off x="3744595" y="6786245"/>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46DB74A7-B60A-4A65-9F97-D525B772A5B3}"/>
            </a:ext>
          </a:extLst>
        </xdr:cNvPr>
        <xdr:cNvSpPr/>
      </xdr:nvSpPr>
      <xdr:spPr>
        <a:xfrm>
          <a:off x="2857500" y="677291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D8666E75-B34D-4458-B93A-E17CF2A6D9D1}"/>
            </a:ext>
          </a:extLst>
        </xdr:cNvPr>
        <xdr:cNvSpPr/>
      </xdr:nvSpPr>
      <xdr:spPr>
        <a:xfrm>
          <a:off x="1970405" y="67348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A2362D80-4492-4A14-BD55-2FF2FD397C52}"/>
            </a:ext>
          </a:extLst>
        </xdr:cNvPr>
        <xdr:cNvSpPr/>
      </xdr:nvSpPr>
      <xdr:spPr>
        <a:xfrm>
          <a:off x="1077595" y="669861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D3247F9-6BA2-4E69-9510-103FE5C202BE}"/>
            </a:ext>
          </a:extLst>
        </xdr:cNvPr>
        <xdr:cNvSpPr txBox="1"/>
      </xdr:nvSpPr>
      <xdr:spPr>
        <a:xfrm>
          <a:off x="44469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1BC663C-5B93-44DE-AEA0-27E5FB4AF1AC}"/>
            </a:ext>
          </a:extLst>
        </xdr:cNvPr>
        <xdr:cNvSpPr txBox="1"/>
      </xdr:nvSpPr>
      <xdr:spPr>
        <a:xfrm>
          <a:off x="3608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8C8026E-C383-44CD-9295-4CA4FD2475CD}"/>
            </a:ext>
          </a:extLst>
        </xdr:cNvPr>
        <xdr:cNvSpPr txBox="1"/>
      </xdr:nvSpPr>
      <xdr:spPr>
        <a:xfrm>
          <a:off x="2715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8CDC2D5-414E-4C6C-8B04-C890B6AA9EFE}"/>
            </a:ext>
          </a:extLst>
        </xdr:cNvPr>
        <xdr:cNvSpPr txBox="1"/>
      </xdr:nvSpPr>
      <xdr:spPr>
        <a:xfrm>
          <a:off x="1828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3D2AD27-6987-47EC-BCFD-8F51BCDAC0CF}"/>
            </a:ext>
          </a:extLst>
        </xdr:cNvPr>
        <xdr:cNvSpPr txBox="1"/>
      </xdr:nvSpPr>
      <xdr:spPr>
        <a:xfrm>
          <a:off x="941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71120</xdr:rowOff>
    </xdr:from>
    <xdr:to>
      <xdr:col>24</xdr:col>
      <xdr:colOff>114300</xdr:colOff>
      <xdr:row>40</xdr:row>
      <xdr:rowOff>1270</xdr:rowOff>
    </xdr:to>
    <xdr:sp macro="" textlink="">
      <xdr:nvSpPr>
        <xdr:cNvPr id="73" name="楕円 72">
          <a:extLst>
            <a:ext uri="{FF2B5EF4-FFF2-40B4-BE49-F238E27FC236}">
              <a16:creationId xmlns:a16="http://schemas.microsoft.com/office/drawing/2014/main" id="{94B71220-614D-4BDE-AD97-4C7891FCAAAE}"/>
            </a:ext>
          </a:extLst>
        </xdr:cNvPr>
        <xdr:cNvSpPr/>
      </xdr:nvSpPr>
      <xdr:spPr>
        <a:xfrm>
          <a:off x="4582795" y="690816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49547</xdr:rowOff>
    </xdr:from>
    <xdr:ext cx="405111" cy="259045"/>
    <xdr:sp macro="" textlink="">
      <xdr:nvSpPr>
        <xdr:cNvPr id="74" name="【道路】&#10;有形固定資産減価償却率該当値テキスト">
          <a:extLst>
            <a:ext uri="{FF2B5EF4-FFF2-40B4-BE49-F238E27FC236}">
              <a16:creationId xmlns:a16="http://schemas.microsoft.com/office/drawing/2014/main" id="{032877C6-C2A8-4D6C-82DA-D9BC4C544DA4}"/>
            </a:ext>
          </a:extLst>
        </xdr:cNvPr>
        <xdr:cNvSpPr txBox="1"/>
      </xdr:nvSpPr>
      <xdr:spPr>
        <a:xfrm>
          <a:off x="4675505" y="688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78740</xdr:rowOff>
    </xdr:from>
    <xdr:to>
      <xdr:col>20</xdr:col>
      <xdr:colOff>38100</xdr:colOff>
      <xdr:row>40</xdr:row>
      <xdr:rowOff>8890</xdr:rowOff>
    </xdr:to>
    <xdr:sp macro="" textlink="">
      <xdr:nvSpPr>
        <xdr:cNvPr id="75" name="楕円 74">
          <a:extLst>
            <a:ext uri="{FF2B5EF4-FFF2-40B4-BE49-F238E27FC236}">
              <a16:creationId xmlns:a16="http://schemas.microsoft.com/office/drawing/2014/main" id="{CB0FA15E-6E7B-4A81-AA6E-C70D85BA34A2}"/>
            </a:ext>
          </a:extLst>
        </xdr:cNvPr>
        <xdr:cNvSpPr/>
      </xdr:nvSpPr>
      <xdr:spPr>
        <a:xfrm>
          <a:off x="3744595" y="691388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121920</xdr:rowOff>
    </xdr:from>
    <xdr:to>
      <xdr:col>24</xdr:col>
      <xdr:colOff>63500</xdr:colOff>
      <xdr:row>39</xdr:row>
      <xdr:rowOff>129540</xdr:rowOff>
    </xdr:to>
    <xdr:cxnSp macro="">
      <xdr:nvCxnSpPr>
        <xdr:cNvPr id="76" name="直線コネクタ 75">
          <a:extLst>
            <a:ext uri="{FF2B5EF4-FFF2-40B4-BE49-F238E27FC236}">
              <a16:creationId xmlns:a16="http://schemas.microsoft.com/office/drawing/2014/main" id="{A575219B-F4F3-43D9-A303-58F6BDCC74E8}"/>
            </a:ext>
          </a:extLst>
        </xdr:cNvPr>
        <xdr:cNvCxnSpPr/>
      </xdr:nvCxnSpPr>
      <xdr:spPr>
        <a:xfrm flipV="1">
          <a:off x="3799205" y="695515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88265</xdr:rowOff>
    </xdr:from>
    <xdr:to>
      <xdr:col>15</xdr:col>
      <xdr:colOff>101600</xdr:colOff>
      <xdr:row>40</xdr:row>
      <xdr:rowOff>18415</xdr:rowOff>
    </xdr:to>
    <xdr:sp macro="" textlink="">
      <xdr:nvSpPr>
        <xdr:cNvPr id="77" name="楕円 76">
          <a:extLst>
            <a:ext uri="{FF2B5EF4-FFF2-40B4-BE49-F238E27FC236}">
              <a16:creationId xmlns:a16="http://schemas.microsoft.com/office/drawing/2014/main" id="{B29DF025-32EA-4CA8-9359-441E120315AE}"/>
            </a:ext>
          </a:extLst>
        </xdr:cNvPr>
        <xdr:cNvSpPr/>
      </xdr:nvSpPr>
      <xdr:spPr>
        <a:xfrm>
          <a:off x="2857500" y="6921500"/>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129540</xdr:rowOff>
    </xdr:from>
    <xdr:to>
      <xdr:col>19</xdr:col>
      <xdr:colOff>177800</xdr:colOff>
      <xdr:row>39</xdr:row>
      <xdr:rowOff>139065</xdr:rowOff>
    </xdr:to>
    <xdr:cxnSp macro="">
      <xdr:nvCxnSpPr>
        <xdr:cNvPr id="78" name="直線コネクタ 77">
          <a:extLst>
            <a:ext uri="{FF2B5EF4-FFF2-40B4-BE49-F238E27FC236}">
              <a16:creationId xmlns:a16="http://schemas.microsoft.com/office/drawing/2014/main" id="{F29C4CA1-00D8-400C-BBD7-1DE7AEB86C41}"/>
            </a:ext>
          </a:extLst>
        </xdr:cNvPr>
        <xdr:cNvCxnSpPr/>
      </xdr:nvCxnSpPr>
      <xdr:spPr>
        <a:xfrm flipV="1">
          <a:off x="2906395" y="6968490"/>
          <a:ext cx="89281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111125</xdr:rowOff>
    </xdr:from>
    <xdr:to>
      <xdr:col>10</xdr:col>
      <xdr:colOff>165100</xdr:colOff>
      <xdr:row>40</xdr:row>
      <xdr:rowOff>41275</xdr:rowOff>
    </xdr:to>
    <xdr:sp macro="" textlink="">
      <xdr:nvSpPr>
        <xdr:cNvPr id="79" name="楕円 78">
          <a:extLst>
            <a:ext uri="{FF2B5EF4-FFF2-40B4-BE49-F238E27FC236}">
              <a16:creationId xmlns:a16="http://schemas.microsoft.com/office/drawing/2014/main" id="{126DFB58-7FF9-4854-9E6B-694C3CCEAEFD}"/>
            </a:ext>
          </a:extLst>
        </xdr:cNvPr>
        <xdr:cNvSpPr/>
      </xdr:nvSpPr>
      <xdr:spPr>
        <a:xfrm>
          <a:off x="1970405" y="694626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139065</xdr:rowOff>
    </xdr:from>
    <xdr:to>
      <xdr:col>15</xdr:col>
      <xdr:colOff>50800</xdr:colOff>
      <xdr:row>39</xdr:row>
      <xdr:rowOff>161925</xdr:rowOff>
    </xdr:to>
    <xdr:cxnSp macro="">
      <xdr:nvCxnSpPr>
        <xdr:cNvPr id="80" name="直線コネクタ 79">
          <a:extLst>
            <a:ext uri="{FF2B5EF4-FFF2-40B4-BE49-F238E27FC236}">
              <a16:creationId xmlns:a16="http://schemas.microsoft.com/office/drawing/2014/main" id="{FFA4DE68-E6B5-4641-B788-3581C231EAD2}"/>
            </a:ext>
          </a:extLst>
        </xdr:cNvPr>
        <xdr:cNvCxnSpPr/>
      </xdr:nvCxnSpPr>
      <xdr:spPr>
        <a:xfrm flipV="1">
          <a:off x="2019300" y="6976110"/>
          <a:ext cx="88709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120650</xdr:rowOff>
    </xdr:from>
    <xdr:to>
      <xdr:col>6</xdr:col>
      <xdr:colOff>38100</xdr:colOff>
      <xdr:row>40</xdr:row>
      <xdr:rowOff>50800</xdr:rowOff>
    </xdr:to>
    <xdr:sp macro="" textlink="">
      <xdr:nvSpPr>
        <xdr:cNvPr id="81" name="楕円 80">
          <a:extLst>
            <a:ext uri="{FF2B5EF4-FFF2-40B4-BE49-F238E27FC236}">
              <a16:creationId xmlns:a16="http://schemas.microsoft.com/office/drawing/2014/main" id="{B5018ED8-CFBF-4D76-98DB-E22BB4B98971}"/>
            </a:ext>
          </a:extLst>
        </xdr:cNvPr>
        <xdr:cNvSpPr/>
      </xdr:nvSpPr>
      <xdr:spPr>
        <a:xfrm>
          <a:off x="1077595" y="695388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161925</xdr:rowOff>
    </xdr:from>
    <xdr:to>
      <xdr:col>10</xdr:col>
      <xdr:colOff>114300</xdr:colOff>
      <xdr:row>40</xdr:row>
      <xdr:rowOff>0</xdr:rowOff>
    </xdr:to>
    <xdr:cxnSp macro="">
      <xdr:nvCxnSpPr>
        <xdr:cNvPr id="82" name="直線コネクタ 81">
          <a:extLst>
            <a:ext uri="{FF2B5EF4-FFF2-40B4-BE49-F238E27FC236}">
              <a16:creationId xmlns:a16="http://schemas.microsoft.com/office/drawing/2014/main" id="{9CA7EA3E-1919-4CDA-853D-15341BE5C528}"/>
            </a:ext>
          </a:extLst>
        </xdr:cNvPr>
        <xdr:cNvCxnSpPr/>
      </xdr:nvCxnSpPr>
      <xdr:spPr>
        <a:xfrm flipV="1">
          <a:off x="1132205" y="6995160"/>
          <a:ext cx="88709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74947</xdr:rowOff>
    </xdr:from>
    <xdr:ext cx="405111" cy="259045"/>
    <xdr:sp macro="" textlink="">
      <xdr:nvSpPr>
        <xdr:cNvPr id="83" name="n_1aveValue【道路】&#10;有形固定資産減価償却率">
          <a:extLst>
            <a:ext uri="{FF2B5EF4-FFF2-40B4-BE49-F238E27FC236}">
              <a16:creationId xmlns:a16="http://schemas.microsoft.com/office/drawing/2014/main" id="{B7F7026A-9BE2-42C1-A4CC-311C31C5C7D7}"/>
            </a:ext>
          </a:extLst>
        </xdr:cNvPr>
        <xdr:cNvSpPr txBox="1"/>
      </xdr:nvSpPr>
      <xdr:spPr>
        <a:xfrm>
          <a:off x="3582044" y="6559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59707</xdr:rowOff>
    </xdr:from>
    <xdr:ext cx="405111" cy="259045"/>
    <xdr:sp macro="" textlink="">
      <xdr:nvSpPr>
        <xdr:cNvPr id="84" name="n_2aveValue【道路】&#10;有形固定資産減価償却率">
          <a:extLst>
            <a:ext uri="{FF2B5EF4-FFF2-40B4-BE49-F238E27FC236}">
              <a16:creationId xmlns:a16="http://schemas.microsoft.com/office/drawing/2014/main" id="{889C9DF6-38B5-4282-81C2-A39E99E0193B}"/>
            </a:ext>
          </a:extLst>
        </xdr:cNvPr>
        <xdr:cNvSpPr txBox="1"/>
      </xdr:nvSpPr>
      <xdr:spPr>
        <a:xfrm>
          <a:off x="2705744" y="6548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21607</xdr:rowOff>
    </xdr:from>
    <xdr:ext cx="405111" cy="259045"/>
    <xdr:sp macro="" textlink="">
      <xdr:nvSpPr>
        <xdr:cNvPr id="85" name="n_3aveValue【道路】&#10;有形固定資産減価償却率">
          <a:extLst>
            <a:ext uri="{FF2B5EF4-FFF2-40B4-BE49-F238E27FC236}">
              <a16:creationId xmlns:a16="http://schemas.microsoft.com/office/drawing/2014/main" id="{DAEB1B6E-51A3-4725-81E4-2B229F78138A}"/>
            </a:ext>
          </a:extLst>
        </xdr:cNvPr>
        <xdr:cNvSpPr txBox="1"/>
      </xdr:nvSpPr>
      <xdr:spPr>
        <a:xfrm>
          <a:off x="1818649" y="6510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156862</xdr:rowOff>
    </xdr:from>
    <xdr:ext cx="405111" cy="259045"/>
    <xdr:sp macro="" textlink="">
      <xdr:nvSpPr>
        <xdr:cNvPr id="86" name="n_4aveValue【道路】&#10;有形固定資産減価償却率">
          <a:extLst>
            <a:ext uri="{FF2B5EF4-FFF2-40B4-BE49-F238E27FC236}">
              <a16:creationId xmlns:a16="http://schemas.microsoft.com/office/drawing/2014/main" id="{A46DD001-35E8-48E2-9D92-5EDEB1EE2FF1}"/>
            </a:ext>
          </a:extLst>
        </xdr:cNvPr>
        <xdr:cNvSpPr txBox="1"/>
      </xdr:nvSpPr>
      <xdr:spPr>
        <a:xfrm>
          <a:off x="925839" y="6466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17</xdr:rowOff>
    </xdr:from>
    <xdr:ext cx="405111" cy="259045"/>
    <xdr:sp macro="" textlink="">
      <xdr:nvSpPr>
        <xdr:cNvPr id="87" name="n_1mainValue【道路】&#10;有形固定資産減価償却率">
          <a:extLst>
            <a:ext uri="{FF2B5EF4-FFF2-40B4-BE49-F238E27FC236}">
              <a16:creationId xmlns:a16="http://schemas.microsoft.com/office/drawing/2014/main" id="{55A56E38-38AF-4C5D-8A24-5D931C7F0333}"/>
            </a:ext>
          </a:extLst>
        </xdr:cNvPr>
        <xdr:cNvSpPr txBox="1"/>
      </xdr:nvSpPr>
      <xdr:spPr>
        <a:xfrm>
          <a:off x="3582044" y="701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9542</xdr:rowOff>
    </xdr:from>
    <xdr:ext cx="405111" cy="259045"/>
    <xdr:sp macro="" textlink="">
      <xdr:nvSpPr>
        <xdr:cNvPr id="88" name="n_2mainValue【道路】&#10;有形固定資産減価償却率">
          <a:extLst>
            <a:ext uri="{FF2B5EF4-FFF2-40B4-BE49-F238E27FC236}">
              <a16:creationId xmlns:a16="http://schemas.microsoft.com/office/drawing/2014/main" id="{11041B9A-5422-424D-9CA9-89A330545833}"/>
            </a:ext>
          </a:extLst>
        </xdr:cNvPr>
        <xdr:cNvSpPr txBox="1"/>
      </xdr:nvSpPr>
      <xdr:spPr>
        <a:xfrm>
          <a:off x="2705744" y="701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32402</xdr:rowOff>
    </xdr:from>
    <xdr:ext cx="405111" cy="259045"/>
    <xdr:sp macro="" textlink="">
      <xdr:nvSpPr>
        <xdr:cNvPr id="89" name="n_3mainValue【道路】&#10;有形固定資産減価償却率">
          <a:extLst>
            <a:ext uri="{FF2B5EF4-FFF2-40B4-BE49-F238E27FC236}">
              <a16:creationId xmlns:a16="http://schemas.microsoft.com/office/drawing/2014/main" id="{1A61ECB6-38C0-4893-9294-5AB933A55642}"/>
            </a:ext>
          </a:extLst>
        </xdr:cNvPr>
        <xdr:cNvSpPr txBox="1"/>
      </xdr:nvSpPr>
      <xdr:spPr>
        <a:xfrm>
          <a:off x="1818649" y="704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41927</xdr:rowOff>
    </xdr:from>
    <xdr:ext cx="405111" cy="259045"/>
    <xdr:sp macro="" textlink="">
      <xdr:nvSpPr>
        <xdr:cNvPr id="90" name="n_4mainValue【道路】&#10;有形固定資産減価償却率">
          <a:extLst>
            <a:ext uri="{FF2B5EF4-FFF2-40B4-BE49-F238E27FC236}">
              <a16:creationId xmlns:a16="http://schemas.microsoft.com/office/drawing/2014/main" id="{BDC49BEF-10C9-4731-B7E3-A3D2577DDFB4}"/>
            </a:ext>
          </a:extLst>
        </xdr:cNvPr>
        <xdr:cNvSpPr txBox="1"/>
      </xdr:nvSpPr>
      <xdr:spPr>
        <a:xfrm>
          <a:off x="925839" y="705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F4BDE29-969E-4775-A5B8-D1C17DBC4EAE}"/>
            </a:ext>
          </a:extLst>
        </xdr:cNvPr>
        <xdr:cNvSpPr/>
      </xdr:nvSpPr>
      <xdr:spPr>
        <a:xfrm>
          <a:off x="6602095"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014F4FF-1821-4CC1-8A58-EC8171580DA6}"/>
            </a:ext>
          </a:extLst>
        </xdr:cNvPr>
        <xdr:cNvSpPr/>
      </xdr:nvSpPr>
      <xdr:spPr>
        <a:xfrm>
          <a:off x="6732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5FDF9DE-2609-43A4-A853-CEA403A50963}"/>
            </a:ext>
          </a:extLst>
        </xdr:cNvPr>
        <xdr:cNvSpPr/>
      </xdr:nvSpPr>
      <xdr:spPr>
        <a:xfrm>
          <a:off x="6732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EE16CB2-DAC3-47C8-9AED-7DD8337223C2}"/>
            </a:ext>
          </a:extLst>
        </xdr:cNvPr>
        <xdr:cNvSpPr/>
      </xdr:nvSpPr>
      <xdr:spPr>
        <a:xfrm>
          <a:off x="7745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45427C1-C6BC-4406-9700-699F15A1021E}"/>
            </a:ext>
          </a:extLst>
        </xdr:cNvPr>
        <xdr:cNvSpPr/>
      </xdr:nvSpPr>
      <xdr:spPr>
        <a:xfrm>
          <a:off x="7745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841AC17-ABCA-4183-90CA-0B204AB3EC97}"/>
            </a:ext>
          </a:extLst>
        </xdr:cNvPr>
        <xdr:cNvSpPr/>
      </xdr:nvSpPr>
      <xdr:spPr>
        <a:xfrm>
          <a:off x="8888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6476542-D325-4D68-B9E3-854D60E57111}"/>
            </a:ext>
          </a:extLst>
        </xdr:cNvPr>
        <xdr:cNvSpPr/>
      </xdr:nvSpPr>
      <xdr:spPr>
        <a:xfrm>
          <a:off x="8888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CD02F12-0ABD-4F7A-87AB-32230679A351}"/>
            </a:ext>
          </a:extLst>
        </xdr:cNvPr>
        <xdr:cNvSpPr/>
      </xdr:nvSpPr>
      <xdr:spPr>
        <a:xfrm>
          <a:off x="6602095"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58A44C72-1710-497D-9C11-FF096F2F8814}"/>
            </a:ext>
          </a:extLst>
        </xdr:cNvPr>
        <xdr:cNvSpPr txBox="1"/>
      </xdr:nvSpPr>
      <xdr:spPr>
        <a:xfrm>
          <a:off x="6563995" y="52578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F5770CAE-8F9A-4639-89DE-3A2C3DE76DF3}"/>
            </a:ext>
          </a:extLst>
        </xdr:cNvPr>
        <xdr:cNvCxnSpPr/>
      </xdr:nvCxnSpPr>
      <xdr:spPr>
        <a:xfrm>
          <a:off x="6602095"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6E793BC4-BC14-4538-B54C-A1FF8E81D0D6}"/>
            </a:ext>
          </a:extLst>
        </xdr:cNvPr>
        <xdr:cNvCxnSpPr/>
      </xdr:nvCxnSpPr>
      <xdr:spPr>
        <a:xfrm>
          <a:off x="6602095"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D236ECCF-3EAB-48D4-B579-E1574C249927}"/>
            </a:ext>
          </a:extLst>
        </xdr:cNvPr>
        <xdr:cNvSpPr txBox="1"/>
      </xdr:nvSpPr>
      <xdr:spPr>
        <a:xfrm>
          <a:off x="6136821" y="7254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F3AE92DB-7B7E-4912-9C83-0E41B605DC91}"/>
            </a:ext>
          </a:extLst>
        </xdr:cNvPr>
        <xdr:cNvCxnSpPr/>
      </xdr:nvCxnSpPr>
      <xdr:spPr>
        <a:xfrm>
          <a:off x="6602095"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901D004A-8720-43BD-9A7D-DE40D62532AB}"/>
            </a:ext>
          </a:extLst>
        </xdr:cNvPr>
        <xdr:cNvSpPr txBox="1"/>
      </xdr:nvSpPr>
      <xdr:spPr>
        <a:xfrm>
          <a:off x="6010486" y="6866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55C334D8-3D35-4A55-9054-77C076E34DA0}"/>
            </a:ext>
          </a:extLst>
        </xdr:cNvPr>
        <xdr:cNvCxnSpPr/>
      </xdr:nvCxnSpPr>
      <xdr:spPr>
        <a:xfrm>
          <a:off x="6602095"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F13FE2C2-D921-4B33-BFA4-06BF181BDBC1}"/>
            </a:ext>
          </a:extLst>
        </xdr:cNvPr>
        <xdr:cNvSpPr txBox="1"/>
      </xdr:nvSpPr>
      <xdr:spPr>
        <a:xfrm>
          <a:off x="6010486" y="647003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13320C92-BF97-4006-99A4-F3114A903AD3}"/>
            </a:ext>
          </a:extLst>
        </xdr:cNvPr>
        <xdr:cNvCxnSpPr/>
      </xdr:nvCxnSpPr>
      <xdr:spPr>
        <a:xfrm>
          <a:off x="6602095"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58387267-89EB-4D3C-90B4-2A32A0FBBD3B}"/>
            </a:ext>
          </a:extLst>
        </xdr:cNvPr>
        <xdr:cNvSpPr txBox="1"/>
      </xdr:nvSpPr>
      <xdr:spPr>
        <a:xfrm>
          <a:off x="6010486" y="60814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8FED1E6-AC66-4DD3-88F5-5400A371922A}"/>
            </a:ext>
          </a:extLst>
        </xdr:cNvPr>
        <xdr:cNvCxnSpPr/>
      </xdr:nvCxnSpPr>
      <xdr:spPr>
        <a:xfrm>
          <a:off x="6602095"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BF2907A6-4739-427D-8EC7-03696EC958B5}"/>
            </a:ext>
          </a:extLst>
        </xdr:cNvPr>
        <xdr:cNvSpPr txBox="1"/>
      </xdr:nvSpPr>
      <xdr:spPr>
        <a:xfrm>
          <a:off x="5916523" y="56927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553E494B-60A7-4758-AFB8-39D1AD1713CF}"/>
            </a:ext>
          </a:extLst>
        </xdr:cNvPr>
        <xdr:cNvCxnSpPr/>
      </xdr:nvCxnSpPr>
      <xdr:spPr>
        <a:xfrm>
          <a:off x="6602095"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C86A0B2F-022E-417E-9F65-7B2C314BD2B9}"/>
            </a:ext>
          </a:extLst>
        </xdr:cNvPr>
        <xdr:cNvSpPr txBox="1"/>
      </xdr:nvSpPr>
      <xdr:spPr>
        <a:xfrm>
          <a:off x="5916523" y="53041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9109902C-B3B7-4ED1-82EB-9F4B316F67EA}"/>
            </a:ext>
          </a:extLst>
        </xdr:cNvPr>
        <xdr:cNvSpPr/>
      </xdr:nvSpPr>
      <xdr:spPr>
        <a:xfrm>
          <a:off x="6602095"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45D1D26E-4C76-4F1F-B42C-CF7B76578792}"/>
            </a:ext>
          </a:extLst>
        </xdr:cNvPr>
        <xdr:cNvCxnSpPr/>
      </xdr:nvCxnSpPr>
      <xdr:spPr>
        <a:xfrm flipV="1">
          <a:off x="10476865" y="5909382"/>
          <a:ext cx="0" cy="14620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DD9D6E89-1BC0-4C12-8E6F-E91D4149F1D2}"/>
            </a:ext>
          </a:extLst>
        </xdr:cNvPr>
        <xdr:cNvSpPr txBox="1"/>
      </xdr:nvSpPr>
      <xdr:spPr>
        <a:xfrm>
          <a:off x="10515600" y="7381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6DEFD5F4-9AA9-4A4D-8DDB-A628F7BBC13B}"/>
            </a:ext>
          </a:extLst>
        </xdr:cNvPr>
        <xdr:cNvCxnSpPr/>
      </xdr:nvCxnSpPr>
      <xdr:spPr>
        <a:xfrm>
          <a:off x="10390505" y="737145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B140C67F-2E69-4314-92D7-730182E249DD}"/>
            </a:ext>
          </a:extLst>
        </xdr:cNvPr>
        <xdr:cNvSpPr txBox="1"/>
      </xdr:nvSpPr>
      <xdr:spPr>
        <a:xfrm>
          <a:off x="10515600" y="56827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23CFF9A1-F6E6-4B03-BE96-4BB5104C9EB9}"/>
            </a:ext>
          </a:extLst>
        </xdr:cNvPr>
        <xdr:cNvCxnSpPr/>
      </xdr:nvCxnSpPr>
      <xdr:spPr>
        <a:xfrm>
          <a:off x="10390505" y="5909382"/>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106F0D41-1B1D-4C32-B04E-5274F2745441}"/>
            </a:ext>
          </a:extLst>
        </xdr:cNvPr>
        <xdr:cNvSpPr txBox="1"/>
      </xdr:nvSpPr>
      <xdr:spPr>
        <a:xfrm>
          <a:off x="10515600" y="70836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4FACC51A-6473-4097-9525-EBF220F718AA}"/>
            </a:ext>
          </a:extLst>
        </xdr:cNvPr>
        <xdr:cNvSpPr/>
      </xdr:nvSpPr>
      <xdr:spPr>
        <a:xfrm>
          <a:off x="10428605" y="723220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8D2C325E-9376-48D2-943C-50025352B573}"/>
            </a:ext>
          </a:extLst>
        </xdr:cNvPr>
        <xdr:cNvSpPr/>
      </xdr:nvSpPr>
      <xdr:spPr>
        <a:xfrm>
          <a:off x="9590405" y="724331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4F44FB45-29D0-4926-ADA8-BA06BC51E893}"/>
            </a:ext>
          </a:extLst>
        </xdr:cNvPr>
        <xdr:cNvSpPr/>
      </xdr:nvSpPr>
      <xdr:spPr>
        <a:xfrm>
          <a:off x="8697595" y="7247328"/>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CB274792-D7D6-4553-AA43-F3F72CDBFB93}"/>
            </a:ext>
          </a:extLst>
        </xdr:cNvPr>
        <xdr:cNvSpPr/>
      </xdr:nvSpPr>
      <xdr:spPr>
        <a:xfrm>
          <a:off x="7810500" y="7245357"/>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8CD444AF-1640-4E7F-BA70-00E7B349D229}"/>
            </a:ext>
          </a:extLst>
        </xdr:cNvPr>
        <xdr:cNvSpPr/>
      </xdr:nvSpPr>
      <xdr:spPr>
        <a:xfrm>
          <a:off x="6923405" y="7270357"/>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7835694-D4DE-4294-ABD3-C4D7C95CF826}"/>
            </a:ext>
          </a:extLst>
        </xdr:cNvPr>
        <xdr:cNvSpPr txBox="1"/>
      </xdr:nvSpPr>
      <xdr:spPr>
        <a:xfrm>
          <a:off x="102870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33ADF4E-AA91-43F6-A648-035DDA80AFFD}"/>
            </a:ext>
          </a:extLst>
        </xdr:cNvPr>
        <xdr:cNvSpPr txBox="1"/>
      </xdr:nvSpPr>
      <xdr:spPr>
        <a:xfrm>
          <a:off x="9448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A2AE0CD-5101-49FA-9325-CE6C4F15674E}"/>
            </a:ext>
          </a:extLst>
        </xdr:cNvPr>
        <xdr:cNvSpPr txBox="1"/>
      </xdr:nvSpPr>
      <xdr:spPr>
        <a:xfrm>
          <a:off x="8561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7D35849-55E7-4FE8-8EC2-5D44F6CE1525}"/>
            </a:ext>
          </a:extLst>
        </xdr:cNvPr>
        <xdr:cNvSpPr txBox="1"/>
      </xdr:nvSpPr>
      <xdr:spPr>
        <a:xfrm>
          <a:off x="7668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5FAD476-F58F-440B-88BE-457F48F8347D}"/>
            </a:ext>
          </a:extLst>
        </xdr:cNvPr>
        <xdr:cNvSpPr txBox="1"/>
      </xdr:nvSpPr>
      <xdr:spPr>
        <a:xfrm>
          <a:off x="6781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89523</xdr:rowOff>
    </xdr:from>
    <xdr:to>
      <xdr:col>55</xdr:col>
      <xdr:colOff>50800</xdr:colOff>
      <xdr:row>42</xdr:row>
      <xdr:rowOff>19673</xdr:rowOff>
    </xdr:to>
    <xdr:sp macro="" textlink="">
      <xdr:nvSpPr>
        <xdr:cNvPr id="130" name="楕円 129">
          <a:extLst>
            <a:ext uri="{FF2B5EF4-FFF2-40B4-BE49-F238E27FC236}">
              <a16:creationId xmlns:a16="http://schemas.microsoft.com/office/drawing/2014/main" id="{8EAE184E-2F11-4DA4-9397-A7DEB2126942}"/>
            </a:ext>
          </a:extLst>
        </xdr:cNvPr>
        <xdr:cNvSpPr/>
      </xdr:nvSpPr>
      <xdr:spPr>
        <a:xfrm>
          <a:off x="10428605" y="7273278"/>
          <a:ext cx="97790"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26872</xdr:rowOff>
    </xdr:from>
    <xdr:ext cx="534377" cy="259045"/>
    <xdr:sp macro="" textlink="">
      <xdr:nvSpPr>
        <xdr:cNvPr id="131" name="【道路】&#10;一人当たり延長該当値テキスト">
          <a:extLst>
            <a:ext uri="{FF2B5EF4-FFF2-40B4-BE49-F238E27FC236}">
              <a16:creationId xmlns:a16="http://schemas.microsoft.com/office/drawing/2014/main" id="{C46A9D93-B549-4BE7-90EA-B2CF136C4015}"/>
            </a:ext>
          </a:extLst>
        </xdr:cNvPr>
        <xdr:cNvSpPr txBox="1"/>
      </xdr:nvSpPr>
      <xdr:spPr>
        <a:xfrm>
          <a:off x="10515600" y="7214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91276</xdr:rowOff>
    </xdr:from>
    <xdr:to>
      <xdr:col>50</xdr:col>
      <xdr:colOff>165100</xdr:colOff>
      <xdr:row>42</xdr:row>
      <xdr:rowOff>21426</xdr:rowOff>
    </xdr:to>
    <xdr:sp macro="" textlink="">
      <xdr:nvSpPr>
        <xdr:cNvPr id="132" name="楕円 131">
          <a:extLst>
            <a:ext uri="{FF2B5EF4-FFF2-40B4-BE49-F238E27FC236}">
              <a16:creationId xmlns:a16="http://schemas.microsoft.com/office/drawing/2014/main" id="{8A3CDD58-C415-450E-A457-A926C452256B}"/>
            </a:ext>
          </a:extLst>
        </xdr:cNvPr>
        <xdr:cNvSpPr/>
      </xdr:nvSpPr>
      <xdr:spPr>
        <a:xfrm>
          <a:off x="9590405" y="7280746"/>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140323</xdr:rowOff>
    </xdr:from>
    <xdr:to>
      <xdr:col>55</xdr:col>
      <xdr:colOff>0</xdr:colOff>
      <xdr:row>41</xdr:row>
      <xdr:rowOff>142076</xdr:rowOff>
    </xdr:to>
    <xdr:cxnSp macro="">
      <xdr:nvCxnSpPr>
        <xdr:cNvPr id="133" name="直線コネクタ 132">
          <a:extLst>
            <a:ext uri="{FF2B5EF4-FFF2-40B4-BE49-F238E27FC236}">
              <a16:creationId xmlns:a16="http://schemas.microsoft.com/office/drawing/2014/main" id="{91DCB5B8-A62B-4555-914A-A9A8F7467859}"/>
            </a:ext>
          </a:extLst>
        </xdr:cNvPr>
        <xdr:cNvCxnSpPr/>
      </xdr:nvCxnSpPr>
      <xdr:spPr>
        <a:xfrm flipV="1">
          <a:off x="9639300" y="7327888"/>
          <a:ext cx="838200" cy="1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92425</xdr:rowOff>
    </xdr:from>
    <xdr:to>
      <xdr:col>46</xdr:col>
      <xdr:colOff>38100</xdr:colOff>
      <xdr:row>42</xdr:row>
      <xdr:rowOff>22575</xdr:rowOff>
    </xdr:to>
    <xdr:sp macro="" textlink="">
      <xdr:nvSpPr>
        <xdr:cNvPr id="134" name="楕円 133">
          <a:extLst>
            <a:ext uri="{FF2B5EF4-FFF2-40B4-BE49-F238E27FC236}">
              <a16:creationId xmlns:a16="http://schemas.microsoft.com/office/drawing/2014/main" id="{A088C523-9849-49A6-91CD-0AC443A9D3D6}"/>
            </a:ext>
          </a:extLst>
        </xdr:cNvPr>
        <xdr:cNvSpPr/>
      </xdr:nvSpPr>
      <xdr:spPr>
        <a:xfrm>
          <a:off x="8697595" y="728189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142076</xdr:rowOff>
    </xdr:from>
    <xdr:to>
      <xdr:col>50</xdr:col>
      <xdr:colOff>114300</xdr:colOff>
      <xdr:row>41</xdr:row>
      <xdr:rowOff>143225</xdr:rowOff>
    </xdr:to>
    <xdr:cxnSp macro="">
      <xdr:nvCxnSpPr>
        <xdr:cNvPr id="135" name="直線コネクタ 134">
          <a:extLst>
            <a:ext uri="{FF2B5EF4-FFF2-40B4-BE49-F238E27FC236}">
              <a16:creationId xmlns:a16="http://schemas.microsoft.com/office/drawing/2014/main" id="{96AE80BA-8557-4504-A11A-1840EBE3407B}"/>
            </a:ext>
          </a:extLst>
        </xdr:cNvPr>
        <xdr:cNvCxnSpPr/>
      </xdr:nvCxnSpPr>
      <xdr:spPr>
        <a:xfrm flipV="1">
          <a:off x="8752205" y="7329641"/>
          <a:ext cx="887095"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93801</xdr:rowOff>
    </xdr:from>
    <xdr:to>
      <xdr:col>41</xdr:col>
      <xdr:colOff>101600</xdr:colOff>
      <xdr:row>42</xdr:row>
      <xdr:rowOff>23951</xdr:rowOff>
    </xdr:to>
    <xdr:sp macro="" textlink="">
      <xdr:nvSpPr>
        <xdr:cNvPr id="136" name="楕円 135">
          <a:extLst>
            <a:ext uri="{FF2B5EF4-FFF2-40B4-BE49-F238E27FC236}">
              <a16:creationId xmlns:a16="http://schemas.microsoft.com/office/drawing/2014/main" id="{48E52744-12C4-4BAF-88FA-5E6AC3DE3056}"/>
            </a:ext>
          </a:extLst>
        </xdr:cNvPr>
        <xdr:cNvSpPr/>
      </xdr:nvSpPr>
      <xdr:spPr>
        <a:xfrm>
          <a:off x="7810500" y="7283271"/>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143225</xdr:rowOff>
    </xdr:from>
    <xdr:to>
      <xdr:col>45</xdr:col>
      <xdr:colOff>177800</xdr:colOff>
      <xdr:row>41</xdr:row>
      <xdr:rowOff>144601</xdr:rowOff>
    </xdr:to>
    <xdr:cxnSp macro="">
      <xdr:nvCxnSpPr>
        <xdr:cNvPr id="137" name="直線コネクタ 136">
          <a:extLst>
            <a:ext uri="{FF2B5EF4-FFF2-40B4-BE49-F238E27FC236}">
              <a16:creationId xmlns:a16="http://schemas.microsoft.com/office/drawing/2014/main" id="{25F3F921-D600-4ACB-A961-D092EEDA722E}"/>
            </a:ext>
          </a:extLst>
        </xdr:cNvPr>
        <xdr:cNvCxnSpPr/>
      </xdr:nvCxnSpPr>
      <xdr:spPr>
        <a:xfrm flipV="1">
          <a:off x="7859395" y="7330790"/>
          <a:ext cx="892810" cy="1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95085</xdr:rowOff>
    </xdr:from>
    <xdr:to>
      <xdr:col>36</xdr:col>
      <xdr:colOff>165100</xdr:colOff>
      <xdr:row>42</xdr:row>
      <xdr:rowOff>25235</xdr:rowOff>
    </xdr:to>
    <xdr:sp macro="" textlink="">
      <xdr:nvSpPr>
        <xdr:cNvPr id="138" name="楕円 137">
          <a:extLst>
            <a:ext uri="{FF2B5EF4-FFF2-40B4-BE49-F238E27FC236}">
              <a16:creationId xmlns:a16="http://schemas.microsoft.com/office/drawing/2014/main" id="{71CA5213-397D-4E84-A2F8-9A39CBE57E46}"/>
            </a:ext>
          </a:extLst>
        </xdr:cNvPr>
        <xdr:cNvSpPr/>
      </xdr:nvSpPr>
      <xdr:spPr>
        <a:xfrm>
          <a:off x="6923405" y="72845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144601</xdr:rowOff>
    </xdr:from>
    <xdr:to>
      <xdr:col>41</xdr:col>
      <xdr:colOff>50800</xdr:colOff>
      <xdr:row>41</xdr:row>
      <xdr:rowOff>145885</xdr:rowOff>
    </xdr:to>
    <xdr:cxnSp macro="">
      <xdr:nvCxnSpPr>
        <xdr:cNvPr id="139" name="直線コネクタ 138">
          <a:extLst>
            <a:ext uri="{FF2B5EF4-FFF2-40B4-BE49-F238E27FC236}">
              <a16:creationId xmlns:a16="http://schemas.microsoft.com/office/drawing/2014/main" id="{9F10B8EF-F41E-4CAC-8B2B-BB4A97B338B0}"/>
            </a:ext>
          </a:extLst>
        </xdr:cNvPr>
        <xdr:cNvCxnSpPr/>
      </xdr:nvCxnSpPr>
      <xdr:spPr>
        <a:xfrm flipV="1">
          <a:off x="6972300" y="7332166"/>
          <a:ext cx="887095" cy="1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6578FAF7-901C-45FF-800E-E7ECC13AD9F1}"/>
            </a:ext>
          </a:extLst>
        </xdr:cNvPr>
        <xdr:cNvSpPr txBox="1"/>
      </xdr:nvSpPr>
      <xdr:spPr>
        <a:xfrm>
          <a:off x="9361316" y="7010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9E800DA3-CCD4-461C-AA65-87DC8CD9F6D0}"/>
            </a:ext>
          </a:extLst>
        </xdr:cNvPr>
        <xdr:cNvSpPr txBox="1"/>
      </xdr:nvSpPr>
      <xdr:spPr>
        <a:xfrm>
          <a:off x="8485016" y="701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67040607-BF39-4E6D-AC07-01F1653B6D7B}"/>
            </a:ext>
          </a:extLst>
        </xdr:cNvPr>
        <xdr:cNvSpPr txBox="1"/>
      </xdr:nvSpPr>
      <xdr:spPr>
        <a:xfrm>
          <a:off x="7592206" y="7012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33279</xdr:rowOff>
    </xdr:from>
    <xdr:ext cx="534377" cy="259045"/>
    <xdr:sp macro="" textlink="">
      <xdr:nvSpPr>
        <xdr:cNvPr id="143" name="n_4aveValue【道路】&#10;一人当たり延長">
          <a:extLst>
            <a:ext uri="{FF2B5EF4-FFF2-40B4-BE49-F238E27FC236}">
              <a16:creationId xmlns:a16="http://schemas.microsoft.com/office/drawing/2014/main" id="{02EC77FB-2F74-4EA5-8E17-3D9FD073D29A}"/>
            </a:ext>
          </a:extLst>
        </xdr:cNvPr>
        <xdr:cNvSpPr txBox="1"/>
      </xdr:nvSpPr>
      <xdr:spPr>
        <a:xfrm>
          <a:off x="6705111" y="704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12553</xdr:rowOff>
    </xdr:from>
    <xdr:ext cx="534377" cy="259045"/>
    <xdr:sp macro="" textlink="">
      <xdr:nvSpPr>
        <xdr:cNvPr id="144" name="n_1mainValue【道路】&#10;一人当たり延長">
          <a:extLst>
            <a:ext uri="{FF2B5EF4-FFF2-40B4-BE49-F238E27FC236}">
              <a16:creationId xmlns:a16="http://schemas.microsoft.com/office/drawing/2014/main" id="{6DFFF930-EBE5-4B87-839E-4CE23F535FD4}"/>
            </a:ext>
          </a:extLst>
        </xdr:cNvPr>
        <xdr:cNvSpPr txBox="1"/>
      </xdr:nvSpPr>
      <xdr:spPr>
        <a:xfrm>
          <a:off x="9361316" y="7371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13702</xdr:rowOff>
    </xdr:from>
    <xdr:ext cx="534377" cy="259045"/>
    <xdr:sp macro="" textlink="">
      <xdr:nvSpPr>
        <xdr:cNvPr id="145" name="n_2mainValue【道路】&#10;一人当たり延長">
          <a:extLst>
            <a:ext uri="{FF2B5EF4-FFF2-40B4-BE49-F238E27FC236}">
              <a16:creationId xmlns:a16="http://schemas.microsoft.com/office/drawing/2014/main" id="{5BD6FD63-A70E-4A04-B982-3900DF07F078}"/>
            </a:ext>
          </a:extLst>
        </xdr:cNvPr>
        <xdr:cNvSpPr txBox="1"/>
      </xdr:nvSpPr>
      <xdr:spPr>
        <a:xfrm>
          <a:off x="8485016" y="737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15078</xdr:rowOff>
    </xdr:from>
    <xdr:ext cx="534377" cy="259045"/>
    <xdr:sp macro="" textlink="">
      <xdr:nvSpPr>
        <xdr:cNvPr id="146" name="n_3mainValue【道路】&#10;一人当たり延長">
          <a:extLst>
            <a:ext uri="{FF2B5EF4-FFF2-40B4-BE49-F238E27FC236}">
              <a16:creationId xmlns:a16="http://schemas.microsoft.com/office/drawing/2014/main" id="{3CB5B8A9-3B8E-4D94-A578-3606478DFD2E}"/>
            </a:ext>
          </a:extLst>
        </xdr:cNvPr>
        <xdr:cNvSpPr txBox="1"/>
      </xdr:nvSpPr>
      <xdr:spPr>
        <a:xfrm>
          <a:off x="7592206" y="7379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16362</xdr:rowOff>
    </xdr:from>
    <xdr:ext cx="534377" cy="259045"/>
    <xdr:sp macro="" textlink="">
      <xdr:nvSpPr>
        <xdr:cNvPr id="147" name="n_4mainValue【道路】&#10;一人当たり延長">
          <a:extLst>
            <a:ext uri="{FF2B5EF4-FFF2-40B4-BE49-F238E27FC236}">
              <a16:creationId xmlns:a16="http://schemas.microsoft.com/office/drawing/2014/main" id="{D558A99F-DB7C-4DC8-93ED-461B4418683C}"/>
            </a:ext>
          </a:extLst>
        </xdr:cNvPr>
        <xdr:cNvSpPr txBox="1"/>
      </xdr:nvSpPr>
      <xdr:spPr>
        <a:xfrm>
          <a:off x="6705111" y="7381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437F2E93-C535-408A-8880-19EBF06893F2}"/>
            </a:ext>
          </a:extLst>
        </xdr:cNvPr>
        <xdr:cNvSpPr/>
      </xdr:nvSpPr>
      <xdr:spPr>
        <a:xfrm>
          <a:off x="762000"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5332BC6A-83D9-4D30-8405-8BC47F69DBEB}"/>
            </a:ext>
          </a:extLst>
        </xdr:cNvPr>
        <xdr:cNvSpPr/>
      </xdr:nvSpPr>
      <xdr:spPr>
        <a:xfrm>
          <a:off x="887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4440D1E6-F9E5-41E8-83E2-D6024CE13B57}"/>
            </a:ext>
          </a:extLst>
        </xdr:cNvPr>
        <xdr:cNvSpPr/>
      </xdr:nvSpPr>
      <xdr:spPr>
        <a:xfrm>
          <a:off x="887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3261EC0D-21BA-47E3-90EE-788921491919}"/>
            </a:ext>
          </a:extLst>
        </xdr:cNvPr>
        <xdr:cNvSpPr/>
      </xdr:nvSpPr>
      <xdr:spPr>
        <a:xfrm>
          <a:off x="1905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D688614C-1925-4695-B3CB-0F7A71D6A3FA}"/>
            </a:ext>
          </a:extLst>
        </xdr:cNvPr>
        <xdr:cNvSpPr/>
      </xdr:nvSpPr>
      <xdr:spPr>
        <a:xfrm>
          <a:off x="1905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6A5E27C8-92AE-4029-B59D-B4D7A312BD25}"/>
            </a:ext>
          </a:extLst>
        </xdr:cNvPr>
        <xdr:cNvSpPr/>
      </xdr:nvSpPr>
      <xdr:spPr>
        <a:xfrm>
          <a:off x="3048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DA9AD843-A547-42A2-9871-7C7DBB5FD828}"/>
            </a:ext>
          </a:extLst>
        </xdr:cNvPr>
        <xdr:cNvSpPr/>
      </xdr:nvSpPr>
      <xdr:spPr>
        <a:xfrm>
          <a:off x="3048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1C81B6EE-D0FB-4911-8725-1B6B03272F14}"/>
            </a:ext>
          </a:extLst>
        </xdr:cNvPr>
        <xdr:cNvSpPr/>
      </xdr:nvSpPr>
      <xdr:spPr>
        <a:xfrm>
          <a:off x="762000"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F63120C2-FE42-4B3B-82FA-8455AB40CF3B}"/>
            </a:ext>
          </a:extLst>
        </xdr:cNvPr>
        <xdr:cNvSpPr txBox="1"/>
      </xdr:nvSpPr>
      <xdr:spPr>
        <a:xfrm>
          <a:off x="723900" y="915162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42D9FA6B-6E29-4F51-B1D8-A80B76865DD8}"/>
            </a:ext>
          </a:extLst>
        </xdr:cNvPr>
        <xdr:cNvCxnSpPr/>
      </xdr:nvCxnSpPr>
      <xdr:spPr>
        <a:xfrm>
          <a:off x="762000"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722C49E5-6819-492A-948C-6DAED45F4272}"/>
            </a:ext>
          </a:extLst>
        </xdr:cNvPr>
        <xdr:cNvSpPr txBox="1"/>
      </xdr:nvSpPr>
      <xdr:spPr>
        <a:xfrm>
          <a:off x="296726" y="11537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D82C5817-3D58-48C1-A206-BFE8ADAC10DF}"/>
            </a:ext>
          </a:extLst>
        </xdr:cNvPr>
        <xdr:cNvCxnSpPr/>
      </xdr:nvCxnSpPr>
      <xdr:spPr>
        <a:xfrm>
          <a:off x="762000" y="1135107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653AB509-9BCB-4452-93FA-EF4369901734}"/>
            </a:ext>
          </a:extLst>
        </xdr:cNvPr>
        <xdr:cNvSpPr txBox="1"/>
      </xdr:nvSpPr>
      <xdr:spPr>
        <a:xfrm>
          <a:off x="296726" y="111993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71061DD6-2435-4AE6-99C9-C791A0D465A3}"/>
            </a:ext>
          </a:extLst>
        </xdr:cNvPr>
        <xdr:cNvCxnSpPr/>
      </xdr:nvCxnSpPr>
      <xdr:spPr>
        <a:xfrm>
          <a:off x="762000" y="1101498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D66FB02D-25D8-4842-97E9-2256A5A75F6C}"/>
            </a:ext>
          </a:extLst>
        </xdr:cNvPr>
        <xdr:cNvSpPr txBox="1"/>
      </xdr:nvSpPr>
      <xdr:spPr>
        <a:xfrm>
          <a:off x="362751" y="1087085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DB28BAB0-B429-46D4-9092-E670DF092B5D}"/>
            </a:ext>
          </a:extLst>
        </xdr:cNvPr>
        <xdr:cNvCxnSpPr/>
      </xdr:nvCxnSpPr>
      <xdr:spPr>
        <a:xfrm>
          <a:off x="762000" y="1067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9946A87F-C1CD-47E8-88D4-9B104C5F37CC}"/>
            </a:ext>
          </a:extLst>
        </xdr:cNvPr>
        <xdr:cNvSpPr txBox="1"/>
      </xdr:nvSpPr>
      <xdr:spPr>
        <a:xfrm>
          <a:off x="362751" y="10540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D811C1A3-2947-43DD-A93E-68DFA13A940A}"/>
            </a:ext>
          </a:extLst>
        </xdr:cNvPr>
        <xdr:cNvCxnSpPr/>
      </xdr:nvCxnSpPr>
      <xdr:spPr>
        <a:xfrm>
          <a:off x="762000" y="1034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7F10986E-8C71-4602-9C38-0617B9D86A80}"/>
            </a:ext>
          </a:extLst>
        </xdr:cNvPr>
        <xdr:cNvSpPr txBox="1"/>
      </xdr:nvSpPr>
      <xdr:spPr>
        <a:xfrm>
          <a:off x="362751" y="10202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B23CC3D3-E31E-4D21-A242-DA51AC606CBB}"/>
            </a:ext>
          </a:extLst>
        </xdr:cNvPr>
        <xdr:cNvCxnSpPr/>
      </xdr:nvCxnSpPr>
      <xdr:spPr>
        <a:xfrm>
          <a:off x="762000" y="100162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1ACA302-EE07-49F0-B90A-B89EE07C43B0}"/>
            </a:ext>
          </a:extLst>
        </xdr:cNvPr>
        <xdr:cNvSpPr txBox="1"/>
      </xdr:nvSpPr>
      <xdr:spPr>
        <a:xfrm>
          <a:off x="362751" y="987209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4DD7A3A1-D8F2-43A8-A3BD-15CFDE39AC4C}"/>
            </a:ext>
          </a:extLst>
        </xdr:cNvPr>
        <xdr:cNvCxnSpPr/>
      </xdr:nvCxnSpPr>
      <xdr:spPr>
        <a:xfrm>
          <a:off x="762000" y="96801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369CB61B-20ED-4BB0-8945-63F22707CB4C}"/>
            </a:ext>
          </a:extLst>
        </xdr:cNvPr>
        <xdr:cNvSpPr txBox="1"/>
      </xdr:nvSpPr>
      <xdr:spPr>
        <a:xfrm>
          <a:off x="423061" y="953599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5CCE7205-5357-4212-BF58-5C069837BD4B}"/>
            </a:ext>
          </a:extLst>
        </xdr:cNvPr>
        <xdr:cNvCxnSpPr/>
      </xdr:nvCxnSpPr>
      <xdr:spPr>
        <a:xfrm>
          <a:off x="762000"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270F88D5-AB17-4E88-8364-7D7FA16A2036}"/>
            </a:ext>
          </a:extLst>
        </xdr:cNvPr>
        <xdr:cNvSpPr/>
      </xdr:nvSpPr>
      <xdr:spPr>
        <a:xfrm>
          <a:off x="762000"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8530445F-1169-4730-A8D8-C408ABF1C456}"/>
            </a:ext>
          </a:extLst>
        </xdr:cNvPr>
        <xdr:cNvCxnSpPr/>
      </xdr:nvCxnSpPr>
      <xdr:spPr>
        <a:xfrm flipV="1">
          <a:off x="4636770" y="9797415"/>
          <a:ext cx="0" cy="1495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7DD8CE6-7D88-48D3-80EC-C890353A47DC}"/>
            </a:ext>
          </a:extLst>
        </xdr:cNvPr>
        <xdr:cNvSpPr txBox="1"/>
      </xdr:nvSpPr>
      <xdr:spPr>
        <a:xfrm>
          <a:off x="4675505" y="11297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1C04A575-8D38-4DF7-808C-2460A032D145}"/>
            </a:ext>
          </a:extLst>
        </xdr:cNvPr>
        <xdr:cNvCxnSpPr/>
      </xdr:nvCxnSpPr>
      <xdr:spPr>
        <a:xfrm>
          <a:off x="4544695" y="11293384"/>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840C5F65-B4B1-459A-9E3A-87107A9AC917}"/>
            </a:ext>
          </a:extLst>
        </xdr:cNvPr>
        <xdr:cNvSpPr txBox="1"/>
      </xdr:nvSpPr>
      <xdr:spPr>
        <a:xfrm>
          <a:off x="4675505" y="95726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2DC5B4B7-D8D9-41D3-9FEC-A2377AA33DD6}"/>
            </a:ext>
          </a:extLst>
        </xdr:cNvPr>
        <xdr:cNvCxnSpPr/>
      </xdr:nvCxnSpPr>
      <xdr:spPr>
        <a:xfrm>
          <a:off x="4544695" y="979741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158223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3AE573-39FA-4B80-A4D0-7108D2224B22}"/>
            </a:ext>
          </a:extLst>
        </xdr:cNvPr>
        <xdr:cNvSpPr txBox="1"/>
      </xdr:nvSpPr>
      <xdr:spPr>
        <a:xfrm>
          <a:off x="4675505" y="104966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229D6721-EBEF-4F89-BAC7-8E7577D4158B}"/>
            </a:ext>
          </a:extLst>
        </xdr:cNvPr>
        <xdr:cNvSpPr/>
      </xdr:nvSpPr>
      <xdr:spPr>
        <a:xfrm>
          <a:off x="4582795" y="1065475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E0D53C51-A8DE-4E1D-9431-FEEB5548E1E8}"/>
            </a:ext>
          </a:extLst>
        </xdr:cNvPr>
        <xdr:cNvSpPr/>
      </xdr:nvSpPr>
      <xdr:spPr>
        <a:xfrm>
          <a:off x="3744595" y="10634617"/>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DC2E8FE3-F4B9-4F79-A895-9AE302BC2653}"/>
            </a:ext>
          </a:extLst>
        </xdr:cNvPr>
        <xdr:cNvSpPr/>
      </xdr:nvSpPr>
      <xdr:spPr>
        <a:xfrm>
          <a:off x="2857500" y="10620193"/>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1BFBC88B-68EF-4F38-AC7F-60CB3F6E8698}"/>
            </a:ext>
          </a:extLst>
        </xdr:cNvPr>
        <xdr:cNvSpPr/>
      </xdr:nvSpPr>
      <xdr:spPr>
        <a:xfrm>
          <a:off x="1970405" y="1061883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EC92C18E-2156-48BA-A209-A54C977A692F}"/>
            </a:ext>
          </a:extLst>
        </xdr:cNvPr>
        <xdr:cNvSpPr/>
      </xdr:nvSpPr>
      <xdr:spPr>
        <a:xfrm>
          <a:off x="1077595" y="10626453"/>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707A250-B539-4CE4-921E-1DB40560B3B9}"/>
            </a:ext>
          </a:extLst>
        </xdr:cNvPr>
        <xdr:cNvSpPr txBox="1"/>
      </xdr:nvSpPr>
      <xdr:spPr>
        <a:xfrm>
          <a:off x="44469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DBC97C9-3899-4385-8963-3747A8E2B6E8}"/>
            </a:ext>
          </a:extLst>
        </xdr:cNvPr>
        <xdr:cNvSpPr txBox="1"/>
      </xdr:nvSpPr>
      <xdr:spPr>
        <a:xfrm>
          <a:off x="3608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F045525-307D-4663-AF5E-551CEB86B341}"/>
            </a:ext>
          </a:extLst>
        </xdr:cNvPr>
        <xdr:cNvSpPr txBox="1"/>
      </xdr:nvSpPr>
      <xdr:spPr>
        <a:xfrm>
          <a:off x="2715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23B1C9C-403F-453A-A071-99892D759695}"/>
            </a:ext>
          </a:extLst>
        </xdr:cNvPr>
        <xdr:cNvSpPr txBox="1"/>
      </xdr:nvSpPr>
      <xdr:spPr>
        <a:xfrm>
          <a:off x="1828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FA4D208-17EE-4D1A-A88E-F98B3CB1B5AC}"/>
            </a:ext>
          </a:extLst>
        </xdr:cNvPr>
        <xdr:cNvSpPr txBox="1"/>
      </xdr:nvSpPr>
      <xdr:spPr>
        <a:xfrm>
          <a:off x="941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22678</xdr:rowOff>
    </xdr:from>
    <xdr:to>
      <xdr:col>24</xdr:col>
      <xdr:colOff>114300</xdr:colOff>
      <xdr:row>62</xdr:row>
      <xdr:rowOff>124278</xdr:rowOff>
    </xdr:to>
    <xdr:sp macro="" textlink="">
      <xdr:nvSpPr>
        <xdr:cNvPr id="189" name="楕円 188">
          <a:extLst>
            <a:ext uri="{FF2B5EF4-FFF2-40B4-BE49-F238E27FC236}">
              <a16:creationId xmlns:a16="http://schemas.microsoft.com/office/drawing/2014/main" id="{8CBAFDC0-9408-4343-80E1-F4A3E57E0C7E}"/>
            </a:ext>
          </a:extLst>
        </xdr:cNvPr>
        <xdr:cNvSpPr/>
      </xdr:nvSpPr>
      <xdr:spPr>
        <a:xfrm>
          <a:off x="4582795" y="10892608"/>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1105</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8758A75D-3F5D-42B6-A9BA-0BB5760E02C3}"/>
            </a:ext>
          </a:extLst>
        </xdr:cNvPr>
        <xdr:cNvSpPr txBox="1"/>
      </xdr:nvSpPr>
      <xdr:spPr>
        <a:xfrm>
          <a:off x="4675505" y="10867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3084</xdr:rowOff>
    </xdr:from>
    <xdr:to>
      <xdr:col>20</xdr:col>
      <xdr:colOff>38100</xdr:colOff>
      <xdr:row>62</xdr:row>
      <xdr:rowOff>104684</xdr:rowOff>
    </xdr:to>
    <xdr:sp macro="" textlink="">
      <xdr:nvSpPr>
        <xdr:cNvPr id="191" name="楕円 190">
          <a:extLst>
            <a:ext uri="{FF2B5EF4-FFF2-40B4-BE49-F238E27FC236}">
              <a16:creationId xmlns:a16="http://schemas.microsoft.com/office/drawing/2014/main" id="{DDF184F2-2C4E-4EA7-BEFF-FBA40D911270}"/>
            </a:ext>
          </a:extLst>
        </xdr:cNvPr>
        <xdr:cNvSpPr/>
      </xdr:nvSpPr>
      <xdr:spPr>
        <a:xfrm>
          <a:off x="3744595" y="1086920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53884</xdr:rowOff>
    </xdr:from>
    <xdr:to>
      <xdr:col>24</xdr:col>
      <xdr:colOff>63500</xdr:colOff>
      <xdr:row>62</xdr:row>
      <xdr:rowOff>73478</xdr:rowOff>
    </xdr:to>
    <xdr:cxnSp macro="">
      <xdr:nvCxnSpPr>
        <xdr:cNvPr id="192" name="直線コネクタ 191">
          <a:extLst>
            <a:ext uri="{FF2B5EF4-FFF2-40B4-BE49-F238E27FC236}">
              <a16:creationId xmlns:a16="http://schemas.microsoft.com/office/drawing/2014/main" id="{5E01E117-4858-400A-99EA-0FB9FCC2D678}"/>
            </a:ext>
          </a:extLst>
        </xdr:cNvPr>
        <xdr:cNvCxnSpPr/>
      </xdr:nvCxnSpPr>
      <xdr:spPr>
        <a:xfrm>
          <a:off x="3799205" y="10923814"/>
          <a:ext cx="838200" cy="1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154940</xdr:rowOff>
    </xdr:from>
    <xdr:to>
      <xdr:col>15</xdr:col>
      <xdr:colOff>101600</xdr:colOff>
      <xdr:row>62</xdr:row>
      <xdr:rowOff>85090</xdr:rowOff>
    </xdr:to>
    <xdr:sp macro="" textlink="">
      <xdr:nvSpPr>
        <xdr:cNvPr id="193" name="楕円 192">
          <a:extLst>
            <a:ext uri="{FF2B5EF4-FFF2-40B4-BE49-F238E27FC236}">
              <a16:creationId xmlns:a16="http://schemas.microsoft.com/office/drawing/2014/main" id="{FADB64BB-9C94-4655-941D-2C7432B3337A}"/>
            </a:ext>
          </a:extLst>
        </xdr:cNvPr>
        <xdr:cNvSpPr/>
      </xdr:nvSpPr>
      <xdr:spPr>
        <a:xfrm>
          <a:off x="2857500" y="1084580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34290</xdr:rowOff>
    </xdr:from>
    <xdr:to>
      <xdr:col>19</xdr:col>
      <xdr:colOff>177800</xdr:colOff>
      <xdr:row>62</xdr:row>
      <xdr:rowOff>53884</xdr:rowOff>
    </xdr:to>
    <xdr:cxnSp macro="">
      <xdr:nvCxnSpPr>
        <xdr:cNvPr id="194" name="直線コネクタ 193">
          <a:extLst>
            <a:ext uri="{FF2B5EF4-FFF2-40B4-BE49-F238E27FC236}">
              <a16:creationId xmlns:a16="http://schemas.microsoft.com/office/drawing/2014/main" id="{938C542C-3C3F-4BE1-8E6F-8E39AF0DC58D}"/>
            </a:ext>
          </a:extLst>
        </xdr:cNvPr>
        <xdr:cNvCxnSpPr/>
      </xdr:nvCxnSpPr>
      <xdr:spPr>
        <a:xfrm>
          <a:off x="2906395" y="10900410"/>
          <a:ext cx="892810" cy="2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133713</xdr:rowOff>
    </xdr:from>
    <xdr:to>
      <xdr:col>10</xdr:col>
      <xdr:colOff>165100</xdr:colOff>
      <xdr:row>62</xdr:row>
      <xdr:rowOff>63863</xdr:rowOff>
    </xdr:to>
    <xdr:sp macro="" textlink="">
      <xdr:nvSpPr>
        <xdr:cNvPr id="195" name="楕円 194">
          <a:extLst>
            <a:ext uri="{FF2B5EF4-FFF2-40B4-BE49-F238E27FC236}">
              <a16:creationId xmlns:a16="http://schemas.microsoft.com/office/drawing/2014/main" id="{BDFCEBEE-ED83-4F63-8B2C-CBF074F880D7}"/>
            </a:ext>
          </a:extLst>
        </xdr:cNvPr>
        <xdr:cNvSpPr/>
      </xdr:nvSpPr>
      <xdr:spPr>
        <a:xfrm>
          <a:off x="1970405" y="1082838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13063</xdr:rowOff>
    </xdr:from>
    <xdr:to>
      <xdr:col>15</xdr:col>
      <xdr:colOff>50800</xdr:colOff>
      <xdr:row>62</xdr:row>
      <xdr:rowOff>34290</xdr:rowOff>
    </xdr:to>
    <xdr:cxnSp macro="">
      <xdr:nvCxnSpPr>
        <xdr:cNvPr id="196" name="直線コネクタ 195">
          <a:extLst>
            <a:ext uri="{FF2B5EF4-FFF2-40B4-BE49-F238E27FC236}">
              <a16:creationId xmlns:a16="http://schemas.microsoft.com/office/drawing/2014/main" id="{EC32E60B-3881-4C34-9092-48E0A1BB6F00}"/>
            </a:ext>
          </a:extLst>
        </xdr:cNvPr>
        <xdr:cNvCxnSpPr/>
      </xdr:nvCxnSpPr>
      <xdr:spPr>
        <a:xfrm>
          <a:off x="2019300" y="10877278"/>
          <a:ext cx="887095" cy="23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71665</xdr:rowOff>
    </xdr:from>
    <xdr:to>
      <xdr:col>6</xdr:col>
      <xdr:colOff>38100</xdr:colOff>
      <xdr:row>62</xdr:row>
      <xdr:rowOff>1815</xdr:rowOff>
    </xdr:to>
    <xdr:sp macro="" textlink="">
      <xdr:nvSpPr>
        <xdr:cNvPr id="197" name="楕円 196">
          <a:extLst>
            <a:ext uri="{FF2B5EF4-FFF2-40B4-BE49-F238E27FC236}">
              <a16:creationId xmlns:a16="http://schemas.microsoft.com/office/drawing/2014/main" id="{53F5956B-9DAD-43E4-9970-D9FED2160045}"/>
            </a:ext>
          </a:extLst>
        </xdr:cNvPr>
        <xdr:cNvSpPr/>
      </xdr:nvSpPr>
      <xdr:spPr>
        <a:xfrm>
          <a:off x="1077595" y="1076252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122465</xdr:rowOff>
    </xdr:from>
    <xdr:to>
      <xdr:col>10</xdr:col>
      <xdr:colOff>114300</xdr:colOff>
      <xdr:row>62</xdr:row>
      <xdr:rowOff>13063</xdr:rowOff>
    </xdr:to>
    <xdr:cxnSp macro="">
      <xdr:nvCxnSpPr>
        <xdr:cNvPr id="198" name="直線コネクタ 197">
          <a:extLst>
            <a:ext uri="{FF2B5EF4-FFF2-40B4-BE49-F238E27FC236}">
              <a16:creationId xmlns:a16="http://schemas.microsoft.com/office/drawing/2014/main" id="{1A056CDA-C3A2-4F12-9C37-7C64855295B5}"/>
            </a:ext>
          </a:extLst>
        </xdr:cNvPr>
        <xdr:cNvCxnSpPr/>
      </xdr:nvCxnSpPr>
      <xdr:spPr>
        <a:xfrm>
          <a:off x="1132205" y="10811420"/>
          <a:ext cx="887095" cy="65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65694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F285EB09-1285-4AD5-A68C-4D60A75A6534}"/>
            </a:ext>
          </a:extLst>
        </xdr:cNvPr>
        <xdr:cNvSpPr txBox="1"/>
      </xdr:nvSpPr>
      <xdr:spPr>
        <a:xfrm>
          <a:off x="3582044" y="1040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49365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1C009756-88D2-4810-8591-87F249DC4CB2}"/>
            </a:ext>
          </a:extLst>
        </xdr:cNvPr>
        <xdr:cNvSpPr txBox="1"/>
      </xdr:nvSpPr>
      <xdr:spPr>
        <a:xfrm>
          <a:off x="2705744" y="10387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46100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C9CE113D-8D79-4C88-8FC0-D353BFE78A3D}"/>
            </a:ext>
          </a:extLst>
        </xdr:cNvPr>
        <xdr:cNvSpPr txBox="1"/>
      </xdr:nvSpPr>
      <xdr:spPr>
        <a:xfrm>
          <a:off x="1818649" y="10384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4C42D861-DCEA-4D26-AE38-5F6C2D8AF21C}"/>
            </a:ext>
          </a:extLst>
        </xdr:cNvPr>
        <xdr:cNvSpPr txBox="1"/>
      </xdr:nvSpPr>
      <xdr:spPr>
        <a:xfrm>
          <a:off x="925839" y="10401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95811</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7F7B1AA7-4890-4595-BD33-0D2C95B6F0C1}"/>
            </a:ext>
          </a:extLst>
        </xdr:cNvPr>
        <xdr:cNvSpPr txBox="1"/>
      </xdr:nvSpPr>
      <xdr:spPr>
        <a:xfrm>
          <a:off x="3582044" y="10965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76217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1EB1CD55-269C-4558-84C6-9ABE14468E3F}"/>
            </a:ext>
          </a:extLst>
        </xdr:cNvPr>
        <xdr:cNvSpPr txBox="1"/>
      </xdr:nvSpPr>
      <xdr:spPr>
        <a:xfrm>
          <a:off x="2705744"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54990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F09E639D-47D6-44A6-B92C-7EC0038E00FA}"/>
            </a:ext>
          </a:extLst>
        </xdr:cNvPr>
        <xdr:cNvSpPr txBox="1"/>
      </xdr:nvSpPr>
      <xdr:spPr>
        <a:xfrm>
          <a:off x="1818649" y="1092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164392</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248AAC2B-E9A3-48F1-AA41-548E6E66060A}"/>
            </a:ext>
          </a:extLst>
        </xdr:cNvPr>
        <xdr:cNvSpPr txBox="1"/>
      </xdr:nvSpPr>
      <xdr:spPr>
        <a:xfrm>
          <a:off x="925839" y="1085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A749B9C5-F01A-4360-AC3D-D12DFF2B71FA}"/>
            </a:ext>
          </a:extLst>
        </xdr:cNvPr>
        <xdr:cNvSpPr/>
      </xdr:nvSpPr>
      <xdr:spPr>
        <a:xfrm>
          <a:off x="6602095"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2987DBD4-89E5-475D-A4E8-585F7F71AC5D}"/>
            </a:ext>
          </a:extLst>
        </xdr:cNvPr>
        <xdr:cNvSpPr/>
      </xdr:nvSpPr>
      <xdr:spPr>
        <a:xfrm>
          <a:off x="6732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25730912-DDCE-4ED8-B4A0-738B12141167}"/>
            </a:ext>
          </a:extLst>
        </xdr:cNvPr>
        <xdr:cNvSpPr/>
      </xdr:nvSpPr>
      <xdr:spPr>
        <a:xfrm>
          <a:off x="6732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1E941AAA-FF7C-4EB5-9A07-21B99FA3B401}"/>
            </a:ext>
          </a:extLst>
        </xdr:cNvPr>
        <xdr:cNvSpPr/>
      </xdr:nvSpPr>
      <xdr:spPr>
        <a:xfrm>
          <a:off x="7745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DD5F1ECA-C495-49B7-B894-058862202A53}"/>
            </a:ext>
          </a:extLst>
        </xdr:cNvPr>
        <xdr:cNvSpPr/>
      </xdr:nvSpPr>
      <xdr:spPr>
        <a:xfrm>
          <a:off x="7745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B8696870-A06C-46F1-9F2D-DD3F5F11C61E}"/>
            </a:ext>
          </a:extLst>
        </xdr:cNvPr>
        <xdr:cNvSpPr/>
      </xdr:nvSpPr>
      <xdr:spPr>
        <a:xfrm>
          <a:off x="8888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B4BFCD81-C909-471A-B9D3-68C04C090567}"/>
            </a:ext>
          </a:extLst>
        </xdr:cNvPr>
        <xdr:cNvSpPr/>
      </xdr:nvSpPr>
      <xdr:spPr>
        <a:xfrm>
          <a:off x="8888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FB72644B-5977-43FD-8400-128C4600CAAA}"/>
            </a:ext>
          </a:extLst>
        </xdr:cNvPr>
        <xdr:cNvSpPr/>
      </xdr:nvSpPr>
      <xdr:spPr>
        <a:xfrm>
          <a:off x="6602095"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D6AA2EB-1848-4D48-9985-5BF90F078763}"/>
            </a:ext>
          </a:extLst>
        </xdr:cNvPr>
        <xdr:cNvSpPr txBox="1"/>
      </xdr:nvSpPr>
      <xdr:spPr>
        <a:xfrm>
          <a:off x="6563995" y="915162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88FE5A33-6400-4A9E-A62B-7EA4F01D362F}"/>
            </a:ext>
          </a:extLst>
        </xdr:cNvPr>
        <xdr:cNvCxnSpPr/>
      </xdr:nvCxnSpPr>
      <xdr:spPr>
        <a:xfrm>
          <a:off x="6602095"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C203513F-4C06-4C57-9A64-2BE93393C9D2}"/>
            </a:ext>
          </a:extLst>
        </xdr:cNvPr>
        <xdr:cNvCxnSpPr/>
      </xdr:nvCxnSpPr>
      <xdr:spPr>
        <a:xfrm>
          <a:off x="6602095" y="112928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CF079B78-0312-44D6-85C0-198212873E6E}"/>
            </a:ext>
          </a:extLst>
        </xdr:cNvPr>
        <xdr:cNvSpPr txBox="1"/>
      </xdr:nvSpPr>
      <xdr:spPr>
        <a:xfrm>
          <a:off x="6357119" y="1114871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ACA7A077-D9DA-47A9-BC6C-4863C8F90353}"/>
            </a:ext>
          </a:extLst>
        </xdr:cNvPr>
        <xdr:cNvCxnSpPr/>
      </xdr:nvCxnSpPr>
      <xdr:spPr>
        <a:xfrm>
          <a:off x="6602095" y="109042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69DAEB5A-0FB9-4FAE-8DC2-F1CC069DED67}"/>
            </a:ext>
          </a:extLst>
        </xdr:cNvPr>
        <xdr:cNvSpPr txBox="1"/>
      </xdr:nvSpPr>
      <xdr:spPr>
        <a:xfrm>
          <a:off x="5916523" y="107600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1E14F5B2-B07F-425D-B9F5-E2246E976952}"/>
            </a:ext>
          </a:extLst>
        </xdr:cNvPr>
        <xdr:cNvCxnSpPr/>
      </xdr:nvCxnSpPr>
      <xdr:spPr>
        <a:xfrm>
          <a:off x="6602095"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12E80137-4DB0-497F-9B90-05DBECB5FE27}"/>
            </a:ext>
          </a:extLst>
        </xdr:cNvPr>
        <xdr:cNvSpPr txBox="1"/>
      </xdr:nvSpPr>
      <xdr:spPr>
        <a:xfrm>
          <a:off x="5916523" y="103714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68153763-3EF3-4156-8081-FEA9FD0ADE47}"/>
            </a:ext>
          </a:extLst>
        </xdr:cNvPr>
        <xdr:cNvCxnSpPr/>
      </xdr:nvCxnSpPr>
      <xdr:spPr>
        <a:xfrm>
          <a:off x="6602095" y="1012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F6A5B931-A7E3-408C-8613-65D373B7C0DD}"/>
            </a:ext>
          </a:extLst>
        </xdr:cNvPr>
        <xdr:cNvSpPr txBox="1"/>
      </xdr:nvSpPr>
      <xdr:spPr>
        <a:xfrm>
          <a:off x="5916523" y="997523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488FBEEB-4926-4DCA-944A-9C60E9302813}"/>
            </a:ext>
          </a:extLst>
        </xdr:cNvPr>
        <xdr:cNvCxnSpPr/>
      </xdr:nvCxnSpPr>
      <xdr:spPr>
        <a:xfrm>
          <a:off x="6602095" y="97383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B5B347E3-D58E-44C5-B3EA-BF523E056199}"/>
            </a:ext>
          </a:extLst>
        </xdr:cNvPr>
        <xdr:cNvSpPr txBox="1"/>
      </xdr:nvSpPr>
      <xdr:spPr>
        <a:xfrm>
          <a:off x="5916523" y="958661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3D3F8B24-DAD7-4209-9158-2618AC606977}"/>
            </a:ext>
          </a:extLst>
        </xdr:cNvPr>
        <xdr:cNvCxnSpPr/>
      </xdr:nvCxnSpPr>
      <xdr:spPr>
        <a:xfrm>
          <a:off x="6602095"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6E3ACED2-882D-4DBF-BF76-F80BCA772122}"/>
            </a:ext>
          </a:extLst>
        </xdr:cNvPr>
        <xdr:cNvSpPr txBox="1"/>
      </xdr:nvSpPr>
      <xdr:spPr>
        <a:xfrm>
          <a:off x="5916523" y="91979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D970A99C-EFE1-4566-AE72-762DA09152EB}"/>
            </a:ext>
          </a:extLst>
        </xdr:cNvPr>
        <xdr:cNvSpPr/>
      </xdr:nvSpPr>
      <xdr:spPr>
        <a:xfrm>
          <a:off x="6602095"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421B0C2E-D019-4334-AB02-58E20CEE0F70}"/>
            </a:ext>
          </a:extLst>
        </xdr:cNvPr>
        <xdr:cNvCxnSpPr/>
      </xdr:nvCxnSpPr>
      <xdr:spPr>
        <a:xfrm flipV="1">
          <a:off x="10476865" y="9932109"/>
          <a:ext cx="0" cy="1353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1EBD0EF3-1624-4D5D-943C-1EA8A192CC16}"/>
            </a:ext>
          </a:extLst>
        </xdr:cNvPr>
        <xdr:cNvSpPr txBox="1"/>
      </xdr:nvSpPr>
      <xdr:spPr>
        <a:xfrm>
          <a:off x="10515600" y="11289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F028CD0B-9604-47C2-921D-AD2A91EDE13C}"/>
            </a:ext>
          </a:extLst>
        </xdr:cNvPr>
        <xdr:cNvCxnSpPr/>
      </xdr:nvCxnSpPr>
      <xdr:spPr>
        <a:xfrm>
          <a:off x="10390505" y="1128520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64FD06AD-CF31-4D82-9E84-042A88424EA1}"/>
            </a:ext>
          </a:extLst>
        </xdr:cNvPr>
        <xdr:cNvSpPr txBox="1"/>
      </xdr:nvSpPr>
      <xdr:spPr>
        <a:xfrm>
          <a:off x="10515600" y="970543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8127E7DC-23C8-4CB6-9383-99DE3789922F}"/>
            </a:ext>
          </a:extLst>
        </xdr:cNvPr>
        <xdr:cNvCxnSpPr/>
      </xdr:nvCxnSpPr>
      <xdr:spPr>
        <a:xfrm>
          <a:off x="10390505" y="9932109"/>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48956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F8FF151C-F32F-47CE-8558-7549AC30A240}"/>
            </a:ext>
          </a:extLst>
        </xdr:cNvPr>
        <xdr:cNvSpPr txBox="1"/>
      </xdr:nvSpPr>
      <xdr:spPr>
        <a:xfrm>
          <a:off x="10515600" y="107379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8FFBDA44-49CE-407C-BE5B-06C769DA2A8B}"/>
            </a:ext>
          </a:extLst>
        </xdr:cNvPr>
        <xdr:cNvSpPr/>
      </xdr:nvSpPr>
      <xdr:spPr>
        <a:xfrm>
          <a:off x="10428605" y="1089410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7BC20BD4-2C35-4214-B4C6-A51105BB01B1}"/>
            </a:ext>
          </a:extLst>
        </xdr:cNvPr>
        <xdr:cNvSpPr/>
      </xdr:nvSpPr>
      <xdr:spPr>
        <a:xfrm>
          <a:off x="9590405" y="1090348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9B0505DD-6803-463B-A435-C17464EC457F}"/>
            </a:ext>
          </a:extLst>
        </xdr:cNvPr>
        <xdr:cNvSpPr/>
      </xdr:nvSpPr>
      <xdr:spPr>
        <a:xfrm>
          <a:off x="8697595" y="10913274"/>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9F2DC6B3-097B-4190-BAE5-56ECA7AFD992}"/>
            </a:ext>
          </a:extLst>
        </xdr:cNvPr>
        <xdr:cNvSpPr/>
      </xdr:nvSpPr>
      <xdr:spPr>
        <a:xfrm>
          <a:off x="7810500" y="10930315"/>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DDB3F09D-C9C2-4A14-B10B-5E75576F872E}"/>
            </a:ext>
          </a:extLst>
        </xdr:cNvPr>
        <xdr:cNvSpPr/>
      </xdr:nvSpPr>
      <xdr:spPr>
        <a:xfrm>
          <a:off x="6923405" y="1091338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072415F-F500-40AE-B154-95B24E440639}"/>
            </a:ext>
          </a:extLst>
        </xdr:cNvPr>
        <xdr:cNvSpPr txBox="1"/>
      </xdr:nvSpPr>
      <xdr:spPr>
        <a:xfrm>
          <a:off x="102870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5CEA091-D964-4C7D-A424-F420D6CF2508}"/>
            </a:ext>
          </a:extLst>
        </xdr:cNvPr>
        <xdr:cNvSpPr txBox="1"/>
      </xdr:nvSpPr>
      <xdr:spPr>
        <a:xfrm>
          <a:off x="9448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4BF5DAA-78D8-480D-A56D-66529B5DE365}"/>
            </a:ext>
          </a:extLst>
        </xdr:cNvPr>
        <xdr:cNvSpPr txBox="1"/>
      </xdr:nvSpPr>
      <xdr:spPr>
        <a:xfrm>
          <a:off x="8561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47266EA-B411-4A17-87FD-7E70BE32E7D7}"/>
            </a:ext>
          </a:extLst>
        </xdr:cNvPr>
        <xdr:cNvSpPr txBox="1"/>
      </xdr:nvSpPr>
      <xdr:spPr>
        <a:xfrm>
          <a:off x="7668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07EC208-BCA5-4608-B383-56AA1693F8FE}"/>
            </a:ext>
          </a:extLst>
        </xdr:cNvPr>
        <xdr:cNvSpPr txBox="1"/>
      </xdr:nvSpPr>
      <xdr:spPr>
        <a:xfrm>
          <a:off x="6781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15863</xdr:rowOff>
    </xdr:from>
    <xdr:to>
      <xdr:col>55</xdr:col>
      <xdr:colOff>50800</xdr:colOff>
      <xdr:row>64</xdr:row>
      <xdr:rowOff>117463</xdr:rowOff>
    </xdr:to>
    <xdr:sp macro="" textlink="">
      <xdr:nvSpPr>
        <xdr:cNvPr id="246" name="楕円 245">
          <a:extLst>
            <a:ext uri="{FF2B5EF4-FFF2-40B4-BE49-F238E27FC236}">
              <a16:creationId xmlns:a16="http://schemas.microsoft.com/office/drawing/2014/main" id="{FA6C3D35-12F2-4E86-AEAF-930A917B3816}"/>
            </a:ext>
          </a:extLst>
        </xdr:cNvPr>
        <xdr:cNvSpPr/>
      </xdr:nvSpPr>
      <xdr:spPr>
        <a:xfrm>
          <a:off x="10428605" y="1123631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102240</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7EB7E26E-344F-400F-81DC-A9FD8F7FC3B6}"/>
            </a:ext>
          </a:extLst>
        </xdr:cNvPr>
        <xdr:cNvSpPr txBox="1"/>
      </xdr:nvSpPr>
      <xdr:spPr>
        <a:xfrm>
          <a:off x="10515600" y="11145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16104</xdr:rowOff>
    </xdr:from>
    <xdr:to>
      <xdr:col>50</xdr:col>
      <xdr:colOff>165100</xdr:colOff>
      <xdr:row>64</xdr:row>
      <xdr:rowOff>117704</xdr:rowOff>
    </xdr:to>
    <xdr:sp macro="" textlink="">
      <xdr:nvSpPr>
        <xdr:cNvPr id="248" name="楕円 247">
          <a:extLst>
            <a:ext uri="{FF2B5EF4-FFF2-40B4-BE49-F238E27FC236}">
              <a16:creationId xmlns:a16="http://schemas.microsoft.com/office/drawing/2014/main" id="{22577F0B-360D-4A77-A06F-A111EEFDD6EA}"/>
            </a:ext>
          </a:extLst>
        </xdr:cNvPr>
        <xdr:cNvSpPr/>
      </xdr:nvSpPr>
      <xdr:spPr>
        <a:xfrm>
          <a:off x="9590405" y="1123655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66663</xdr:rowOff>
    </xdr:from>
    <xdr:to>
      <xdr:col>55</xdr:col>
      <xdr:colOff>0</xdr:colOff>
      <xdr:row>64</xdr:row>
      <xdr:rowOff>66904</xdr:rowOff>
    </xdr:to>
    <xdr:cxnSp macro="">
      <xdr:nvCxnSpPr>
        <xdr:cNvPr id="249" name="直線コネクタ 248">
          <a:extLst>
            <a:ext uri="{FF2B5EF4-FFF2-40B4-BE49-F238E27FC236}">
              <a16:creationId xmlns:a16="http://schemas.microsoft.com/office/drawing/2014/main" id="{5440098E-440D-4B8B-850E-BF99FB002359}"/>
            </a:ext>
          </a:extLst>
        </xdr:cNvPr>
        <xdr:cNvCxnSpPr/>
      </xdr:nvCxnSpPr>
      <xdr:spPr>
        <a:xfrm flipV="1">
          <a:off x="9639300" y="11285208"/>
          <a:ext cx="838200" cy="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16262</xdr:rowOff>
    </xdr:from>
    <xdr:to>
      <xdr:col>46</xdr:col>
      <xdr:colOff>38100</xdr:colOff>
      <xdr:row>64</xdr:row>
      <xdr:rowOff>117862</xdr:rowOff>
    </xdr:to>
    <xdr:sp macro="" textlink="">
      <xdr:nvSpPr>
        <xdr:cNvPr id="250" name="楕円 249">
          <a:extLst>
            <a:ext uri="{FF2B5EF4-FFF2-40B4-BE49-F238E27FC236}">
              <a16:creationId xmlns:a16="http://schemas.microsoft.com/office/drawing/2014/main" id="{07EA8047-B8FF-4B8B-A7CB-F236C3EB27D6}"/>
            </a:ext>
          </a:extLst>
        </xdr:cNvPr>
        <xdr:cNvSpPr/>
      </xdr:nvSpPr>
      <xdr:spPr>
        <a:xfrm>
          <a:off x="8697595" y="11236712"/>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66904</xdr:rowOff>
    </xdr:from>
    <xdr:to>
      <xdr:col>50</xdr:col>
      <xdr:colOff>114300</xdr:colOff>
      <xdr:row>64</xdr:row>
      <xdr:rowOff>67062</xdr:rowOff>
    </xdr:to>
    <xdr:cxnSp macro="">
      <xdr:nvCxnSpPr>
        <xdr:cNvPr id="251" name="直線コネクタ 250">
          <a:extLst>
            <a:ext uri="{FF2B5EF4-FFF2-40B4-BE49-F238E27FC236}">
              <a16:creationId xmlns:a16="http://schemas.microsoft.com/office/drawing/2014/main" id="{084AEDEE-CC40-4C99-BBF0-85F816A8F85D}"/>
            </a:ext>
          </a:extLst>
        </xdr:cNvPr>
        <xdr:cNvCxnSpPr/>
      </xdr:nvCxnSpPr>
      <xdr:spPr>
        <a:xfrm flipV="1">
          <a:off x="8752205" y="11285449"/>
          <a:ext cx="887095" cy="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16452</xdr:rowOff>
    </xdr:from>
    <xdr:to>
      <xdr:col>41</xdr:col>
      <xdr:colOff>101600</xdr:colOff>
      <xdr:row>64</xdr:row>
      <xdr:rowOff>118052</xdr:rowOff>
    </xdr:to>
    <xdr:sp macro="" textlink="">
      <xdr:nvSpPr>
        <xdr:cNvPr id="252" name="楕円 251">
          <a:extLst>
            <a:ext uri="{FF2B5EF4-FFF2-40B4-BE49-F238E27FC236}">
              <a16:creationId xmlns:a16="http://schemas.microsoft.com/office/drawing/2014/main" id="{C00C52A3-BA76-46E8-A441-BAA85C13A6A2}"/>
            </a:ext>
          </a:extLst>
        </xdr:cNvPr>
        <xdr:cNvSpPr/>
      </xdr:nvSpPr>
      <xdr:spPr>
        <a:xfrm>
          <a:off x="7810500" y="11236902"/>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67062</xdr:rowOff>
    </xdr:from>
    <xdr:to>
      <xdr:col>45</xdr:col>
      <xdr:colOff>177800</xdr:colOff>
      <xdr:row>64</xdr:row>
      <xdr:rowOff>67252</xdr:rowOff>
    </xdr:to>
    <xdr:cxnSp macro="">
      <xdr:nvCxnSpPr>
        <xdr:cNvPr id="253" name="直線コネクタ 252">
          <a:extLst>
            <a:ext uri="{FF2B5EF4-FFF2-40B4-BE49-F238E27FC236}">
              <a16:creationId xmlns:a16="http://schemas.microsoft.com/office/drawing/2014/main" id="{29E3C0C9-5A0F-4023-994D-B82E071D1858}"/>
            </a:ext>
          </a:extLst>
        </xdr:cNvPr>
        <xdr:cNvCxnSpPr/>
      </xdr:nvCxnSpPr>
      <xdr:spPr>
        <a:xfrm flipV="1">
          <a:off x="7859395" y="11285607"/>
          <a:ext cx="89281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138211</xdr:rowOff>
    </xdr:from>
    <xdr:to>
      <xdr:col>36</xdr:col>
      <xdr:colOff>165100</xdr:colOff>
      <xdr:row>64</xdr:row>
      <xdr:rowOff>68361</xdr:rowOff>
    </xdr:to>
    <xdr:sp macro="" textlink="">
      <xdr:nvSpPr>
        <xdr:cNvPr id="254" name="楕円 253">
          <a:extLst>
            <a:ext uri="{FF2B5EF4-FFF2-40B4-BE49-F238E27FC236}">
              <a16:creationId xmlns:a16="http://schemas.microsoft.com/office/drawing/2014/main" id="{9976EB19-3876-46F2-A18C-349CD81743F1}"/>
            </a:ext>
          </a:extLst>
        </xdr:cNvPr>
        <xdr:cNvSpPr/>
      </xdr:nvSpPr>
      <xdr:spPr>
        <a:xfrm>
          <a:off x="6923405" y="11181496"/>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17561</xdr:rowOff>
    </xdr:from>
    <xdr:to>
      <xdr:col>41</xdr:col>
      <xdr:colOff>50800</xdr:colOff>
      <xdr:row>64</xdr:row>
      <xdr:rowOff>67252</xdr:rowOff>
    </xdr:to>
    <xdr:cxnSp macro="">
      <xdr:nvCxnSpPr>
        <xdr:cNvPr id="255" name="直線コネクタ 254">
          <a:extLst>
            <a:ext uri="{FF2B5EF4-FFF2-40B4-BE49-F238E27FC236}">
              <a16:creationId xmlns:a16="http://schemas.microsoft.com/office/drawing/2014/main" id="{D6FE0A63-15C2-4EF8-9C81-928364747D5F}"/>
            </a:ext>
          </a:extLst>
        </xdr:cNvPr>
        <xdr:cNvCxnSpPr/>
      </xdr:nvCxnSpPr>
      <xdr:spPr>
        <a:xfrm>
          <a:off x="6972300" y="11238011"/>
          <a:ext cx="887095" cy="47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155488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95B91812-45F1-4AFC-AD6D-5CA10EDF592D}"/>
            </a:ext>
          </a:extLst>
        </xdr:cNvPr>
        <xdr:cNvSpPr txBox="1"/>
      </xdr:nvSpPr>
      <xdr:spPr>
        <a:xfrm>
          <a:off x="9329000" y="10671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167186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3F59FE62-8891-4D33-ADC8-78CAD8A03DBE}"/>
            </a:ext>
          </a:extLst>
        </xdr:cNvPr>
        <xdr:cNvSpPr txBox="1"/>
      </xdr:nvSpPr>
      <xdr:spPr>
        <a:xfrm>
          <a:off x="8452700" y="10686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7062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EA62DE86-6F2B-4D81-8A86-6A23C0AD23D1}"/>
            </a:ext>
          </a:extLst>
        </xdr:cNvPr>
        <xdr:cNvSpPr txBox="1"/>
      </xdr:nvSpPr>
      <xdr:spPr>
        <a:xfrm>
          <a:off x="7565605" y="10696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9ADEC3A9-B8F6-4AE5-AC53-EC02A591EB9F}"/>
            </a:ext>
          </a:extLst>
        </xdr:cNvPr>
        <xdr:cNvSpPr txBox="1"/>
      </xdr:nvSpPr>
      <xdr:spPr>
        <a:xfrm>
          <a:off x="6670890" y="10686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108831</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FF48E21F-0765-4D83-9A03-ECE8DB9899E8}"/>
            </a:ext>
          </a:extLst>
        </xdr:cNvPr>
        <xdr:cNvSpPr txBox="1"/>
      </xdr:nvSpPr>
      <xdr:spPr>
        <a:xfrm>
          <a:off x="9361316" y="11327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108989</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5961C63A-AC55-43FF-B46A-FD588E8ED9D9}"/>
            </a:ext>
          </a:extLst>
        </xdr:cNvPr>
        <xdr:cNvSpPr txBox="1"/>
      </xdr:nvSpPr>
      <xdr:spPr>
        <a:xfrm>
          <a:off x="8485016" y="11327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109179</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3D462EC4-E594-4CA7-B2C3-289A4D200FBE}"/>
            </a:ext>
          </a:extLst>
        </xdr:cNvPr>
        <xdr:cNvSpPr txBox="1"/>
      </xdr:nvSpPr>
      <xdr:spPr>
        <a:xfrm>
          <a:off x="7592206" y="11327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59488</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840CAE6D-5C66-40A6-967A-88BCA0DFC31C}"/>
            </a:ext>
          </a:extLst>
        </xdr:cNvPr>
        <xdr:cNvSpPr txBox="1"/>
      </xdr:nvSpPr>
      <xdr:spPr>
        <a:xfrm>
          <a:off x="6670890" y="11279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C214E007-B81C-4B68-B0B6-ED3C751B194B}"/>
            </a:ext>
          </a:extLst>
        </xdr:cNvPr>
        <xdr:cNvSpPr/>
      </xdr:nvSpPr>
      <xdr:spPr>
        <a:xfrm>
          <a:off x="762000"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FF8A33BA-83B8-4D8F-BD4B-59881242442F}"/>
            </a:ext>
          </a:extLst>
        </xdr:cNvPr>
        <xdr:cNvSpPr/>
      </xdr:nvSpPr>
      <xdr:spPr>
        <a:xfrm>
          <a:off x="887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34B29FD7-C905-4167-AC07-46D10918C6A8}"/>
            </a:ext>
          </a:extLst>
        </xdr:cNvPr>
        <xdr:cNvSpPr/>
      </xdr:nvSpPr>
      <xdr:spPr>
        <a:xfrm>
          <a:off x="887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F320A46A-CB74-4E58-A92D-F1CCE3D12519}"/>
            </a:ext>
          </a:extLst>
        </xdr:cNvPr>
        <xdr:cNvSpPr/>
      </xdr:nvSpPr>
      <xdr:spPr>
        <a:xfrm>
          <a:off x="1905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17D0EFF6-9052-4EEB-B022-1CACB0BDB6F4}"/>
            </a:ext>
          </a:extLst>
        </xdr:cNvPr>
        <xdr:cNvSpPr/>
      </xdr:nvSpPr>
      <xdr:spPr>
        <a:xfrm>
          <a:off x="1905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8705BD50-F860-4669-9183-E58F9ABB426A}"/>
            </a:ext>
          </a:extLst>
        </xdr:cNvPr>
        <xdr:cNvSpPr/>
      </xdr:nvSpPr>
      <xdr:spPr>
        <a:xfrm>
          <a:off x="3048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9E9038C7-573A-48C0-93AE-F586EFC269FF}"/>
            </a:ext>
          </a:extLst>
        </xdr:cNvPr>
        <xdr:cNvSpPr/>
      </xdr:nvSpPr>
      <xdr:spPr>
        <a:xfrm>
          <a:off x="3048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39F44EB-258B-425D-B362-7BDEFE270039}"/>
            </a:ext>
          </a:extLst>
        </xdr:cNvPr>
        <xdr:cNvSpPr/>
      </xdr:nvSpPr>
      <xdr:spPr>
        <a:xfrm>
          <a:off x="762000"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29228CE6-E820-4DA8-9308-CC825F669AE8}"/>
            </a:ext>
          </a:extLst>
        </xdr:cNvPr>
        <xdr:cNvSpPr txBox="1"/>
      </xdr:nvSpPr>
      <xdr:spPr>
        <a:xfrm>
          <a:off x="723900" y="130454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411A717B-F2DF-44C9-A2E6-EAEA9A8B63FB}"/>
            </a:ext>
          </a:extLst>
        </xdr:cNvPr>
        <xdr:cNvCxnSpPr/>
      </xdr:nvCxnSpPr>
      <xdr:spPr>
        <a:xfrm>
          <a:off x="762000"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30831EEC-9059-4BC9-9B3A-E364232C3E10}"/>
            </a:ext>
          </a:extLst>
        </xdr:cNvPr>
        <xdr:cNvSpPr txBox="1"/>
      </xdr:nvSpPr>
      <xdr:spPr>
        <a:xfrm>
          <a:off x="296726" y="15431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43A1C9E3-60F2-4DCA-88CC-D17E0F82BAA5}"/>
            </a:ext>
          </a:extLst>
        </xdr:cNvPr>
        <xdr:cNvCxnSpPr/>
      </xdr:nvCxnSpPr>
      <xdr:spPr>
        <a:xfrm>
          <a:off x="762000" y="151866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EFFBE4AA-DD63-41A8-861E-F952369B1E46}"/>
            </a:ext>
          </a:extLst>
        </xdr:cNvPr>
        <xdr:cNvSpPr txBox="1"/>
      </xdr:nvSpPr>
      <xdr:spPr>
        <a:xfrm>
          <a:off x="296726" y="150425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75DB9D7B-FF30-4D45-81D0-56B0DDC9833F}"/>
            </a:ext>
          </a:extLst>
        </xdr:cNvPr>
        <xdr:cNvCxnSpPr/>
      </xdr:nvCxnSpPr>
      <xdr:spPr>
        <a:xfrm>
          <a:off x="762000" y="147980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3F21EFF6-D156-4850-A250-F9163684F083}"/>
            </a:ext>
          </a:extLst>
        </xdr:cNvPr>
        <xdr:cNvSpPr txBox="1"/>
      </xdr:nvSpPr>
      <xdr:spPr>
        <a:xfrm>
          <a:off x="362751" y="146539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DEB8AFF9-FFD1-4E25-98FF-F1FD776120A2}"/>
            </a:ext>
          </a:extLst>
        </xdr:cNvPr>
        <xdr:cNvCxnSpPr/>
      </xdr:nvCxnSpPr>
      <xdr:spPr>
        <a:xfrm>
          <a:off x="762000" y="144094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68A1D360-953A-4EB1-8968-800FDF65DF0C}"/>
            </a:ext>
          </a:extLst>
        </xdr:cNvPr>
        <xdr:cNvSpPr txBox="1"/>
      </xdr:nvSpPr>
      <xdr:spPr>
        <a:xfrm>
          <a:off x="362751" y="142652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594EFDE3-818A-465C-92A7-DED46C7A255B}"/>
            </a:ext>
          </a:extLst>
        </xdr:cNvPr>
        <xdr:cNvCxnSpPr/>
      </xdr:nvCxnSpPr>
      <xdr:spPr>
        <a:xfrm>
          <a:off x="762000" y="14020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E6F8D74A-8524-42ED-A639-779A5B8934D8}"/>
            </a:ext>
          </a:extLst>
        </xdr:cNvPr>
        <xdr:cNvSpPr txBox="1"/>
      </xdr:nvSpPr>
      <xdr:spPr>
        <a:xfrm>
          <a:off x="362751" y="13876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BB473A0-3AB6-46F1-B25A-71653457087A}"/>
            </a:ext>
          </a:extLst>
        </xdr:cNvPr>
        <xdr:cNvCxnSpPr/>
      </xdr:nvCxnSpPr>
      <xdr:spPr>
        <a:xfrm>
          <a:off x="762000" y="136321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AE923D22-0A35-49AE-9B1D-9E15E9F4D8AB}"/>
            </a:ext>
          </a:extLst>
        </xdr:cNvPr>
        <xdr:cNvSpPr txBox="1"/>
      </xdr:nvSpPr>
      <xdr:spPr>
        <a:xfrm>
          <a:off x="362751" y="134804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D77F7D9F-7A61-4C59-9200-A86A829675DA}"/>
            </a:ext>
          </a:extLst>
        </xdr:cNvPr>
        <xdr:cNvCxnSpPr/>
      </xdr:nvCxnSpPr>
      <xdr:spPr>
        <a:xfrm>
          <a:off x="762000"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E22FE641-D2F2-4A40-9084-C71BA7351678}"/>
            </a:ext>
          </a:extLst>
        </xdr:cNvPr>
        <xdr:cNvSpPr txBox="1"/>
      </xdr:nvSpPr>
      <xdr:spPr>
        <a:xfrm>
          <a:off x="423061" y="1309181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4A172FE3-13D1-4700-9DF0-F25FD2A9B3CE}"/>
            </a:ext>
          </a:extLst>
        </xdr:cNvPr>
        <xdr:cNvSpPr/>
      </xdr:nvSpPr>
      <xdr:spPr>
        <a:xfrm>
          <a:off x="762000"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540D87C7-789E-44D3-A5D7-2001F3ED4C35}"/>
            </a:ext>
          </a:extLst>
        </xdr:cNvPr>
        <xdr:cNvCxnSpPr/>
      </xdr:nvCxnSpPr>
      <xdr:spPr>
        <a:xfrm flipV="1">
          <a:off x="4636770" y="13782675"/>
          <a:ext cx="0" cy="1403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DA41C84A-A638-407A-B93A-9D3C5D7CAE22}"/>
            </a:ext>
          </a:extLst>
        </xdr:cNvPr>
        <xdr:cNvSpPr txBox="1"/>
      </xdr:nvSpPr>
      <xdr:spPr>
        <a:xfrm>
          <a:off x="4675505" y="1519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CAE7FA59-5B87-4452-B775-6AF96B716C77}"/>
            </a:ext>
          </a:extLst>
        </xdr:cNvPr>
        <xdr:cNvCxnSpPr/>
      </xdr:nvCxnSpPr>
      <xdr:spPr>
        <a:xfrm>
          <a:off x="4544695" y="1518666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940470D7-7F0A-4DB1-8AB0-F576AF8D0C35}"/>
            </a:ext>
          </a:extLst>
        </xdr:cNvPr>
        <xdr:cNvSpPr txBox="1"/>
      </xdr:nvSpPr>
      <xdr:spPr>
        <a:xfrm>
          <a:off x="4675505" y="13557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D9C79FD0-E2FE-4373-A21A-1435A192A5A1}"/>
            </a:ext>
          </a:extLst>
        </xdr:cNvPr>
        <xdr:cNvCxnSpPr/>
      </xdr:nvCxnSpPr>
      <xdr:spPr>
        <a:xfrm>
          <a:off x="4544695" y="1378267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9414F32E-37A8-4F8B-9FBC-6F19CA2B86B8}"/>
            </a:ext>
          </a:extLst>
        </xdr:cNvPr>
        <xdr:cNvSpPr txBox="1"/>
      </xdr:nvSpPr>
      <xdr:spPr>
        <a:xfrm>
          <a:off x="4675505" y="14394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CEB2CD7E-0ECC-48C9-89D0-A50F1EA0274C}"/>
            </a:ext>
          </a:extLst>
        </xdr:cNvPr>
        <xdr:cNvSpPr/>
      </xdr:nvSpPr>
      <xdr:spPr>
        <a:xfrm>
          <a:off x="4582795" y="1454340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379BBE1C-71D5-49C4-9A0F-90A9C4FA252B}"/>
            </a:ext>
          </a:extLst>
        </xdr:cNvPr>
        <xdr:cNvSpPr/>
      </xdr:nvSpPr>
      <xdr:spPr>
        <a:xfrm>
          <a:off x="3744595" y="1450721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532AD6F9-20C0-4688-AB7C-2941EEBA86D9}"/>
            </a:ext>
          </a:extLst>
        </xdr:cNvPr>
        <xdr:cNvSpPr/>
      </xdr:nvSpPr>
      <xdr:spPr>
        <a:xfrm>
          <a:off x="2857500" y="14495779"/>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4ED3D18D-FFF8-4493-B481-F98DF4922493}"/>
            </a:ext>
          </a:extLst>
        </xdr:cNvPr>
        <xdr:cNvSpPr/>
      </xdr:nvSpPr>
      <xdr:spPr>
        <a:xfrm>
          <a:off x="1970405" y="1448053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a:extLst>
            <a:ext uri="{FF2B5EF4-FFF2-40B4-BE49-F238E27FC236}">
              <a16:creationId xmlns:a16="http://schemas.microsoft.com/office/drawing/2014/main" id="{33FF9F3F-D15F-4E43-97B8-632E45C83B9E}"/>
            </a:ext>
          </a:extLst>
        </xdr:cNvPr>
        <xdr:cNvSpPr/>
      </xdr:nvSpPr>
      <xdr:spPr>
        <a:xfrm>
          <a:off x="1077595" y="1444815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EA1B5EC-DEEE-4A8D-B804-83EA785F63C3}"/>
            </a:ext>
          </a:extLst>
        </xdr:cNvPr>
        <xdr:cNvSpPr txBox="1"/>
      </xdr:nvSpPr>
      <xdr:spPr>
        <a:xfrm>
          <a:off x="44469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97018F8-14C1-4F6F-87C5-63D67F5A2BFD}"/>
            </a:ext>
          </a:extLst>
        </xdr:cNvPr>
        <xdr:cNvSpPr txBox="1"/>
      </xdr:nvSpPr>
      <xdr:spPr>
        <a:xfrm>
          <a:off x="3608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4D3CD45-02D1-4701-A778-2FBA3016ADE8}"/>
            </a:ext>
          </a:extLst>
        </xdr:cNvPr>
        <xdr:cNvSpPr txBox="1"/>
      </xdr:nvSpPr>
      <xdr:spPr>
        <a:xfrm>
          <a:off x="2715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5670000-97F1-4DB8-85C6-B6F29B5EFD18}"/>
            </a:ext>
          </a:extLst>
        </xdr:cNvPr>
        <xdr:cNvSpPr txBox="1"/>
      </xdr:nvSpPr>
      <xdr:spPr>
        <a:xfrm>
          <a:off x="1828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2F3FC02-4F41-4EF0-9236-444C92EED7F1}"/>
            </a:ext>
          </a:extLst>
        </xdr:cNvPr>
        <xdr:cNvSpPr txBox="1"/>
      </xdr:nvSpPr>
      <xdr:spPr>
        <a:xfrm>
          <a:off x="941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29211</xdr:rowOff>
    </xdr:from>
    <xdr:to>
      <xdr:col>24</xdr:col>
      <xdr:colOff>114300</xdr:colOff>
      <xdr:row>85</xdr:row>
      <xdr:rowOff>130811</xdr:rowOff>
    </xdr:to>
    <xdr:sp macro="" textlink="">
      <xdr:nvSpPr>
        <xdr:cNvPr id="304" name="楕円 303">
          <a:extLst>
            <a:ext uri="{FF2B5EF4-FFF2-40B4-BE49-F238E27FC236}">
              <a16:creationId xmlns:a16="http://schemas.microsoft.com/office/drawing/2014/main" id="{5B161743-4E64-4EE5-990C-BF5F5AC8AE56}"/>
            </a:ext>
          </a:extLst>
        </xdr:cNvPr>
        <xdr:cNvSpPr/>
      </xdr:nvSpPr>
      <xdr:spPr>
        <a:xfrm>
          <a:off x="4582795" y="14928216"/>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7638</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DC58EF8F-C9E5-4AFD-8468-0B20156397E6}"/>
            </a:ext>
          </a:extLst>
        </xdr:cNvPr>
        <xdr:cNvSpPr txBox="1"/>
      </xdr:nvSpPr>
      <xdr:spPr>
        <a:xfrm>
          <a:off x="4675505" y="14902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6350</xdr:rowOff>
    </xdr:from>
    <xdr:to>
      <xdr:col>20</xdr:col>
      <xdr:colOff>38100</xdr:colOff>
      <xdr:row>85</xdr:row>
      <xdr:rowOff>107950</xdr:rowOff>
    </xdr:to>
    <xdr:sp macro="" textlink="">
      <xdr:nvSpPr>
        <xdr:cNvPr id="306" name="楕円 305">
          <a:extLst>
            <a:ext uri="{FF2B5EF4-FFF2-40B4-BE49-F238E27FC236}">
              <a16:creationId xmlns:a16="http://schemas.microsoft.com/office/drawing/2014/main" id="{72DA153B-9C0E-4127-8918-4E9F95A61710}"/>
            </a:ext>
          </a:extLst>
        </xdr:cNvPr>
        <xdr:cNvSpPr/>
      </xdr:nvSpPr>
      <xdr:spPr>
        <a:xfrm>
          <a:off x="3744595" y="1490154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57150</xdr:rowOff>
    </xdr:from>
    <xdr:to>
      <xdr:col>24</xdr:col>
      <xdr:colOff>63500</xdr:colOff>
      <xdr:row>85</xdr:row>
      <xdr:rowOff>80011</xdr:rowOff>
    </xdr:to>
    <xdr:cxnSp macro="">
      <xdr:nvCxnSpPr>
        <xdr:cNvPr id="307" name="直線コネクタ 306">
          <a:extLst>
            <a:ext uri="{FF2B5EF4-FFF2-40B4-BE49-F238E27FC236}">
              <a16:creationId xmlns:a16="http://schemas.microsoft.com/office/drawing/2014/main" id="{95A620E5-2474-450F-BAD2-492BA154D26A}"/>
            </a:ext>
          </a:extLst>
        </xdr:cNvPr>
        <xdr:cNvCxnSpPr/>
      </xdr:nvCxnSpPr>
      <xdr:spPr>
        <a:xfrm>
          <a:off x="3799205" y="14958060"/>
          <a:ext cx="83820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40639</xdr:rowOff>
    </xdr:from>
    <xdr:to>
      <xdr:col>15</xdr:col>
      <xdr:colOff>101600</xdr:colOff>
      <xdr:row>85</xdr:row>
      <xdr:rowOff>142239</xdr:rowOff>
    </xdr:to>
    <xdr:sp macro="" textlink="">
      <xdr:nvSpPr>
        <xdr:cNvPr id="308" name="楕円 307">
          <a:extLst>
            <a:ext uri="{FF2B5EF4-FFF2-40B4-BE49-F238E27FC236}">
              <a16:creationId xmlns:a16="http://schemas.microsoft.com/office/drawing/2014/main" id="{A640E9A5-A4B6-4755-AB35-8ABB67CBAAEB}"/>
            </a:ext>
          </a:extLst>
        </xdr:cNvPr>
        <xdr:cNvSpPr/>
      </xdr:nvSpPr>
      <xdr:spPr>
        <a:xfrm>
          <a:off x="2857500" y="14937739"/>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57150</xdr:rowOff>
    </xdr:from>
    <xdr:to>
      <xdr:col>19</xdr:col>
      <xdr:colOff>177800</xdr:colOff>
      <xdr:row>85</xdr:row>
      <xdr:rowOff>91439</xdr:rowOff>
    </xdr:to>
    <xdr:cxnSp macro="">
      <xdr:nvCxnSpPr>
        <xdr:cNvPr id="309" name="直線コネクタ 308">
          <a:extLst>
            <a:ext uri="{FF2B5EF4-FFF2-40B4-BE49-F238E27FC236}">
              <a16:creationId xmlns:a16="http://schemas.microsoft.com/office/drawing/2014/main" id="{50B14A27-E034-4050-A678-2091E30F23BF}"/>
            </a:ext>
          </a:extLst>
        </xdr:cNvPr>
        <xdr:cNvCxnSpPr/>
      </xdr:nvCxnSpPr>
      <xdr:spPr>
        <a:xfrm flipV="1">
          <a:off x="2906395" y="14958060"/>
          <a:ext cx="89281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21589</xdr:rowOff>
    </xdr:from>
    <xdr:to>
      <xdr:col>10</xdr:col>
      <xdr:colOff>165100</xdr:colOff>
      <xdr:row>85</xdr:row>
      <xdr:rowOff>123189</xdr:rowOff>
    </xdr:to>
    <xdr:sp macro="" textlink="">
      <xdr:nvSpPr>
        <xdr:cNvPr id="310" name="楕円 309">
          <a:extLst>
            <a:ext uri="{FF2B5EF4-FFF2-40B4-BE49-F238E27FC236}">
              <a16:creationId xmlns:a16="http://schemas.microsoft.com/office/drawing/2014/main" id="{FA2DE371-CA99-4388-A006-618D473B548A}"/>
            </a:ext>
          </a:extLst>
        </xdr:cNvPr>
        <xdr:cNvSpPr/>
      </xdr:nvSpPr>
      <xdr:spPr>
        <a:xfrm>
          <a:off x="1970405" y="14922499"/>
          <a:ext cx="9779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72389</xdr:rowOff>
    </xdr:from>
    <xdr:to>
      <xdr:col>15</xdr:col>
      <xdr:colOff>50800</xdr:colOff>
      <xdr:row>85</xdr:row>
      <xdr:rowOff>91439</xdr:rowOff>
    </xdr:to>
    <xdr:cxnSp macro="">
      <xdr:nvCxnSpPr>
        <xdr:cNvPr id="311" name="直線コネクタ 310">
          <a:extLst>
            <a:ext uri="{FF2B5EF4-FFF2-40B4-BE49-F238E27FC236}">
              <a16:creationId xmlns:a16="http://schemas.microsoft.com/office/drawing/2014/main" id="{CB4467DF-E4DF-4BA9-B6DF-EF5636A92AD6}"/>
            </a:ext>
          </a:extLst>
        </xdr:cNvPr>
        <xdr:cNvCxnSpPr/>
      </xdr:nvCxnSpPr>
      <xdr:spPr>
        <a:xfrm>
          <a:off x="2019300" y="14969489"/>
          <a:ext cx="88709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166370</xdr:rowOff>
    </xdr:from>
    <xdr:to>
      <xdr:col>6</xdr:col>
      <xdr:colOff>38100</xdr:colOff>
      <xdr:row>85</xdr:row>
      <xdr:rowOff>96520</xdr:rowOff>
    </xdr:to>
    <xdr:sp macro="" textlink="">
      <xdr:nvSpPr>
        <xdr:cNvPr id="312" name="楕円 311">
          <a:extLst>
            <a:ext uri="{FF2B5EF4-FFF2-40B4-BE49-F238E27FC236}">
              <a16:creationId xmlns:a16="http://schemas.microsoft.com/office/drawing/2014/main" id="{A04CF313-858B-4CB3-9A0E-4DF9FD3466A4}"/>
            </a:ext>
          </a:extLst>
        </xdr:cNvPr>
        <xdr:cNvSpPr/>
      </xdr:nvSpPr>
      <xdr:spPr>
        <a:xfrm>
          <a:off x="1077595" y="14886305"/>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45720</xdr:rowOff>
    </xdr:from>
    <xdr:to>
      <xdr:col>10</xdr:col>
      <xdr:colOff>114300</xdr:colOff>
      <xdr:row>85</xdr:row>
      <xdr:rowOff>72389</xdr:rowOff>
    </xdr:to>
    <xdr:cxnSp macro="">
      <xdr:nvCxnSpPr>
        <xdr:cNvPr id="313" name="直線コネクタ 312">
          <a:extLst>
            <a:ext uri="{FF2B5EF4-FFF2-40B4-BE49-F238E27FC236}">
              <a16:creationId xmlns:a16="http://schemas.microsoft.com/office/drawing/2014/main" id="{F0227C14-F8DE-4BC6-BDAA-38985FA52090}"/>
            </a:ext>
          </a:extLst>
        </xdr:cNvPr>
        <xdr:cNvCxnSpPr/>
      </xdr:nvCxnSpPr>
      <xdr:spPr>
        <a:xfrm>
          <a:off x="1132205" y="14940915"/>
          <a:ext cx="887095" cy="2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78757</xdr:rowOff>
    </xdr:from>
    <xdr:ext cx="405111" cy="259045"/>
    <xdr:sp macro="" textlink="">
      <xdr:nvSpPr>
        <xdr:cNvPr id="314" name="n_1aveValue【公営住宅】&#10;有形固定資産減価償却率">
          <a:extLst>
            <a:ext uri="{FF2B5EF4-FFF2-40B4-BE49-F238E27FC236}">
              <a16:creationId xmlns:a16="http://schemas.microsoft.com/office/drawing/2014/main" id="{4795DB6E-29FA-4E64-8B5F-FBB3D2351C02}"/>
            </a:ext>
          </a:extLst>
        </xdr:cNvPr>
        <xdr:cNvSpPr txBox="1"/>
      </xdr:nvSpPr>
      <xdr:spPr>
        <a:xfrm>
          <a:off x="3582044" y="14274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73041</xdr:rowOff>
    </xdr:from>
    <xdr:ext cx="405111" cy="259045"/>
    <xdr:sp macro="" textlink="">
      <xdr:nvSpPr>
        <xdr:cNvPr id="315" name="n_2aveValue【公営住宅】&#10;有形固定資産減価償却率">
          <a:extLst>
            <a:ext uri="{FF2B5EF4-FFF2-40B4-BE49-F238E27FC236}">
              <a16:creationId xmlns:a16="http://schemas.microsoft.com/office/drawing/2014/main" id="{A58AA849-AEF9-4ED3-9646-5D644842ACDC}"/>
            </a:ext>
          </a:extLst>
        </xdr:cNvPr>
        <xdr:cNvSpPr txBox="1"/>
      </xdr:nvSpPr>
      <xdr:spPr>
        <a:xfrm>
          <a:off x="2705744" y="14269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53991</xdr:rowOff>
    </xdr:from>
    <xdr:ext cx="405111" cy="259045"/>
    <xdr:sp macro="" textlink="">
      <xdr:nvSpPr>
        <xdr:cNvPr id="316" name="n_3aveValue【公営住宅】&#10;有形固定資産減価償却率">
          <a:extLst>
            <a:ext uri="{FF2B5EF4-FFF2-40B4-BE49-F238E27FC236}">
              <a16:creationId xmlns:a16="http://schemas.microsoft.com/office/drawing/2014/main" id="{EEF824C5-9FB2-4ECE-A128-01BF5D90F74C}"/>
            </a:ext>
          </a:extLst>
        </xdr:cNvPr>
        <xdr:cNvSpPr txBox="1"/>
      </xdr:nvSpPr>
      <xdr:spPr>
        <a:xfrm>
          <a:off x="1818649" y="1425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23513</xdr:rowOff>
    </xdr:from>
    <xdr:ext cx="405111" cy="259045"/>
    <xdr:sp macro="" textlink="">
      <xdr:nvSpPr>
        <xdr:cNvPr id="317" name="n_4aveValue【公営住宅】&#10;有形固定資産減価償却率">
          <a:extLst>
            <a:ext uri="{FF2B5EF4-FFF2-40B4-BE49-F238E27FC236}">
              <a16:creationId xmlns:a16="http://schemas.microsoft.com/office/drawing/2014/main" id="{CCA7FFAC-829B-4481-B671-8CDF0A1CEF5E}"/>
            </a:ext>
          </a:extLst>
        </xdr:cNvPr>
        <xdr:cNvSpPr txBox="1"/>
      </xdr:nvSpPr>
      <xdr:spPr>
        <a:xfrm>
          <a:off x="925839" y="14223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99077</xdr:rowOff>
    </xdr:from>
    <xdr:ext cx="405111" cy="259045"/>
    <xdr:sp macro="" textlink="">
      <xdr:nvSpPr>
        <xdr:cNvPr id="318" name="n_1mainValue【公営住宅】&#10;有形固定資産減価償却率">
          <a:extLst>
            <a:ext uri="{FF2B5EF4-FFF2-40B4-BE49-F238E27FC236}">
              <a16:creationId xmlns:a16="http://schemas.microsoft.com/office/drawing/2014/main" id="{F3892462-A1D8-4EB4-81C1-FF713ABFC050}"/>
            </a:ext>
          </a:extLst>
        </xdr:cNvPr>
        <xdr:cNvSpPr txBox="1"/>
      </xdr:nvSpPr>
      <xdr:spPr>
        <a:xfrm>
          <a:off x="3582044" y="1499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133366</xdr:rowOff>
    </xdr:from>
    <xdr:ext cx="405111" cy="259045"/>
    <xdr:sp macro="" textlink="">
      <xdr:nvSpPr>
        <xdr:cNvPr id="319" name="n_2mainValue【公営住宅】&#10;有形固定資産減価償却率">
          <a:extLst>
            <a:ext uri="{FF2B5EF4-FFF2-40B4-BE49-F238E27FC236}">
              <a16:creationId xmlns:a16="http://schemas.microsoft.com/office/drawing/2014/main" id="{906005DA-6223-48D1-A920-48688AA592D1}"/>
            </a:ext>
          </a:extLst>
        </xdr:cNvPr>
        <xdr:cNvSpPr txBox="1"/>
      </xdr:nvSpPr>
      <xdr:spPr>
        <a:xfrm>
          <a:off x="2705744" y="15034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114316</xdr:rowOff>
    </xdr:from>
    <xdr:ext cx="405111" cy="259045"/>
    <xdr:sp macro="" textlink="">
      <xdr:nvSpPr>
        <xdr:cNvPr id="320" name="n_3mainValue【公営住宅】&#10;有形固定資産減価償却率">
          <a:extLst>
            <a:ext uri="{FF2B5EF4-FFF2-40B4-BE49-F238E27FC236}">
              <a16:creationId xmlns:a16="http://schemas.microsoft.com/office/drawing/2014/main" id="{CE2F3FE5-E98C-49AA-B820-852E74E064C5}"/>
            </a:ext>
          </a:extLst>
        </xdr:cNvPr>
        <xdr:cNvSpPr txBox="1"/>
      </xdr:nvSpPr>
      <xdr:spPr>
        <a:xfrm>
          <a:off x="1818649" y="1501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87647</xdr:rowOff>
    </xdr:from>
    <xdr:ext cx="405111" cy="259045"/>
    <xdr:sp macro="" textlink="">
      <xdr:nvSpPr>
        <xdr:cNvPr id="321" name="n_4mainValue【公営住宅】&#10;有形固定資産減価償却率">
          <a:extLst>
            <a:ext uri="{FF2B5EF4-FFF2-40B4-BE49-F238E27FC236}">
              <a16:creationId xmlns:a16="http://schemas.microsoft.com/office/drawing/2014/main" id="{F40B3377-43C6-4341-8FBA-11A808A3B403}"/>
            </a:ext>
          </a:extLst>
        </xdr:cNvPr>
        <xdr:cNvSpPr txBox="1"/>
      </xdr:nvSpPr>
      <xdr:spPr>
        <a:xfrm>
          <a:off x="925839" y="1498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5B730530-FCBD-4A7B-9872-D87D50026404}"/>
            </a:ext>
          </a:extLst>
        </xdr:cNvPr>
        <xdr:cNvSpPr/>
      </xdr:nvSpPr>
      <xdr:spPr>
        <a:xfrm>
          <a:off x="6602095"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CA399767-8CA2-470F-B3A9-DA88951808E1}"/>
            </a:ext>
          </a:extLst>
        </xdr:cNvPr>
        <xdr:cNvSpPr/>
      </xdr:nvSpPr>
      <xdr:spPr>
        <a:xfrm>
          <a:off x="6732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B45BF96E-07AD-4897-BF0F-D271A8CDAB25}"/>
            </a:ext>
          </a:extLst>
        </xdr:cNvPr>
        <xdr:cNvSpPr/>
      </xdr:nvSpPr>
      <xdr:spPr>
        <a:xfrm>
          <a:off x="6732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51E833A7-2426-4C6A-A2D3-AF5F10913D1F}"/>
            </a:ext>
          </a:extLst>
        </xdr:cNvPr>
        <xdr:cNvSpPr/>
      </xdr:nvSpPr>
      <xdr:spPr>
        <a:xfrm>
          <a:off x="7745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7F49F0AF-013E-45A5-9695-3072E488517C}"/>
            </a:ext>
          </a:extLst>
        </xdr:cNvPr>
        <xdr:cNvSpPr/>
      </xdr:nvSpPr>
      <xdr:spPr>
        <a:xfrm>
          <a:off x="7745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C44DEF7D-083D-4557-A279-395B6C7676E8}"/>
            </a:ext>
          </a:extLst>
        </xdr:cNvPr>
        <xdr:cNvSpPr/>
      </xdr:nvSpPr>
      <xdr:spPr>
        <a:xfrm>
          <a:off x="8888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5509F66E-891E-40BF-85A3-F9119958F1C7}"/>
            </a:ext>
          </a:extLst>
        </xdr:cNvPr>
        <xdr:cNvSpPr/>
      </xdr:nvSpPr>
      <xdr:spPr>
        <a:xfrm>
          <a:off x="8888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2C1E786B-0E13-4EE8-9805-0955FEB8AE0B}"/>
            </a:ext>
          </a:extLst>
        </xdr:cNvPr>
        <xdr:cNvSpPr/>
      </xdr:nvSpPr>
      <xdr:spPr>
        <a:xfrm>
          <a:off x="6602095"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BA1C176B-A791-4C44-BB28-209F64E5E182}"/>
            </a:ext>
          </a:extLst>
        </xdr:cNvPr>
        <xdr:cNvSpPr txBox="1"/>
      </xdr:nvSpPr>
      <xdr:spPr>
        <a:xfrm>
          <a:off x="6563995" y="130454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87F87184-0F1E-4A56-98E1-7138F1CA8BF0}"/>
            </a:ext>
          </a:extLst>
        </xdr:cNvPr>
        <xdr:cNvCxnSpPr/>
      </xdr:nvCxnSpPr>
      <xdr:spPr>
        <a:xfrm>
          <a:off x="6602095"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FBD475B0-D4FF-4DD5-8C1A-64EB47D853A5}"/>
            </a:ext>
          </a:extLst>
        </xdr:cNvPr>
        <xdr:cNvCxnSpPr/>
      </xdr:nvCxnSpPr>
      <xdr:spPr>
        <a:xfrm>
          <a:off x="6602095" y="14996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74FBE38C-2505-42FC-BC1C-BE83111D7164}"/>
            </a:ext>
          </a:extLst>
        </xdr:cNvPr>
        <xdr:cNvSpPr txBox="1"/>
      </xdr:nvSpPr>
      <xdr:spPr>
        <a:xfrm>
          <a:off x="6136821" y="14844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8525D5C6-E434-4901-8DBA-95BAC319ACB3}"/>
            </a:ext>
          </a:extLst>
        </xdr:cNvPr>
        <xdr:cNvCxnSpPr/>
      </xdr:nvCxnSpPr>
      <xdr:spPr>
        <a:xfrm>
          <a:off x="6602095" y="144094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D72BB848-D955-40EF-B064-EFFA9FF47626}"/>
            </a:ext>
          </a:extLst>
        </xdr:cNvPr>
        <xdr:cNvSpPr txBox="1"/>
      </xdr:nvSpPr>
      <xdr:spPr>
        <a:xfrm>
          <a:off x="6076511" y="142652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E85EB2F7-AB33-4CF7-AA45-0118E6263ECB}"/>
            </a:ext>
          </a:extLst>
        </xdr:cNvPr>
        <xdr:cNvCxnSpPr/>
      </xdr:nvCxnSpPr>
      <xdr:spPr>
        <a:xfrm>
          <a:off x="6602095" y="138226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9EE8DD51-8F3A-4518-A1F7-D0AFC12F475B}"/>
            </a:ext>
          </a:extLst>
        </xdr:cNvPr>
        <xdr:cNvSpPr txBox="1"/>
      </xdr:nvSpPr>
      <xdr:spPr>
        <a:xfrm>
          <a:off x="6076511" y="136785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EA15D0AA-2FD0-44A7-8FB1-BE85873D1D1C}"/>
            </a:ext>
          </a:extLst>
        </xdr:cNvPr>
        <xdr:cNvCxnSpPr/>
      </xdr:nvCxnSpPr>
      <xdr:spPr>
        <a:xfrm>
          <a:off x="6602095"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1AA2CF62-9066-4519-9FA5-BF8057A4D3CA}"/>
            </a:ext>
          </a:extLst>
        </xdr:cNvPr>
        <xdr:cNvSpPr txBox="1"/>
      </xdr:nvSpPr>
      <xdr:spPr>
        <a:xfrm>
          <a:off x="6076511" y="1309181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3C5C5324-D398-4D1A-BE8F-2D89475AD449}"/>
            </a:ext>
          </a:extLst>
        </xdr:cNvPr>
        <xdr:cNvSpPr/>
      </xdr:nvSpPr>
      <xdr:spPr>
        <a:xfrm>
          <a:off x="6602095"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53AAE8CE-92A3-4A68-AAF4-C5A0299C23C2}"/>
            </a:ext>
          </a:extLst>
        </xdr:cNvPr>
        <xdr:cNvCxnSpPr/>
      </xdr:nvCxnSpPr>
      <xdr:spPr>
        <a:xfrm flipV="1">
          <a:off x="10476865" y="13804144"/>
          <a:ext cx="0" cy="1176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1B0E65A6-68FE-46AE-94F0-74A37F79F59D}"/>
            </a:ext>
          </a:extLst>
        </xdr:cNvPr>
        <xdr:cNvSpPr txBox="1"/>
      </xdr:nvSpPr>
      <xdr:spPr>
        <a:xfrm>
          <a:off x="10515600" y="14984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E700326E-0E6C-40C4-AA1F-C6CF7E9E1A74}"/>
            </a:ext>
          </a:extLst>
        </xdr:cNvPr>
        <xdr:cNvCxnSpPr/>
      </xdr:nvCxnSpPr>
      <xdr:spPr>
        <a:xfrm>
          <a:off x="10390505" y="14981129"/>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0EA97BEA-0009-46F0-B0D7-F9DDC920A109}"/>
            </a:ext>
          </a:extLst>
        </xdr:cNvPr>
        <xdr:cNvSpPr txBox="1"/>
      </xdr:nvSpPr>
      <xdr:spPr>
        <a:xfrm>
          <a:off x="10515600" y="1357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BEA4CD29-0491-4B8B-8D28-D6B4F0E8637D}"/>
            </a:ext>
          </a:extLst>
        </xdr:cNvPr>
        <xdr:cNvCxnSpPr/>
      </xdr:nvCxnSpPr>
      <xdr:spPr>
        <a:xfrm>
          <a:off x="10390505" y="13804144"/>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37609</xdr:rowOff>
    </xdr:from>
    <xdr:ext cx="469744" cy="259045"/>
    <xdr:sp macro="" textlink="">
      <xdr:nvSpPr>
        <xdr:cNvPr id="346" name="【公営住宅】&#10;一人当たり面積平均値テキスト">
          <a:extLst>
            <a:ext uri="{FF2B5EF4-FFF2-40B4-BE49-F238E27FC236}">
              <a16:creationId xmlns:a16="http://schemas.microsoft.com/office/drawing/2014/main" id="{4EE9473F-494D-492C-9B93-4F27CC8F86F4}"/>
            </a:ext>
          </a:extLst>
        </xdr:cNvPr>
        <xdr:cNvSpPr txBox="1"/>
      </xdr:nvSpPr>
      <xdr:spPr>
        <a:xfrm>
          <a:off x="10515600" y="145841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74AB1FBA-6C73-4D3F-905B-15CEAE36B7BC}"/>
            </a:ext>
          </a:extLst>
        </xdr:cNvPr>
        <xdr:cNvSpPr/>
      </xdr:nvSpPr>
      <xdr:spPr>
        <a:xfrm>
          <a:off x="10428605" y="1474038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7C75AF9C-F609-4093-B736-DB45C5CA920C}"/>
            </a:ext>
          </a:extLst>
        </xdr:cNvPr>
        <xdr:cNvSpPr/>
      </xdr:nvSpPr>
      <xdr:spPr>
        <a:xfrm>
          <a:off x="9590405" y="1475019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19295CB5-7590-4F0E-AF11-CBDB04E14E4F}"/>
            </a:ext>
          </a:extLst>
        </xdr:cNvPr>
        <xdr:cNvSpPr/>
      </xdr:nvSpPr>
      <xdr:spPr>
        <a:xfrm>
          <a:off x="8697595" y="14755774"/>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AA61BE41-4921-4878-965A-023D6E0F12D6}"/>
            </a:ext>
          </a:extLst>
        </xdr:cNvPr>
        <xdr:cNvSpPr/>
      </xdr:nvSpPr>
      <xdr:spPr>
        <a:xfrm>
          <a:off x="7810500" y="14764900"/>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a:extLst>
            <a:ext uri="{FF2B5EF4-FFF2-40B4-BE49-F238E27FC236}">
              <a16:creationId xmlns:a16="http://schemas.microsoft.com/office/drawing/2014/main" id="{7C979BC3-4515-4E37-96D2-05905FF2FC35}"/>
            </a:ext>
          </a:extLst>
        </xdr:cNvPr>
        <xdr:cNvSpPr/>
      </xdr:nvSpPr>
      <xdr:spPr>
        <a:xfrm>
          <a:off x="6923405" y="14781988"/>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E6104CC9-0205-45B0-8CB2-73992BBCD822}"/>
            </a:ext>
          </a:extLst>
        </xdr:cNvPr>
        <xdr:cNvSpPr txBox="1"/>
      </xdr:nvSpPr>
      <xdr:spPr>
        <a:xfrm>
          <a:off x="102870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C5A5F3DA-FAF5-4AE5-BE28-6FD3624525FD}"/>
            </a:ext>
          </a:extLst>
        </xdr:cNvPr>
        <xdr:cNvSpPr txBox="1"/>
      </xdr:nvSpPr>
      <xdr:spPr>
        <a:xfrm>
          <a:off x="9448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8BD81A5D-93E0-4FB8-B480-C2E07F7DF93A}"/>
            </a:ext>
          </a:extLst>
        </xdr:cNvPr>
        <xdr:cNvSpPr txBox="1"/>
      </xdr:nvSpPr>
      <xdr:spPr>
        <a:xfrm>
          <a:off x="8561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58FC9BF-ECA0-45D5-8917-78689706C407}"/>
            </a:ext>
          </a:extLst>
        </xdr:cNvPr>
        <xdr:cNvSpPr txBox="1"/>
      </xdr:nvSpPr>
      <xdr:spPr>
        <a:xfrm>
          <a:off x="7668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55226F8-2068-4863-B9D2-32ED0F9C8672}"/>
            </a:ext>
          </a:extLst>
        </xdr:cNvPr>
        <xdr:cNvSpPr txBox="1"/>
      </xdr:nvSpPr>
      <xdr:spPr>
        <a:xfrm>
          <a:off x="6781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125488</xdr:rowOff>
    </xdr:from>
    <xdr:to>
      <xdr:col>55</xdr:col>
      <xdr:colOff>50800</xdr:colOff>
      <xdr:row>85</xdr:row>
      <xdr:rowOff>55638</xdr:rowOff>
    </xdr:to>
    <xdr:sp macro="" textlink="">
      <xdr:nvSpPr>
        <xdr:cNvPr id="357" name="楕円 356">
          <a:extLst>
            <a:ext uri="{FF2B5EF4-FFF2-40B4-BE49-F238E27FC236}">
              <a16:creationId xmlns:a16="http://schemas.microsoft.com/office/drawing/2014/main" id="{40B64352-4A44-4C85-88A7-330989AB380F}"/>
            </a:ext>
          </a:extLst>
        </xdr:cNvPr>
        <xdr:cNvSpPr/>
      </xdr:nvSpPr>
      <xdr:spPr>
        <a:xfrm>
          <a:off x="10428605" y="14845423"/>
          <a:ext cx="97790"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40415</xdr:rowOff>
    </xdr:from>
    <xdr:ext cx="469744" cy="259045"/>
    <xdr:sp macro="" textlink="">
      <xdr:nvSpPr>
        <xdr:cNvPr id="358" name="【公営住宅】&#10;一人当たり面積該当値テキスト">
          <a:extLst>
            <a:ext uri="{FF2B5EF4-FFF2-40B4-BE49-F238E27FC236}">
              <a16:creationId xmlns:a16="http://schemas.microsoft.com/office/drawing/2014/main" id="{F1854E73-7981-4673-8BA8-69EB4F24F424}"/>
            </a:ext>
          </a:extLst>
        </xdr:cNvPr>
        <xdr:cNvSpPr txBox="1"/>
      </xdr:nvSpPr>
      <xdr:spPr>
        <a:xfrm>
          <a:off x="10515600" y="14762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127775</xdr:rowOff>
    </xdr:from>
    <xdr:to>
      <xdr:col>50</xdr:col>
      <xdr:colOff>165100</xdr:colOff>
      <xdr:row>85</xdr:row>
      <xdr:rowOff>57925</xdr:rowOff>
    </xdr:to>
    <xdr:sp macro="" textlink="">
      <xdr:nvSpPr>
        <xdr:cNvPr id="359" name="楕円 358">
          <a:extLst>
            <a:ext uri="{FF2B5EF4-FFF2-40B4-BE49-F238E27FC236}">
              <a16:creationId xmlns:a16="http://schemas.microsoft.com/office/drawing/2014/main" id="{E87C54A6-7699-468A-A60C-7642ED98A3D5}"/>
            </a:ext>
          </a:extLst>
        </xdr:cNvPr>
        <xdr:cNvSpPr/>
      </xdr:nvSpPr>
      <xdr:spPr>
        <a:xfrm>
          <a:off x="9590405" y="14847710"/>
          <a:ext cx="97790"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4838</xdr:rowOff>
    </xdr:from>
    <xdr:to>
      <xdr:col>55</xdr:col>
      <xdr:colOff>0</xdr:colOff>
      <xdr:row>85</xdr:row>
      <xdr:rowOff>7125</xdr:rowOff>
    </xdr:to>
    <xdr:cxnSp macro="">
      <xdr:nvCxnSpPr>
        <xdr:cNvPr id="360" name="直線コネクタ 359">
          <a:extLst>
            <a:ext uri="{FF2B5EF4-FFF2-40B4-BE49-F238E27FC236}">
              <a16:creationId xmlns:a16="http://schemas.microsoft.com/office/drawing/2014/main" id="{34724029-CF3E-41FC-9BCD-406D3FC2BAAF}"/>
            </a:ext>
          </a:extLst>
        </xdr:cNvPr>
        <xdr:cNvCxnSpPr/>
      </xdr:nvCxnSpPr>
      <xdr:spPr>
        <a:xfrm flipV="1">
          <a:off x="9639300" y="14900033"/>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130003</xdr:rowOff>
    </xdr:from>
    <xdr:to>
      <xdr:col>46</xdr:col>
      <xdr:colOff>38100</xdr:colOff>
      <xdr:row>85</xdr:row>
      <xdr:rowOff>60153</xdr:rowOff>
    </xdr:to>
    <xdr:sp macro="" textlink="">
      <xdr:nvSpPr>
        <xdr:cNvPr id="361" name="楕円 360">
          <a:extLst>
            <a:ext uri="{FF2B5EF4-FFF2-40B4-BE49-F238E27FC236}">
              <a16:creationId xmlns:a16="http://schemas.microsoft.com/office/drawing/2014/main" id="{9D5B0A6A-F2FB-4052-A05A-6D6C66581B04}"/>
            </a:ext>
          </a:extLst>
        </xdr:cNvPr>
        <xdr:cNvSpPr/>
      </xdr:nvSpPr>
      <xdr:spPr>
        <a:xfrm>
          <a:off x="8697595" y="14855653"/>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7125</xdr:rowOff>
    </xdr:from>
    <xdr:to>
      <xdr:col>50</xdr:col>
      <xdr:colOff>114300</xdr:colOff>
      <xdr:row>85</xdr:row>
      <xdr:rowOff>9353</xdr:rowOff>
    </xdr:to>
    <xdr:cxnSp macro="">
      <xdr:nvCxnSpPr>
        <xdr:cNvPr id="362" name="直線コネクタ 361">
          <a:extLst>
            <a:ext uri="{FF2B5EF4-FFF2-40B4-BE49-F238E27FC236}">
              <a16:creationId xmlns:a16="http://schemas.microsoft.com/office/drawing/2014/main" id="{A64327F1-4E9D-42E5-955E-DC3E1ECCE9D3}"/>
            </a:ext>
          </a:extLst>
        </xdr:cNvPr>
        <xdr:cNvCxnSpPr/>
      </xdr:nvCxnSpPr>
      <xdr:spPr>
        <a:xfrm flipV="1">
          <a:off x="8752205" y="14902320"/>
          <a:ext cx="887095" cy="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131832</xdr:rowOff>
    </xdr:from>
    <xdr:to>
      <xdr:col>41</xdr:col>
      <xdr:colOff>101600</xdr:colOff>
      <xdr:row>85</xdr:row>
      <xdr:rowOff>61982</xdr:rowOff>
    </xdr:to>
    <xdr:sp macro="" textlink="">
      <xdr:nvSpPr>
        <xdr:cNvPr id="363" name="楕円 362">
          <a:extLst>
            <a:ext uri="{FF2B5EF4-FFF2-40B4-BE49-F238E27FC236}">
              <a16:creationId xmlns:a16="http://schemas.microsoft.com/office/drawing/2014/main" id="{B51DE18E-BC9C-417D-8B13-7E4865C66BDB}"/>
            </a:ext>
          </a:extLst>
        </xdr:cNvPr>
        <xdr:cNvSpPr/>
      </xdr:nvSpPr>
      <xdr:spPr>
        <a:xfrm>
          <a:off x="7810500" y="14857482"/>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9353</xdr:rowOff>
    </xdr:from>
    <xdr:to>
      <xdr:col>45</xdr:col>
      <xdr:colOff>177800</xdr:colOff>
      <xdr:row>85</xdr:row>
      <xdr:rowOff>11182</xdr:rowOff>
    </xdr:to>
    <xdr:cxnSp macro="">
      <xdr:nvCxnSpPr>
        <xdr:cNvPr id="364" name="直線コネクタ 363">
          <a:extLst>
            <a:ext uri="{FF2B5EF4-FFF2-40B4-BE49-F238E27FC236}">
              <a16:creationId xmlns:a16="http://schemas.microsoft.com/office/drawing/2014/main" id="{89643BA3-C280-44F9-A1E7-4A29FC089334}"/>
            </a:ext>
          </a:extLst>
        </xdr:cNvPr>
        <xdr:cNvCxnSpPr/>
      </xdr:nvCxnSpPr>
      <xdr:spPr>
        <a:xfrm flipV="1">
          <a:off x="7859395" y="14904548"/>
          <a:ext cx="89281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134804</xdr:rowOff>
    </xdr:from>
    <xdr:to>
      <xdr:col>36</xdr:col>
      <xdr:colOff>165100</xdr:colOff>
      <xdr:row>85</xdr:row>
      <xdr:rowOff>64954</xdr:rowOff>
    </xdr:to>
    <xdr:sp macro="" textlink="">
      <xdr:nvSpPr>
        <xdr:cNvPr id="365" name="楕円 364">
          <a:extLst>
            <a:ext uri="{FF2B5EF4-FFF2-40B4-BE49-F238E27FC236}">
              <a16:creationId xmlns:a16="http://schemas.microsoft.com/office/drawing/2014/main" id="{8CACEE1C-CACD-4295-9ED9-36439C86D7A1}"/>
            </a:ext>
          </a:extLst>
        </xdr:cNvPr>
        <xdr:cNvSpPr/>
      </xdr:nvSpPr>
      <xdr:spPr>
        <a:xfrm>
          <a:off x="6923405" y="1486045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11182</xdr:rowOff>
    </xdr:from>
    <xdr:to>
      <xdr:col>41</xdr:col>
      <xdr:colOff>50800</xdr:colOff>
      <xdr:row>85</xdr:row>
      <xdr:rowOff>14154</xdr:rowOff>
    </xdr:to>
    <xdr:cxnSp macro="">
      <xdr:nvCxnSpPr>
        <xdr:cNvPr id="366" name="直線コネクタ 365">
          <a:extLst>
            <a:ext uri="{FF2B5EF4-FFF2-40B4-BE49-F238E27FC236}">
              <a16:creationId xmlns:a16="http://schemas.microsoft.com/office/drawing/2014/main" id="{AC7A0F0C-0578-482C-A92F-57BE49868E18}"/>
            </a:ext>
          </a:extLst>
        </xdr:cNvPr>
        <xdr:cNvCxnSpPr/>
      </xdr:nvCxnSpPr>
      <xdr:spPr>
        <a:xfrm flipV="1">
          <a:off x="6972300" y="14906377"/>
          <a:ext cx="887095"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67" name="n_1aveValue【公営住宅】&#10;一人当たり面積">
          <a:extLst>
            <a:ext uri="{FF2B5EF4-FFF2-40B4-BE49-F238E27FC236}">
              <a16:creationId xmlns:a16="http://schemas.microsoft.com/office/drawing/2014/main" id="{DA1A71EA-8383-43D1-B704-035E6CEE99E0}"/>
            </a:ext>
          </a:extLst>
        </xdr:cNvPr>
        <xdr:cNvSpPr txBox="1"/>
      </xdr:nvSpPr>
      <xdr:spPr>
        <a:xfrm>
          <a:off x="9395537" y="14517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68" name="n_2aveValue【公営住宅】&#10;一人当たり面積">
          <a:extLst>
            <a:ext uri="{FF2B5EF4-FFF2-40B4-BE49-F238E27FC236}">
              <a16:creationId xmlns:a16="http://schemas.microsoft.com/office/drawing/2014/main" id="{0E957BF1-2619-4E79-8F2D-35231955624B}"/>
            </a:ext>
          </a:extLst>
        </xdr:cNvPr>
        <xdr:cNvSpPr txBox="1"/>
      </xdr:nvSpPr>
      <xdr:spPr>
        <a:xfrm>
          <a:off x="8519237" y="14523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69" name="n_3aveValue【公営住宅】&#10;一人当たり面積">
          <a:extLst>
            <a:ext uri="{FF2B5EF4-FFF2-40B4-BE49-F238E27FC236}">
              <a16:creationId xmlns:a16="http://schemas.microsoft.com/office/drawing/2014/main" id="{77A37308-D8BB-421B-8DE7-2C3E0D3A5284}"/>
            </a:ext>
          </a:extLst>
        </xdr:cNvPr>
        <xdr:cNvSpPr txBox="1"/>
      </xdr:nvSpPr>
      <xdr:spPr>
        <a:xfrm>
          <a:off x="7624522" y="14532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3015</xdr:rowOff>
    </xdr:from>
    <xdr:ext cx="469744" cy="259045"/>
    <xdr:sp macro="" textlink="">
      <xdr:nvSpPr>
        <xdr:cNvPr id="370" name="n_4aveValue【公営住宅】&#10;一人当たり面積">
          <a:extLst>
            <a:ext uri="{FF2B5EF4-FFF2-40B4-BE49-F238E27FC236}">
              <a16:creationId xmlns:a16="http://schemas.microsoft.com/office/drawing/2014/main" id="{3660A8E8-F509-40D1-B675-B5364AB634DC}"/>
            </a:ext>
          </a:extLst>
        </xdr:cNvPr>
        <xdr:cNvSpPr txBox="1"/>
      </xdr:nvSpPr>
      <xdr:spPr>
        <a:xfrm>
          <a:off x="6739332" y="14549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49052</xdr:rowOff>
    </xdr:from>
    <xdr:ext cx="469744" cy="259045"/>
    <xdr:sp macro="" textlink="">
      <xdr:nvSpPr>
        <xdr:cNvPr id="371" name="n_1mainValue【公営住宅】&#10;一人当たり面積">
          <a:extLst>
            <a:ext uri="{FF2B5EF4-FFF2-40B4-BE49-F238E27FC236}">
              <a16:creationId xmlns:a16="http://schemas.microsoft.com/office/drawing/2014/main" id="{EB139512-FC6F-4A56-9525-FD34130D1835}"/>
            </a:ext>
          </a:extLst>
        </xdr:cNvPr>
        <xdr:cNvSpPr txBox="1"/>
      </xdr:nvSpPr>
      <xdr:spPr>
        <a:xfrm>
          <a:off x="9395537" y="1494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51280</xdr:rowOff>
    </xdr:from>
    <xdr:ext cx="469744" cy="259045"/>
    <xdr:sp macro="" textlink="">
      <xdr:nvSpPr>
        <xdr:cNvPr id="372" name="n_2mainValue【公営住宅】&#10;一人当たり面積">
          <a:extLst>
            <a:ext uri="{FF2B5EF4-FFF2-40B4-BE49-F238E27FC236}">
              <a16:creationId xmlns:a16="http://schemas.microsoft.com/office/drawing/2014/main" id="{930A1E7E-4D15-4396-B690-E4477C73435C}"/>
            </a:ext>
          </a:extLst>
        </xdr:cNvPr>
        <xdr:cNvSpPr txBox="1"/>
      </xdr:nvSpPr>
      <xdr:spPr>
        <a:xfrm>
          <a:off x="8519237" y="14946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53109</xdr:rowOff>
    </xdr:from>
    <xdr:ext cx="469744" cy="259045"/>
    <xdr:sp macro="" textlink="">
      <xdr:nvSpPr>
        <xdr:cNvPr id="373" name="n_3mainValue【公営住宅】&#10;一人当たり面積">
          <a:extLst>
            <a:ext uri="{FF2B5EF4-FFF2-40B4-BE49-F238E27FC236}">
              <a16:creationId xmlns:a16="http://schemas.microsoft.com/office/drawing/2014/main" id="{5DFE1C9F-62B3-4ADA-B297-5C284CF288B5}"/>
            </a:ext>
          </a:extLst>
        </xdr:cNvPr>
        <xdr:cNvSpPr txBox="1"/>
      </xdr:nvSpPr>
      <xdr:spPr>
        <a:xfrm>
          <a:off x="7624522" y="14954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56081</xdr:rowOff>
    </xdr:from>
    <xdr:ext cx="469744" cy="259045"/>
    <xdr:sp macro="" textlink="">
      <xdr:nvSpPr>
        <xdr:cNvPr id="374" name="n_4mainValue【公営住宅】&#10;一人当たり面積">
          <a:extLst>
            <a:ext uri="{FF2B5EF4-FFF2-40B4-BE49-F238E27FC236}">
              <a16:creationId xmlns:a16="http://schemas.microsoft.com/office/drawing/2014/main" id="{8D135E17-0F71-4A60-8F4A-83D050AE4174}"/>
            </a:ext>
          </a:extLst>
        </xdr:cNvPr>
        <xdr:cNvSpPr txBox="1"/>
      </xdr:nvSpPr>
      <xdr:spPr>
        <a:xfrm>
          <a:off x="6739332" y="14956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190387A3-5763-454F-AD04-1045B457F045}"/>
            </a:ext>
          </a:extLst>
        </xdr:cNvPr>
        <xdr:cNvSpPr/>
      </xdr:nvSpPr>
      <xdr:spPr>
        <a:xfrm>
          <a:off x="762000"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A3017BB7-F3A6-45AE-9809-110D489466A6}"/>
            </a:ext>
          </a:extLst>
        </xdr:cNvPr>
        <xdr:cNvSpPr/>
      </xdr:nvSpPr>
      <xdr:spPr>
        <a:xfrm>
          <a:off x="887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37426792-7C4E-4CB4-82FF-89F692CBD435}"/>
            </a:ext>
          </a:extLst>
        </xdr:cNvPr>
        <xdr:cNvSpPr/>
      </xdr:nvSpPr>
      <xdr:spPr>
        <a:xfrm>
          <a:off x="887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BCD45AF6-7F44-470D-BB6D-22AB4944078B}"/>
            </a:ext>
          </a:extLst>
        </xdr:cNvPr>
        <xdr:cNvSpPr/>
      </xdr:nvSpPr>
      <xdr:spPr>
        <a:xfrm>
          <a:off x="1905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3F91F138-0C7D-4BA4-8663-4B7693F1C9D7}"/>
            </a:ext>
          </a:extLst>
        </xdr:cNvPr>
        <xdr:cNvSpPr/>
      </xdr:nvSpPr>
      <xdr:spPr>
        <a:xfrm>
          <a:off x="1905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CF42D47-8154-412A-92EC-E45743A1D108}"/>
            </a:ext>
          </a:extLst>
        </xdr:cNvPr>
        <xdr:cNvSpPr/>
      </xdr:nvSpPr>
      <xdr:spPr>
        <a:xfrm>
          <a:off x="3048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560A6A72-223F-4BC9-9EEF-71655FA48A69}"/>
            </a:ext>
          </a:extLst>
        </xdr:cNvPr>
        <xdr:cNvSpPr/>
      </xdr:nvSpPr>
      <xdr:spPr>
        <a:xfrm>
          <a:off x="3048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B39AB742-F196-4530-8C47-E587C7ECC0DE}"/>
            </a:ext>
          </a:extLst>
        </xdr:cNvPr>
        <xdr:cNvSpPr/>
      </xdr:nvSpPr>
      <xdr:spPr>
        <a:xfrm>
          <a:off x="762000"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FC884A30-53FB-4956-93FD-9D4F3AE1452E}"/>
            </a:ext>
          </a:extLst>
        </xdr:cNvPr>
        <xdr:cNvSpPr txBox="1"/>
      </xdr:nvSpPr>
      <xdr:spPr>
        <a:xfrm>
          <a:off x="723900" y="16939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BB69F172-24ED-41AA-9CFA-99A37124A68C}"/>
            </a:ext>
          </a:extLst>
        </xdr:cNvPr>
        <xdr:cNvCxnSpPr/>
      </xdr:nvCxnSpPr>
      <xdr:spPr>
        <a:xfrm>
          <a:off x="762000"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B6CA358B-B20E-4853-B22C-C6BC9D6F7964}"/>
            </a:ext>
          </a:extLst>
        </xdr:cNvPr>
        <xdr:cNvSpPr txBox="1"/>
      </xdr:nvSpPr>
      <xdr:spPr>
        <a:xfrm>
          <a:off x="296726" y="193249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4FFE5762-A343-4B6C-8C4C-9A3718F1B186}"/>
            </a:ext>
          </a:extLst>
        </xdr:cNvPr>
        <xdr:cNvCxnSpPr/>
      </xdr:nvCxnSpPr>
      <xdr:spPr>
        <a:xfrm>
          <a:off x="762000" y="191387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353690A5-4202-4390-90E1-6B0A004E25C4}"/>
            </a:ext>
          </a:extLst>
        </xdr:cNvPr>
        <xdr:cNvSpPr txBox="1"/>
      </xdr:nvSpPr>
      <xdr:spPr>
        <a:xfrm>
          <a:off x="296726" y="189945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551D40A7-3B66-4701-8186-AEB32105788A}"/>
            </a:ext>
          </a:extLst>
        </xdr:cNvPr>
        <xdr:cNvCxnSpPr/>
      </xdr:nvCxnSpPr>
      <xdr:spPr>
        <a:xfrm>
          <a:off x="762000" y="188026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D6A0F8BC-D0F9-4AA7-8C03-F1FA9C16364E}"/>
            </a:ext>
          </a:extLst>
        </xdr:cNvPr>
        <xdr:cNvSpPr txBox="1"/>
      </xdr:nvSpPr>
      <xdr:spPr>
        <a:xfrm>
          <a:off x="362751" y="186584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4B286345-0E7C-4996-847D-15D2CC04A291}"/>
            </a:ext>
          </a:extLst>
        </xdr:cNvPr>
        <xdr:cNvCxnSpPr/>
      </xdr:nvCxnSpPr>
      <xdr:spPr>
        <a:xfrm>
          <a:off x="762000" y="184722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9F1606DC-6508-4FD9-AF8E-972D0923009E}"/>
            </a:ext>
          </a:extLst>
        </xdr:cNvPr>
        <xdr:cNvSpPr txBox="1"/>
      </xdr:nvSpPr>
      <xdr:spPr>
        <a:xfrm>
          <a:off x="362751" y="183281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BFC83A89-A191-4FC9-995B-8EC8FEFC152A}"/>
            </a:ext>
          </a:extLst>
        </xdr:cNvPr>
        <xdr:cNvCxnSpPr/>
      </xdr:nvCxnSpPr>
      <xdr:spPr>
        <a:xfrm>
          <a:off x="762000" y="1813423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7D2D391B-76E8-4C6C-B14D-5C17E75F91D3}"/>
            </a:ext>
          </a:extLst>
        </xdr:cNvPr>
        <xdr:cNvSpPr txBox="1"/>
      </xdr:nvSpPr>
      <xdr:spPr>
        <a:xfrm>
          <a:off x="362751" y="1799011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57F05F83-7663-4E10-BAA3-E5F63C208F0F}"/>
            </a:ext>
          </a:extLst>
        </xdr:cNvPr>
        <xdr:cNvCxnSpPr/>
      </xdr:nvCxnSpPr>
      <xdr:spPr>
        <a:xfrm>
          <a:off x="762000" y="1780385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DF8607F7-7FC7-4AF9-AA2D-D929E9EDFC3C}"/>
            </a:ext>
          </a:extLst>
        </xdr:cNvPr>
        <xdr:cNvSpPr txBox="1"/>
      </xdr:nvSpPr>
      <xdr:spPr>
        <a:xfrm>
          <a:off x="362751" y="17659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EEACD8F4-49B2-4792-924F-EEEDAFACF9F5}"/>
            </a:ext>
          </a:extLst>
        </xdr:cNvPr>
        <xdr:cNvCxnSpPr/>
      </xdr:nvCxnSpPr>
      <xdr:spPr>
        <a:xfrm>
          <a:off x="762000" y="174677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FE5F5582-5E7D-4B83-862B-7FABA950CFC7}"/>
            </a:ext>
          </a:extLst>
        </xdr:cNvPr>
        <xdr:cNvSpPr txBox="1"/>
      </xdr:nvSpPr>
      <xdr:spPr>
        <a:xfrm>
          <a:off x="423061" y="1732363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1550ACA8-B3BF-409C-86E2-D7A57AA6E267}"/>
            </a:ext>
          </a:extLst>
        </xdr:cNvPr>
        <xdr:cNvCxnSpPr/>
      </xdr:nvCxnSpPr>
      <xdr:spPr>
        <a:xfrm>
          <a:off x="762000"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9E4380A3-25FF-460D-9D2C-1B202A229158}"/>
            </a:ext>
          </a:extLst>
        </xdr:cNvPr>
        <xdr:cNvSpPr/>
      </xdr:nvSpPr>
      <xdr:spPr>
        <a:xfrm>
          <a:off x="762000"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109</xdr:row>
      <xdr:rowOff>7620</xdr:rowOff>
    </xdr:to>
    <xdr:cxnSp macro="">
      <xdr:nvCxnSpPr>
        <xdr:cNvPr id="400" name="直線コネクタ 399">
          <a:extLst>
            <a:ext uri="{FF2B5EF4-FFF2-40B4-BE49-F238E27FC236}">
              <a16:creationId xmlns:a16="http://schemas.microsoft.com/office/drawing/2014/main" id="{C485C229-C773-4883-B67A-0DB7FD787B94}"/>
            </a:ext>
          </a:extLst>
        </xdr:cNvPr>
        <xdr:cNvCxnSpPr/>
      </xdr:nvCxnSpPr>
      <xdr:spPr>
        <a:xfrm flipV="1">
          <a:off x="4636770" y="17570903"/>
          <a:ext cx="0" cy="1538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11447</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A386E328-A5AB-4D8B-8300-9B9426F9C771}"/>
            </a:ext>
          </a:extLst>
        </xdr:cNvPr>
        <xdr:cNvSpPr txBox="1"/>
      </xdr:nvSpPr>
      <xdr:spPr>
        <a:xfrm>
          <a:off x="4675505" y="1911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7620</xdr:rowOff>
    </xdr:from>
    <xdr:to>
      <xdr:col>24</xdr:col>
      <xdr:colOff>152400</xdr:colOff>
      <xdr:row>109</xdr:row>
      <xdr:rowOff>7620</xdr:rowOff>
    </xdr:to>
    <xdr:cxnSp macro="">
      <xdr:nvCxnSpPr>
        <xdr:cNvPr id="402" name="直線コネクタ 401">
          <a:extLst>
            <a:ext uri="{FF2B5EF4-FFF2-40B4-BE49-F238E27FC236}">
              <a16:creationId xmlns:a16="http://schemas.microsoft.com/office/drawing/2014/main" id="{0ACDD1DD-B440-496B-AF71-30F02D4EC8BF}"/>
            </a:ext>
          </a:extLst>
        </xdr:cNvPr>
        <xdr:cNvCxnSpPr/>
      </xdr:nvCxnSpPr>
      <xdr:spPr>
        <a:xfrm>
          <a:off x="4544695" y="1910905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403" name="【港湾・漁港】&#10;有形固定資産減価償却率最大値テキスト">
          <a:extLst>
            <a:ext uri="{FF2B5EF4-FFF2-40B4-BE49-F238E27FC236}">
              <a16:creationId xmlns:a16="http://schemas.microsoft.com/office/drawing/2014/main" id="{39CA21BD-5717-4353-BEF5-2D924CAC4016}"/>
            </a:ext>
          </a:extLst>
        </xdr:cNvPr>
        <xdr:cNvSpPr txBox="1"/>
      </xdr:nvSpPr>
      <xdr:spPr>
        <a:xfrm>
          <a:off x="4675505" y="173385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404" name="直線コネクタ 403">
          <a:extLst>
            <a:ext uri="{FF2B5EF4-FFF2-40B4-BE49-F238E27FC236}">
              <a16:creationId xmlns:a16="http://schemas.microsoft.com/office/drawing/2014/main" id="{00C50CF9-C930-4BDC-84A4-630190E5C46F}"/>
            </a:ext>
          </a:extLst>
        </xdr:cNvPr>
        <xdr:cNvCxnSpPr/>
      </xdr:nvCxnSpPr>
      <xdr:spPr>
        <a:xfrm>
          <a:off x="4544695" y="17570903"/>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16890</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25813D4A-0100-48E3-9C5E-E9FA50AD0212}"/>
            </a:ext>
          </a:extLst>
        </xdr:cNvPr>
        <xdr:cNvSpPr txBox="1"/>
      </xdr:nvSpPr>
      <xdr:spPr>
        <a:xfrm>
          <a:off x="4675505" y="184230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38463</xdr:rowOff>
    </xdr:from>
    <xdr:to>
      <xdr:col>24</xdr:col>
      <xdr:colOff>114300</xdr:colOff>
      <xdr:row>105</xdr:row>
      <xdr:rowOff>140063</xdr:rowOff>
    </xdr:to>
    <xdr:sp macro="" textlink="">
      <xdr:nvSpPr>
        <xdr:cNvPr id="406" name="フローチャート: 判断 405">
          <a:extLst>
            <a:ext uri="{FF2B5EF4-FFF2-40B4-BE49-F238E27FC236}">
              <a16:creationId xmlns:a16="http://schemas.microsoft.com/office/drawing/2014/main" id="{9D44C337-25CC-4289-893D-166B8529DFB2}"/>
            </a:ext>
          </a:extLst>
        </xdr:cNvPr>
        <xdr:cNvSpPr/>
      </xdr:nvSpPr>
      <xdr:spPr>
        <a:xfrm>
          <a:off x="4582795" y="18440763"/>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15602</xdr:rowOff>
    </xdr:from>
    <xdr:to>
      <xdr:col>20</xdr:col>
      <xdr:colOff>38100</xdr:colOff>
      <xdr:row>105</xdr:row>
      <xdr:rowOff>117202</xdr:rowOff>
    </xdr:to>
    <xdr:sp macro="" textlink="">
      <xdr:nvSpPr>
        <xdr:cNvPr id="407" name="フローチャート: 判断 406">
          <a:extLst>
            <a:ext uri="{FF2B5EF4-FFF2-40B4-BE49-F238E27FC236}">
              <a16:creationId xmlns:a16="http://schemas.microsoft.com/office/drawing/2014/main" id="{FF012887-830E-4CA5-A94E-230DFD7A344B}"/>
            </a:ext>
          </a:extLst>
        </xdr:cNvPr>
        <xdr:cNvSpPr/>
      </xdr:nvSpPr>
      <xdr:spPr>
        <a:xfrm>
          <a:off x="3744595" y="18421712"/>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134801</xdr:rowOff>
    </xdr:from>
    <xdr:to>
      <xdr:col>15</xdr:col>
      <xdr:colOff>101600</xdr:colOff>
      <xdr:row>105</xdr:row>
      <xdr:rowOff>64951</xdr:rowOff>
    </xdr:to>
    <xdr:sp macro="" textlink="">
      <xdr:nvSpPr>
        <xdr:cNvPr id="408" name="フローチャート: 判断 407">
          <a:extLst>
            <a:ext uri="{FF2B5EF4-FFF2-40B4-BE49-F238E27FC236}">
              <a16:creationId xmlns:a16="http://schemas.microsoft.com/office/drawing/2014/main" id="{B13C9033-E2BA-45D7-97C1-59D1E20FDD97}"/>
            </a:ext>
          </a:extLst>
        </xdr:cNvPr>
        <xdr:cNvSpPr/>
      </xdr:nvSpPr>
      <xdr:spPr>
        <a:xfrm>
          <a:off x="2857500" y="18365651"/>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141332</xdr:rowOff>
    </xdr:from>
    <xdr:to>
      <xdr:col>10</xdr:col>
      <xdr:colOff>165100</xdr:colOff>
      <xdr:row>105</xdr:row>
      <xdr:rowOff>71482</xdr:rowOff>
    </xdr:to>
    <xdr:sp macro="" textlink="">
      <xdr:nvSpPr>
        <xdr:cNvPr id="409" name="フローチャート: 判断 408">
          <a:extLst>
            <a:ext uri="{FF2B5EF4-FFF2-40B4-BE49-F238E27FC236}">
              <a16:creationId xmlns:a16="http://schemas.microsoft.com/office/drawing/2014/main" id="{9F4F132C-AA2A-4203-B6A0-09CB7A65135F}"/>
            </a:ext>
          </a:extLst>
        </xdr:cNvPr>
        <xdr:cNvSpPr/>
      </xdr:nvSpPr>
      <xdr:spPr>
        <a:xfrm>
          <a:off x="1970405" y="1837027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123371</xdr:rowOff>
    </xdr:from>
    <xdr:to>
      <xdr:col>6</xdr:col>
      <xdr:colOff>38100</xdr:colOff>
      <xdr:row>106</xdr:row>
      <xdr:rowOff>53521</xdr:rowOff>
    </xdr:to>
    <xdr:sp macro="" textlink="">
      <xdr:nvSpPr>
        <xdr:cNvPr id="410" name="フローチャート: 判断 409">
          <a:extLst>
            <a:ext uri="{FF2B5EF4-FFF2-40B4-BE49-F238E27FC236}">
              <a16:creationId xmlns:a16="http://schemas.microsoft.com/office/drawing/2014/main" id="{95BEB515-56B5-420A-A96B-F20A22357FD5}"/>
            </a:ext>
          </a:extLst>
        </xdr:cNvPr>
        <xdr:cNvSpPr/>
      </xdr:nvSpPr>
      <xdr:spPr>
        <a:xfrm>
          <a:off x="1077595" y="18523766"/>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5CB97606-EA46-44BB-A0D5-3DD1090F5849}"/>
            </a:ext>
          </a:extLst>
        </xdr:cNvPr>
        <xdr:cNvSpPr txBox="1"/>
      </xdr:nvSpPr>
      <xdr:spPr>
        <a:xfrm>
          <a:off x="44469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650D8E69-D8B3-42F7-AD06-6FE28CD5A06D}"/>
            </a:ext>
          </a:extLst>
        </xdr:cNvPr>
        <xdr:cNvSpPr txBox="1"/>
      </xdr:nvSpPr>
      <xdr:spPr>
        <a:xfrm>
          <a:off x="3608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33B4B10C-851A-4FA5-A2A1-6036429E0BE6}"/>
            </a:ext>
          </a:extLst>
        </xdr:cNvPr>
        <xdr:cNvSpPr txBox="1"/>
      </xdr:nvSpPr>
      <xdr:spPr>
        <a:xfrm>
          <a:off x="2715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8D4D9737-2E27-4082-B9E3-6B6407B0C847}"/>
            </a:ext>
          </a:extLst>
        </xdr:cNvPr>
        <xdr:cNvSpPr txBox="1"/>
      </xdr:nvSpPr>
      <xdr:spPr>
        <a:xfrm>
          <a:off x="1828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8B28A2DD-BBBC-423E-9FAB-5BE5AFC4EAAA}"/>
            </a:ext>
          </a:extLst>
        </xdr:cNvPr>
        <xdr:cNvSpPr txBox="1"/>
      </xdr:nvSpPr>
      <xdr:spPr>
        <a:xfrm>
          <a:off x="941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142966</xdr:rowOff>
    </xdr:from>
    <xdr:to>
      <xdr:col>24</xdr:col>
      <xdr:colOff>114300</xdr:colOff>
      <xdr:row>101</xdr:row>
      <xdr:rowOff>73116</xdr:rowOff>
    </xdr:to>
    <xdr:sp macro="" textlink="">
      <xdr:nvSpPr>
        <xdr:cNvPr id="416" name="楕円 415">
          <a:extLst>
            <a:ext uri="{FF2B5EF4-FFF2-40B4-BE49-F238E27FC236}">
              <a16:creationId xmlns:a16="http://schemas.microsoft.com/office/drawing/2014/main" id="{B3C843F9-5A57-42E5-822A-AD8AF9B96D84}"/>
            </a:ext>
          </a:extLst>
        </xdr:cNvPr>
        <xdr:cNvSpPr/>
      </xdr:nvSpPr>
      <xdr:spPr>
        <a:xfrm>
          <a:off x="4582795" y="17670871"/>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165843</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2CCE051D-0003-40DD-BA5B-74D8029BDE74}"/>
            </a:ext>
          </a:extLst>
        </xdr:cNvPr>
        <xdr:cNvSpPr txBox="1"/>
      </xdr:nvSpPr>
      <xdr:spPr>
        <a:xfrm>
          <a:off x="4675505" y="17514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136434</xdr:rowOff>
    </xdr:from>
    <xdr:to>
      <xdr:col>20</xdr:col>
      <xdr:colOff>38100</xdr:colOff>
      <xdr:row>101</xdr:row>
      <xdr:rowOff>66584</xdr:rowOff>
    </xdr:to>
    <xdr:sp macro="" textlink="">
      <xdr:nvSpPr>
        <xdr:cNvPr id="418" name="楕円 417">
          <a:extLst>
            <a:ext uri="{FF2B5EF4-FFF2-40B4-BE49-F238E27FC236}">
              <a16:creationId xmlns:a16="http://schemas.microsoft.com/office/drawing/2014/main" id="{CC2A4958-EA15-4312-9A93-9708430757AB}"/>
            </a:ext>
          </a:extLst>
        </xdr:cNvPr>
        <xdr:cNvSpPr/>
      </xdr:nvSpPr>
      <xdr:spPr>
        <a:xfrm>
          <a:off x="3744595" y="1766624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15784</xdr:rowOff>
    </xdr:from>
    <xdr:to>
      <xdr:col>24</xdr:col>
      <xdr:colOff>63500</xdr:colOff>
      <xdr:row>101</xdr:row>
      <xdr:rowOff>22316</xdr:rowOff>
    </xdr:to>
    <xdr:cxnSp macro="">
      <xdr:nvCxnSpPr>
        <xdr:cNvPr id="419" name="直線コネクタ 418">
          <a:extLst>
            <a:ext uri="{FF2B5EF4-FFF2-40B4-BE49-F238E27FC236}">
              <a16:creationId xmlns:a16="http://schemas.microsoft.com/office/drawing/2014/main" id="{451A6E12-BF76-4D05-BC5A-D40E6C2B6BD3}"/>
            </a:ext>
          </a:extLst>
        </xdr:cNvPr>
        <xdr:cNvCxnSpPr/>
      </xdr:nvCxnSpPr>
      <xdr:spPr>
        <a:xfrm>
          <a:off x="3799205" y="17720854"/>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108676</xdr:rowOff>
    </xdr:from>
    <xdr:to>
      <xdr:col>15</xdr:col>
      <xdr:colOff>101600</xdr:colOff>
      <xdr:row>101</xdr:row>
      <xdr:rowOff>38826</xdr:rowOff>
    </xdr:to>
    <xdr:sp macro="" textlink="">
      <xdr:nvSpPr>
        <xdr:cNvPr id="420" name="楕円 419">
          <a:extLst>
            <a:ext uri="{FF2B5EF4-FFF2-40B4-BE49-F238E27FC236}">
              <a16:creationId xmlns:a16="http://schemas.microsoft.com/office/drawing/2014/main" id="{38311E7D-F714-4536-96A3-7ADAD1708BD3}"/>
            </a:ext>
          </a:extLst>
        </xdr:cNvPr>
        <xdr:cNvSpPr/>
      </xdr:nvSpPr>
      <xdr:spPr>
        <a:xfrm>
          <a:off x="2857500" y="17636581"/>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159476</xdr:rowOff>
    </xdr:from>
    <xdr:to>
      <xdr:col>19</xdr:col>
      <xdr:colOff>177800</xdr:colOff>
      <xdr:row>101</xdr:row>
      <xdr:rowOff>15784</xdr:rowOff>
    </xdr:to>
    <xdr:cxnSp macro="">
      <xdr:nvCxnSpPr>
        <xdr:cNvPr id="421" name="直線コネクタ 420">
          <a:extLst>
            <a:ext uri="{FF2B5EF4-FFF2-40B4-BE49-F238E27FC236}">
              <a16:creationId xmlns:a16="http://schemas.microsoft.com/office/drawing/2014/main" id="{C965FE88-0F2F-41B7-A518-1B2083D3C9BF}"/>
            </a:ext>
          </a:extLst>
        </xdr:cNvPr>
        <xdr:cNvCxnSpPr/>
      </xdr:nvCxnSpPr>
      <xdr:spPr>
        <a:xfrm>
          <a:off x="2906395" y="17683571"/>
          <a:ext cx="892810" cy="37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90714</xdr:rowOff>
    </xdr:from>
    <xdr:to>
      <xdr:col>10</xdr:col>
      <xdr:colOff>165100</xdr:colOff>
      <xdr:row>101</xdr:row>
      <xdr:rowOff>20864</xdr:rowOff>
    </xdr:to>
    <xdr:sp macro="" textlink="">
      <xdr:nvSpPr>
        <xdr:cNvPr id="422" name="楕円 421">
          <a:extLst>
            <a:ext uri="{FF2B5EF4-FFF2-40B4-BE49-F238E27FC236}">
              <a16:creationId xmlns:a16="http://schemas.microsoft.com/office/drawing/2014/main" id="{0676C4CD-F75F-4103-9E20-FAA6AA03D101}"/>
            </a:ext>
          </a:extLst>
        </xdr:cNvPr>
        <xdr:cNvSpPr/>
      </xdr:nvSpPr>
      <xdr:spPr>
        <a:xfrm>
          <a:off x="1970405" y="17620524"/>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141514</xdr:rowOff>
    </xdr:from>
    <xdr:to>
      <xdr:col>15</xdr:col>
      <xdr:colOff>50800</xdr:colOff>
      <xdr:row>100</xdr:row>
      <xdr:rowOff>159476</xdr:rowOff>
    </xdr:to>
    <xdr:cxnSp macro="">
      <xdr:nvCxnSpPr>
        <xdr:cNvPr id="423" name="直線コネクタ 422">
          <a:extLst>
            <a:ext uri="{FF2B5EF4-FFF2-40B4-BE49-F238E27FC236}">
              <a16:creationId xmlns:a16="http://schemas.microsoft.com/office/drawing/2014/main" id="{9C6CD363-62E2-4332-8DE5-32F9CA6E7E8A}"/>
            </a:ext>
          </a:extLst>
        </xdr:cNvPr>
        <xdr:cNvCxnSpPr/>
      </xdr:nvCxnSpPr>
      <xdr:spPr>
        <a:xfrm>
          <a:off x="2019300" y="17669419"/>
          <a:ext cx="887095"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49893</xdr:rowOff>
    </xdr:from>
    <xdr:to>
      <xdr:col>6</xdr:col>
      <xdr:colOff>38100</xdr:colOff>
      <xdr:row>100</xdr:row>
      <xdr:rowOff>151493</xdr:rowOff>
    </xdr:to>
    <xdr:sp macro="" textlink="">
      <xdr:nvSpPr>
        <xdr:cNvPr id="424" name="楕円 423">
          <a:extLst>
            <a:ext uri="{FF2B5EF4-FFF2-40B4-BE49-F238E27FC236}">
              <a16:creationId xmlns:a16="http://schemas.microsoft.com/office/drawing/2014/main" id="{B8342A5E-0105-49E3-B5F6-B9F39DF5DCCD}"/>
            </a:ext>
          </a:extLst>
        </xdr:cNvPr>
        <xdr:cNvSpPr/>
      </xdr:nvSpPr>
      <xdr:spPr>
        <a:xfrm>
          <a:off x="1077595" y="17573988"/>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100693</xdr:rowOff>
    </xdr:from>
    <xdr:to>
      <xdr:col>10</xdr:col>
      <xdr:colOff>114300</xdr:colOff>
      <xdr:row>100</xdr:row>
      <xdr:rowOff>141514</xdr:rowOff>
    </xdr:to>
    <xdr:cxnSp macro="">
      <xdr:nvCxnSpPr>
        <xdr:cNvPr id="425" name="直線コネクタ 424">
          <a:extLst>
            <a:ext uri="{FF2B5EF4-FFF2-40B4-BE49-F238E27FC236}">
              <a16:creationId xmlns:a16="http://schemas.microsoft.com/office/drawing/2014/main" id="{6FAC2BF5-586E-4FB6-BAE9-81F9D6E41D64}"/>
            </a:ext>
          </a:extLst>
        </xdr:cNvPr>
        <xdr:cNvCxnSpPr/>
      </xdr:nvCxnSpPr>
      <xdr:spPr>
        <a:xfrm>
          <a:off x="1132205" y="17628598"/>
          <a:ext cx="887095"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108329</xdr:rowOff>
    </xdr:from>
    <xdr:ext cx="405111" cy="259045"/>
    <xdr:sp macro="" textlink="">
      <xdr:nvSpPr>
        <xdr:cNvPr id="426" name="n_1aveValue【港湾・漁港】&#10;有形固定資産減価償却率">
          <a:extLst>
            <a:ext uri="{FF2B5EF4-FFF2-40B4-BE49-F238E27FC236}">
              <a16:creationId xmlns:a16="http://schemas.microsoft.com/office/drawing/2014/main" id="{E153D8DC-3289-4C49-A893-1A8EBCCCC54A}"/>
            </a:ext>
          </a:extLst>
        </xdr:cNvPr>
        <xdr:cNvSpPr txBox="1"/>
      </xdr:nvSpPr>
      <xdr:spPr>
        <a:xfrm>
          <a:off x="3582044" y="18512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56078</xdr:rowOff>
    </xdr:from>
    <xdr:ext cx="405111" cy="259045"/>
    <xdr:sp macro="" textlink="">
      <xdr:nvSpPr>
        <xdr:cNvPr id="427" name="n_2aveValue【港湾・漁港】&#10;有形固定資産減価償却率">
          <a:extLst>
            <a:ext uri="{FF2B5EF4-FFF2-40B4-BE49-F238E27FC236}">
              <a16:creationId xmlns:a16="http://schemas.microsoft.com/office/drawing/2014/main" id="{BFA472C0-7CA9-4572-9D8C-5E096026D73D}"/>
            </a:ext>
          </a:extLst>
        </xdr:cNvPr>
        <xdr:cNvSpPr txBox="1"/>
      </xdr:nvSpPr>
      <xdr:spPr>
        <a:xfrm>
          <a:off x="2705744" y="18462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62609</xdr:rowOff>
    </xdr:from>
    <xdr:ext cx="405111" cy="259045"/>
    <xdr:sp macro="" textlink="">
      <xdr:nvSpPr>
        <xdr:cNvPr id="428" name="n_3aveValue【港湾・漁港】&#10;有形固定資産減価償却率">
          <a:extLst>
            <a:ext uri="{FF2B5EF4-FFF2-40B4-BE49-F238E27FC236}">
              <a16:creationId xmlns:a16="http://schemas.microsoft.com/office/drawing/2014/main" id="{0C657293-0999-46D4-B8E6-2FBD111B1644}"/>
            </a:ext>
          </a:extLst>
        </xdr:cNvPr>
        <xdr:cNvSpPr txBox="1"/>
      </xdr:nvSpPr>
      <xdr:spPr>
        <a:xfrm>
          <a:off x="1818649" y="18466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44648</xdr:rowOff>
    </xdr:from>
    <xdr:ext cx="405111" cy="259045"/>
    <xdr:sp macro="" textlink="">
      <xdr:nvSpPr>
        <xdr:cNvPr id="429" name="n_4aveValue【港湾・漁港】&#10;有形固定資産減価償却率">
          <a:extLst>
            <a:ext uri="{FF2B5EF4-FFF2-40B4-BE49-F238E27FC236}">
              <a16:creationId xmlns:a16="http://schemas.microsoft.com/office/drawing/2014/main" id="{11E90EF3-AB01-491D-95FA-5086A171228D}"/>
            </a:ext>
          </a:extLst>
        </xdr:cNvPr>
        <xdr:cNvSpPr txBox="1"/>
      </xdr:nvSpPr>
      <xdr:spPr>
        <a:xfrm>
          <a:off x="925839" y="18620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83111</xdr:rowOff>
    </xdr:from>
    <xdr:ext cx="405111" cy="259045"/>
    <xdr:sp macro="" textlink="">
      <xdr:nvSpPr>
        <xdr:cNvPr id="430" name="n_1mainValue【港湾・漁港】&#10;有形固定資産減価償却率">
          <a:extLst>
            <a:ext uri="{FF2B5EF4-FFF2-40B4-BE49-F238E27FC236}">
              <a16:creationId xmlns:a16="http://schemas.microsoft.com/office/drawing/2014/main" id="{AD5DB4EE-BEEF-497E-B6F6-2B5ECF3F1EFF}"/>
            </a:ext>
          </a:extLst>
        </xdr:cNvPr>
        <xdr:cNvSpPr txBox="1"/>
      </xdr:nvSpPr>
      <xdr:spPr>
        <a:xfrm>
          <a:off x="3582044" y="17431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55353</xdr:rowOff>
    </xdr:from>
    <xdr:ext cx="405111" cy="259045"/>
    <xdr:sp macro="" textlink="">
      <xdr:nvSpPr>
        <xdr:cNvPr id="431" name="n_2mainValue【港湾・漁港】&#10;有形固定資産減価償却率">
          <a:extLst>
            <a:ext uri="{FF2B5EF4-FFF2-40B4-BE49-F238E27FC236}">
              <a16:creationId xmlns:a16="http://schemas.microsoft.com/office/drawing/2014/main" id="{37DE8864-94E6-4D97-979F-56C2CBA3523C}"/>
            </a:ext>
          </a:extLst>
        </xdr:cNvPr>
        <xdr:cNvSpPr txBox="1"/>
      </xdr:nvSpPr>
      <xdr:spPr>
        <a:xfrm>
          <a:off x="2705744" y="1740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37391</xdr:rowOff>
    </xdr:from>
    <xdr:ext cx="405111" cy="259045"/>
    <xdr:sp macro="" textlink="">
      <xdr:nvSpPr>
        <xdr:cNvPr id="432" name="n_3mainValue【港湾・漁港】&#10;有形固定資産減価償却率">
          <a:extLst>
            <a:ext uri="{FF2B5EF4-FFF2-40B4-BE49-F238E27FC236}">
              <a16:creationId xmlns:a16="http://schemas.microsoft.com/office/drawing/2014/main" id="{63F9D038-BA7B-4F26-AAFC-E4F19DDC76E9}"/>
            </a:ext>
          </a:extLst>
        </xdr:cNvPr>
        <xdr:cNvSpPr txBox="1"/>
      </xdr:nvSpPr>
      <xdr:spPr>
        <a:xfrm>
          <a:off x="1818649" y="17388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98</xdr:row>
      <xdr:rowOff>168020</xdr:rowOff>
    </xdr:from>
    <xdr:ext cx="340478" cy="259045"/>
    <xdr:sp macro="" textlink="">
      <xdr:nvSpPr>
        <xdr:cNvPr id="433" name="n_4mainValue【港湾・漁港】&#10;有形固定資産減価償却率">
          <a:extLst>
            <a:ext uri="{FF2B5EF4-FFF2-40B4-BE49-F238E27FC236}">
              <a16:creationId xmlns:a16="http://schemas.microsoft.com/office/drawing/2014/main" id="{36849ACE-9E94-4D05-8CB0-FA00EC0BA2E2}"/>
            </a:ext>
          </a:extLst>
        </xdr:cNvPr>
        <xdr:cNvSpPr txBox="1"/>
      </xdr:nvSpPr>
      <xdr:spPr>
        <a:xfrm>
          <a:off x="958156" y="17347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B898056B-7634-45BA-966B-0F5E12DD8DFF}"/>
            </a:ext>
          </a:extLst>
        </xdr:cNvPr>
        <xdr:cNvSpPr/>
      </xdr:nvSpPr>
      <xdr:spPr>
        <a:xfrm>
          <a:off x="6602095"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E36E4B75-8201-4BF7-84F7-27FD0B9C4912}"/>
            </a:ext>
          </a:extLst>
        </xdr:cNvPr>
        <xdr:cNvSpPr/>
      </xdr:nvSpPr>
      <xdr:spPr>
        <a:xfrm>
          <a:off x="6732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981E7978-4A20-47E1-8F5D-F41FD474F50C}"/>
            </a:ext>
          </a:extLst>
        </xdr:cNvPr>
        <xdr:cNvSpPr/>
      </xdr:nvSpPr>
      <xdr:spPr>
        <a:xfrm>
          <a:off x="6732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7BD28E3B-E7F3-4947-B295-154AC98C5E48}"/>
            </a:ext>
          </a:extLst>
        </xdr:cNvPr>
        <xdr:cNvSpPr/>
      </xdr:nvSpPr>
      <xdr:spPr>
        <a:xfrm>
          <a:off x="7745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721EB2FB-BEEE-4318-93BA-FB3D5B99492C}"/>
            </a:ext>
          </a:extLst>
        </xdr:cNvPr>
        <xdr:cNvSpPr/>
      </xdr:nvSpPr>
      <xdr:spPr>
        <a:xfrm>
          <a:off x="7745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72491054-8C7D-41B0-A1FD-8F2D56F81B95}"/>
            </a:ext>
          </a:extLst>
        </xdr:cNvPr>
        <xdr:cNvSpPr/>
      </xdr:nvSpPr>
      <xdr:spPr>
        <a:xfrm>
          <a:off x="8888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3C752ED8-F830-48AA-8B15-FEE89AFFB98A}"/>
            </a:ext>
          </a:extLst>
        </xdr:cNvPr>
        <xdr:cNvSpPr/>
      </xdr:nvSpPr>
      <xdr:spPr>
        <a:xfrm>
          <a:off x="8888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050F8C63-2883-4030-8AC3-4D448BDFCCE3}"/>
            </a:ext>
          </a:extLst>
        </xdr:cNvPr>
        <xdr:cNvSpPr/>
      </xdr:nvSpPr>
      <xdr:spPr>
        <a:xfrm>
          <a:off x="6602095"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CF756C36-F054-41A4-A2C9-92FC06693363}"/>
            </a:ext>
          </a:extLst>
        </xdr:cNvPr>
        <xdr:cNvSpPr txBox="1"/>
      </xdr:nvSpPr>
      <xdr:spPr>
        <a:xfrm>
          <a:off x="6563995" y="16939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ACDC106F-114E-4082-B661-7E7026AA3D9B}"/>
            </a:ext>
          </a:extLst>
        </xdr:cNvPr>
        <xdr:cNvCxnSpPr/>
      </xdr:nvCxnSpPr>
      <xdr:spPr>
        <a:xfrm>
          <a:off x="6602095"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4B77C244-79C7-4EFF-A9D4-03880CBCD339}"/>
            </a:ext>
          </a:extLst>
        </xdr:cNvPr>
        <xdr:cNvCxnSpPr/>
      </xdr:nvCxnSpPr>
      <xdr:spPr>
        <a:xfrm>
          <a:off x="6602095" y="190804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5" name="テキスト ボックス 444">
          <a:extLst>
            <a:ext uri="{FF2B5EF4-FFF2-40B4-BE49-F238E27FC236}">
              <a16:creationId xmlns:a16="http://schemas.microsoft.com/office/drawing/2014/main" id="{717425D0-107C-40AA-B517-BC2563E83E0F}"/>
            </a:ext>
          </a:extLst>
        </xdr:cNvPr>
        <xdr:cNvSpPr txBox="1"/>
      </xdr:nvSpPr>
      <xdr:spPr>
        <a:xfrm>
          <a:off x="6357119" y="18936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FCF4A1A5-82E3-48C9-8C39-9672DF69D6D5}"/>
            </a:ext>
          </a:extLst>
        </xdr:cNvPr>
        <xdr:cNvCxnSpPr/>
      </xdr:nvCxnSpPr>
      <xdr:spPr>
        <a:xfrm>
          <a:off x="6602095" y="186918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47" name="テキスト ボックス 446">
          <a:extLst>
            <a:ext uri="{FF2B5EF4-FFF2-40B4-BE49-F238E27FC236}">
              <a16:creationId xmlns:a16="http://schemas.microsoft.com/office/drawing/2014/main" id="{63D0D18B-6262-459E-A75E-7DB614DD3687}"/>
            </a:ext>
          </a:extLst>
        </xdr:cNvPr>
        <xdr:cNvSpPr txBox="1"/>
      </xdr:nvSpPr>
      <xdr:spPr>
        <a:xfrm>
          <a:off x="5916523" y="1854773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2EE6E167-5208-4B84-B200-F9F8CF1FE9E1}"/>
            </a:ext>
          </a:extLst>
        </xdr:cNvPr>
        <xdr:cNvCxnSpPr/>
      </xdr:nvCxnSpPr>
      <xdr:spPr>
        <a:xfrm>
          <a:off x="6602095" y="183032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9" name="テキスト ボックス 448">
          <a:extLst>
            <a:ext uri="{FF2B5EF4-FFF2-40B4-BE49-F238E27FC236}">
              <a16:creationId xmlns:a16="http://schemas.microsoft.com/office/drawing/2014/main" id="{7249DA5A-9B4E-4C2E-891E-E9B2323FF714}"/>
            </a:ext>
          </a:extLst>
        </xdr:cNvPr>
        <xdr:cNvSpPr txBox="1"/>
      </xdr:nvSpPr>
      <xdr:spPr>
        <a:xfrm>
          <a:off x="5916523" y="1815911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4D90D9D9-985A-4EB0-8161-44DE2EF560E3}"/>
            </a:ext>
          </a:extLst>
        </xdr:cNvPr>
        <xdr:cNvCxnSpPr/>
      </xdr:nvCxnSpPr>
      <xdr:spPr>
        <a:xfrm>
          <a:off x="6602095" y="179146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1" name="テキスト ボックス 450">
          <a:extLst>
            <a:ext uri="{FF2B5EF4-FFF2-40B4-BE49-F238E27FC236}">
              <a16:creationId xmlns:a16="http://schemas.microsoft.com/office/drawing/2014/main" id="{6C8B09E1-22F2-4642-A42C-3977C7B125D6}"/>
            </a:ext>
          </a:extLst>
        </xdr:cNvPr>
        <xdr:cNvSpPr txBox="1"/>
      </xdr:nvSpPr>
      <xdr:spPr>
        <a:xfrm>
          <a:off x="5916523" y="17770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9D396912-B4E8-44BC-BF23-AC80E985A797}"/>
            </a:ext>
          </a:extLst>
        </xdr:cNvPr>
        <xdr:cNvCxnSpPr/>
      </xdr:nvCxnSpPr>
      <xdr:spPr>
        <a:xfrm>
          <a:off x="6602095"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53" name="テキスト ボックス 452">
          <a:extLst>
            <a:ext uri="{FF2B5EF4-FFF2-40B4-BE49-F238E27FC236}">
              <a16:creationId xmlns:a16="http://schemas.microsoft.com/office/drawing/2014/main" id="{54DDE5DA-0215-4DC0-B7C8-F1D7BCC1B9D6}"/>
            </a:ext>
          </a:extLst>
        </xdr:cNvPr>
        <xdr:cNvSpPr txBox="1"/>
      </xdr:nvSpPr>
      <xdr:spPr>
        <a:xfrm>
          <a:off x="5916523" y="17381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364D211E-4C79-48D4-B7EC-1ECC8619C54C}"/>
            </a:ext>
          </a:extLst>
        </xdr:cNvPr>
        <xdr:cNvCxnSpPr/>
      </xdr:nvCxnSpPr>
      <xdr:spPr>
        <a:xfrm>
          <a:off x="6602095"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5" name="テキスト ボックス 454">
          <a:extLst>
            <a:ext uri="{FF2B5EF4-FFF2-40B4-BE49-F238E27FC236}">
              <a16:creationId xmlns:a16="http://schemas.microsoft.com/office/drawing/2014/main" id="{B48AB04A-3999-4324-9577-8D8832E1D1F9}"/>
            </a:ext>
          </a:extLst>
        </xdr:cNvPr>
        <xdr:cNvSpPr txBox="1"/>
      </xdr:nvSpPr>
      <xdr:spPr>
        <a:xfrm>
          <a:off x="5916523" y="1698563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a:extLst>
            <a:ext uri="{FF2B5EF4-FFF2-40B4-BE49-F238E27FC236}">
              <a16:creationId xmlns:a16="http://schemas.microsoft.com/office/drawing/2014/main" id="{94614C5D-0345-457D-ABF7-274764C12ACF}"/>
            </a:ext>
          </a:extLst>
        </xdr:cNvPr>
        <xdr:cNvSpPr/>
      </xdr:nvSpPr>
      <xdr:spPr>
        <a:xfrm>
          <a:off x="6602095"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106935</xdr:rowOff>
    </xdr:from>
    <xdr:to>
      <xdr:col>54</xdr:col>
      <xdr:colOff>189865</xdr:colOff>
      <xdr:row>108</xdr:row>
      <xdr:rowOff>150871</xdr:rowOff>
    </xdr:to>
    <xdr:cxnSp macro="">
      <xdr:nvCxnSpPr>
        <xdr:cNvPr id="457" name="直線コネクタ 456">
          <a:extLst>
            <a:ext uri="{FF2B5EF4-FFF2-40B4-BE49-F238E27FC236}">
              <a16:creationId xmlns:a16="http://schemas.microsoft.com/office/drawing/2014/main" id="{573D898D-818A-43FA-B8B9-923981A34257}"/>
            </a:ext>
          </a:extLst>
        </xdr:cNvPr>
        <xdr:cNvCxnSpPr/>
      </xdr:nvCxnSpPr>
      <xdr:spPr>
        <a:xfrm flipV="1">
          <a:off x="10476865" y="17634840"/>
          <a:ext cx="0" cy="1444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154698</xdr:rowOff>
    </xdr:from>
    <xdr:ext cx="469744" cy="259045"/>
    <xdr:sp macro="" textlink="">
      <xdr:nvSpPr>
        <xdr:cNvPr id="458" name="【港湾・漁港】&#10;一人当たり有形固定資産（償却資産）額最小値テキスト">
          <a:extLst>
            <a:ext uri="{FF2B5EF4-FFF2-40B4-BE49-F238E27FC236}">
              <a16:creationId xmlns:a16="http://schemas.microsoft.com/office/drawing/2014/main" id="{29E0C5AD-B09E-4933-85FA-AEA0BC198E76}"/>
            </a:ext>
          </a:extLst>
        </xdr:cNvPr>
        <xdr:cNvSpPr txBox="1"/>
      </xdr:nvSpPr>
      <xdr:spPr>
        <a:xfrm>
          <a:off x="10515600" y="19082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150871</xdr:rowOff>
    </xdr:from>
    <xdr:to>
      <xdr:col>55</xdr:col>
      <xdr:colOff>88900</xdr:colOff>
      <xdr:row>108</xdr:row>
      <xdr:rowOff>150871</xdr:rowOff>
    </xdr:to>
    <xdr:cxnSp macro="">
      <xdr:nvCxnSpPr>
        <xdr:cNvPr id="459" name="直線コネクタ 458">
          <a:extLst>
            <a:ext uri="{FF2B5EF4-FFF2-40B4-BE49-F238E27FC236}">
              <a16:creationId xmlns:a16="http://schemas.microsoft.com/office/drawing/2014/main" id="{1CC3A4E9-7FDB-4C57-81C4-0D43F4A85C94}"/>
            </a:ext>
          </a:extLst>
        </xdr:cNvPr>
        <xdr:cNvCxnSpPr/>
      </xdr:nvCxnSpPr>
      <xdr:spPr>
        <a:xfrm>
          <a:off x="10390505" y="19078951"/>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53612</xdr:rowOff>
    </xdr:from>
    <xdr:ext cx="690189" cy="259045"/>
    <xdr:sp macro="" textlink="">
      <xdr:nvSpPr>
        <xdr:cNvPr id="460" name="【港湾・漁港】&#10;一人当たり有形固定資産（償却資産）額最大値テキスト">
          <a:extLst>
            <a:ext uri="{FF2B5EF4-FFF2-40B4-BE49-F238E27FC236}">
              <a16:creationId xmlns:a16="http://schemas.microsoft.com/office/drawing/2014/main" id="{A5D53280-B3AF-46E5-BECD-04D9C60DC2BA}"/>
            </a:ext>
          </a:extLst>
        </xdr:cNvPr>
        <xdr:cNvSpPr txBox="1"/>
      </xdr:nvSpPr>
      <xdr:spPr>
        <a:xfrm>
          <a:off x="10515600" y="174081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3,719,333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106935</xdr:rowOff>
    </xdr:from>
    <xdr:to>
      <xdr:col>55</xdr:col>
      <xdr:colOff>88900</xdr:colOff>
      <xdr:row>100</xdr:row>
      <xdr:rowOff>106935</xdr:rowOff>
    </xdr:to>
    <xdr:cxnSp macro="">
      <xdr:nvCxnSpPr>
        <xdr:cNvPr id="461" name="直線コネクタ 460">
          <a:extLst>
            <a:ext uri="{FF2B5EF4-FFF2-40B4-BE49-F238E27FC236}">
              <a16:creationId xmlns:a16="http://schemas.microsoft.com/office/drawing/2014/main" id="{1ECAE20F-5EBD-43E3-9FF0-BDF671987BC8}"/>
            </a:ext>
          </a:extLst>
        </xdr:cNvPr>
        <xdr:cNvCxnSpPr/>
      </xdr:nvCxnSpPr>
      <xdr:spPr>
        <a:xfrm>
          <a:off x="10390505" y="1763484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160428</xdr:rowOff>
    </xdr:from>
    <xdr:ext cx="599010" cy="259045"/>
    <xdr:sp macro="" textlink="">
      <xdr:nvSpPr>
        <xdr:cNvPr id="462" name="【港湾・漁港】&#10;一人当たり有形固定資産（償却資産）額平均値テキスト">
          <a:extLst>
            <a:ext uri="{FF2B5EF4-FFF2-40B4-BE49-F238E27FC236}">
              <a16:creationId xmlns:a16="http://schemas.microsoft.com/office/drawing/2014/main" id="{166DFA63-2E46-4F37-ABEB-FF4AC65FE4F5}"/>
            </a:ext>
          </a:extLst>
        </xdr:cNvPr>
        <xdr:cNvSpPr txBox="1"/>
      </xdr:nvSpPr>
      <xdr:spPr>
        <a:xfrm>
          <a:off x="10515600" y="185608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805,638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137551</xdr:rowOff>
    </xdr:from>
    <xdr:to>
      <xdr:col>55</xdr:col>
      <xdr:colOff>50800</xdr:colOff>
      <xdr:row>107</xdr:row>
      <xdr:rowOff>67701</xdr:rowOff>
    </xdr:to>
    <xdr:sp macro="" textlink="">
      <xdr:nvSpPr>
        <xdr:cNvPr id="463" name="フローチャート: 判断 462">
          <a:extLst>
            <a:ext uri="{FF2B5EF4-FFF2-40B4-BE49-F238E27FC236}">
              <a16:creationId xmlns:a16="http://schemas.microsoft.com/office/drawing/2014/main" id="{ABA57F0E-D361-4653-A504-FB9C77A88219}"/>
            </a:ext>
          </a:extLst>
        </xdr:cNvPr>
        <xdr:cNvSpPr/>
      </xdr:nvSpPr>
      <xdr:spPr>
        <a:xfrm>
          <a:off x="10428605" y="1871892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153508</xdr:rowOff>
    </xdr:from>
    <xdr:to>
      <xdr:col>50</xdr:col>
      <xdr:colOff>165100</xdr:colOff>
      <xdr:row>107</xdr:row>
      <xdr:rowOff>83658</xdr:rowOff>
    </xdr:to>
    <xdr:sp macro="" textlink="">
      <xdr:nvSpPr>
        <xdr:cNvPr id="464" name="フローチャート: 判断 463">
          <a:extLst>
            <a:ext uri="{FF2B5EF4-FFF2-40B4-BE49-F238E27FC236}">
              <a16:creationId xmlns:a16="http://schemas.microsoft.com/office/drawing/2014/main" id="{17F16166-22D6-4F53-AC90-3EEF00F76E83}"/>
            </a:ext>
          </a:extLst>
        </xdr:cNvPr>
        <xdr:cNvSpPr/>
      </xdr:nvSpPr>
      <xdr:spPr>
        <a:xfrm>
          <a:off x="9590405" y="1873106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153191</xdr:rowOff>
    </xdr:from>
    <xdr:to>
      <xdr:col>46</xdr:col>
      <xdr:colOff>38100</xdr:colOff>
      <xdr:row>107</xdr:row>
      <xdr:rowOff>83341</xdr:rowOff>
    </xdr:to>
    <xdr:sp macro="" textlink="">
      <xdr:nvSpPr>
        <xdr:cNvPr id="465" name="フローチャート: 判断 464">
          <a:extLst>
            <a:ext uri="{FF2B5EF4-FFF2-40B4-BE49-F238E27FC236}">
              <a16:creationId xmlns:a16="http://schemas.microsoft.com/office/drawing/2014/main" id="{98D96D02-8A33-483F-B786-D63BFF26B3A2}"/>
            </a:ext>
          </a:extLst>
        </xdr:cNvPr>
        <xdr:cNvSpPr/>
      </xdr:nvSpPr>
      <xdr:spPr>
        <a:xfrm>
          <a:off x="8697595" y="18730751"/>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9003</xdr:rowOff>
    </xdr:from>
    <xdr:to>
      <xdr:col>41</xdr:col>
      <xdr:colOff>101600</xdr:colOff>
      <xdr:row>107</xdr:row>
      <xdr:rowOff>110603</xdr:rowOff>
    </xdr:to>
    <xdr:sp macro="" textlink="">
      <xdr:nvSpPr>
        <xdr:cNvPr id="466" name="フローチャート: 判断 465">
          <a:extLst>
            <a:ext uri="{FF2B5EF4-FFF2-40B4-BE49-F238E27FC236}">
              <a16:creationId xmlns:a16="http://schemas.microsoft.com/office/drawing/2014/main" id="{67814FEB-0CF2-4646-9E6C-2AFB14FA7234}"/>
            </a:ext>
          </a:extLst>
        </xdr:cNvPr>
        <xdr:cNvSpPr/>
      </xdr:nvSpPr>
      <xdr:spPr>
        <a:xfrm>
          <a:off x="7810500" y="18759918"/>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55332</xdr:rowOff>
    </xdr:from>
    <xdr:to>
      <xdr:col>36</xdr:col>
      <xdr:colOff>165100</xdr:colOff>
      <xdr:row>106</xdr:row>
      <xdr:rowOff>156932</xdr:rowOff>
    </xdr:to>
    <xdr:sp macro="" textlink="">
      <xdr:nvSpPr>
        <xdr:cNvPr id="467" name="フローチャート: 判断 466">
          <a:extLst>
            <a:ext uri="{FF2B5EF4-FFF2-40B4-BE49-F238E27FC236}">
              <a16:creationId xmlns:a16="http://schemas.microsoft.com/office/drawing/2014/main" id="{A1CDE988-3782-4FCB-806D-711A02E72071}"/>
            </a:ext>
          </a:extLst>
        </xdr:cNvPr>
        <xdr:cNvSpPr/>
      </xdr:nvSpPr>
      <xdr:spPr>
        <a:xfrm>
          <a:off x="6923405" y="1863670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D26AF057-60E5-4D5E-A886-34A2D575DC02}"/>
            </a:ext>
          </a:extLst>
        </xdr:cNvPr>
        <xdr:cNvSpPr txBox="1"/>
      </xdr:nvSpPr>
      <xdr:spPr>
        <a:xfrm>
          <a:off x="102870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A6DE994D-6844-42D2-928E-EDF346CA26CC}"/>
            </a:ext>
          </a:extLst>
        </xdr:cNvPr>
        <xdr:cNvSpPr txBox="1"/>
      </xdr:nvSpPr>
      <xdr:spPr>
        <a:xfrm>
          <a:off x="9448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C1B8C146-DE61-4E44-A013-23E4DC8C0837}"/>
            </a:ext>
          </a:extLst>
        </xdr:cNvPr>
        <xdr:cNvSpPr txBox="1"/>
      </xdr:nvSpPr>
      <xdr:spPr>
        <a:xfrm>
          <a:off x="8561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A99F86D6-941E-41F7-8356-AAF68CEBF896}"/>
            </a:ext>
          </a:extLst>
        </xdr:cNvPr>
        <xdr:cNvSpPr txBox="1"/>
      </xdr:nvSpPr>
      <xdr:spPr>
        <a:xfrm>
          <a:off x="7668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7FC29862-4739-4AB0-9484-DFB0014160D7}"/>
            </a:ext>
          </a:extLst>
        </xdr:cNvPr>
        <xdr:cNvSpPr txBox="1"/>
      </xdr:nvSpPr>
      <xdr:spPr>
        <a:xfrm>
          <a:off x="6781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105651</xdr:rowOff>
    </xdr:from>
    <xdr:to>
      <xdr:col>55</xdr:col>
      <xdr:colOff>50800</xdr:colOff>
      <xdr:row>108</xdr:row>
      <xdr:rowOff>35801</xdr:rowOff>
    </xdr:to>
    <xdr:sp macro="" textlink="">
      <xdr:nvSpPr>
        <xdr:cNvPr id="473" name="楕円 472">
          <a:extLst>
            <a:ext uri="{FF2B5EF4-FFF2-40B4-BE49-F238E27FC236}">
              <a16:creationId xmlns:a16="http://schemas.microsoft.com/office/drawing/2014/main" id="{48FD3F28-4B10-4E04-89D7-D7802308734A}"/>
            </a:ext>
          </a:extLst>
        </xdr:cNvPr>
        <xdr:cNvSpPr/>
      </xdr:nvSpPr>
      <xdr:spPr>
        <a:xfrm>
          <a:off x="10428605" y="1886037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84078</xdr:rowOff>
    </xdr:from>
    <xdr:ext cx="599010" cy="259045"/>
    <xdr:sp macro="" textlink="">
      <xdr:nvSpPr>
        <xdr:cNvPr id="474" name="【港湾・漁港】&#10;一人当たり有形固定資産（償却資産）額該当値テキスト">
          <a:extLst>
            <a:ext uri="{FF2B5EF4-FFF2-40B4-BE49-F238E27FC236}">
              <a16:creationId xmlns:a16="http://schemas.microsoft.com/office/drawing/2014/main" id="{43C033DC-EF87-4375-9D5E-5621BB8AB7E7}"/>
            </a:ext>
          </a:extLst>
        </xdr:cNvPr>
        <xdr:cNvSpPr txBox="1"/>
      </xdr:nvSpPr>
      <xdr:spPr>
        <a:xfrm>
          <a:off x="10515600" y="18834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137951</xdr:rowOff>
    </xdr:from>
    <xdr:to>
      <xdr:col>50</xdr:col>
      <xdr:colOff>165100</xdr:colOff>
      <xdr:row>108</xdr:row>
      <xdr:rowOff>68101</xdr:rowOff>
    </xdr:to>
    <xdr:sp macro="" textlink="">
      <xdr:nvSpPr>
        <xdr:cNvPr id="475" name="楕円 474">
          <a:extLst>
            <a:ext uri="{FF2B5EF4-FFF2-40B4-BE49-F238E27FC236}">
              <a16:creationId xmlns:a16="http://schemas.microsoft.com/office/drawing/2014/main" id="{BEDB5E3C-41AB-492D-8BBA-81C8A86807C7}"/>
            </a:ext>
          </a:extLst>
        </xdr:cNvPr>
        <xdr:cNvSpPr/>
      </xdr:nvSpPr>
      <xdr:spPr>
        <a:xfrm>
          <a:off x="9590405" y="1889458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156451</xdr:rowOff>
    </xdr:from>
    <xdr:to>
      <xdr:col>55</xdr:col>
      <xdr:colOff>0</xdr:colOff>
      <xdr:row>108</xdr:row>
      <xdr:rowOff>17301</xdr:rowOff>
    </xdr:to>
    <xdr:cxnSp macro="">
      <xdr:nvCxnSpPr>
        <xdr:cNvPr id="476" name="直線コネクタ 475">
          <a:extLst>
            <a:ext uri="{FF2B5EF4-FFF2-40B4-BE49-F238E27FC236}">
              <a16:creationId xmlns:a16="http://schemas.microsoft.com/office/drawing/2014/main" id="{931EB7F2-84CD-496E-9518-2EADA0273D9B}"/>
            </a:ext>
          </a:extLst>
        </xdr:cNvPr>
        <xdr:cNvCxnSpPr/>
      </xdr:nvCxnSpPr>
      <xdr:spPr>
        <a:xfrm flipV="1">
          <a:off x="9639300" y="18909271"/>
          <a:ext cx="838200" cy="39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156704</xdr:rowOff>
    </xdr:from>
    <xdr:to>
      <xdr:col>46</xdr:col>
      <xdr:colOff>38100</xdr:colOff>
      <xdr:row>108</xdr:row>
      <xdr:rowOff>86854</xdr:rowOff>
    </xdr:to>
    <xdr:sp macro="" textlink="">
      <xdr:nvSpPr>
        <xdr:cNvPr id="477" name="楕円 476">
          <a:extLst>
            <a:ext uri="{FF2B5EF4-FFF2-40B4-BE49-F238E27FC236}">
              <a16:creationId xmlns:a16="http://schemas.microsoft.com/office/drawing/2014/main" id="{E0FA66BC-D610-4E28-8027-10E68C3000FB}"/>
            </a:ext>
          </a:extLst>
        </xdr:cNvPr>
        <xdr:cNvSpPr/>
      </xdr:nvSpPr>
      <xdr:spPr>
        <a:xfrm>
          <a:off x="8697595" y="1890952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17301</xdr:rowOff>
    </xdr:from>
    <xdr:to>
      <xdr:col>50</xdr:col>
      <xdr:colOff>114300</xdr:colOff>
      <xdr:row>108</xdr:row>
      <xdr:rowOff>36054</xdr:rowOff>
    </xdr:to>
    <xdr:cxnSp macro="">
      <xdr:nvCxnSpPr>
        <xdr:cNvPr id="478" name="直線コネクタ 477">
          <a:extLst>
            <a:ext uri="{FF2B5EF4-FFF2-40B4-BE49-F238E27FC236}">
              <a16:creationId xmlns:a16="http://schemas.microsoft.com/office/drawing/2014/main" id="{06DF9F56-30AB-4545-9AEE-6ACD863417FF}"/>
            </a:ext>
          </a:extLst>
        </xdr:cNvPr>
        <xdr:cNvCxnSpPr/>
      </xdr:nvCxnSpPr>
      <xdr:spPr>
        <a:xfrm flipV="1">
          <a:off x="8752205" y="18949191"/>
          <a:ext cx="887095" cy="1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10460</xdr:rowOff>
    </xdr:from>
    <xdr:to>
      <xdr:col>41</xdr:col>
      <xdr:colOff>101600</xdr:colOff>
      <xdr:row>108</xdr:row>
      <xdr:rowOff>112060</xdr:rowOff>
    </xdr:to>
    <xdr:sp macro="" textlink="">
      <xdr:nvSpPr>
        <xdr:cNvPr id="479" name="楕円 478">
          <a:extLst>
            <a:ext uri="{FF2B5EF4-FFF2-40B4-BE49-F238E27FC236}">
              <a16:creationId xmlns:a16="http://schemas.microsoft.com/office/drawing/2014/main" id="{2C2AFE36-4018-4028-994C-516ED68F7B7C}"/>
            </a:ext>
          </a:extLst>
        </xdr:cNvPr>
        <xdr:cNvSpPr/>
      </xdr:nvSpPr>
      <xdr:spPr>
        <a:xfrm>
          <a:off x="7810500" y="1893663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36054</xdr:rowOff>
    </xdr:from>
    <xdr:to>
      <xdr:col>45</xdr:col>
      <xdr:colOff>177800</xdr:colOff>
      <xdr:row>108</xdr:row>
      <xdr:rowOff>61260</xdr:rowOff>
    </xdr:to>
    <xdr:cxnSp macro="">
      <xdr:nvCxnSpPr>
        <xdr:cNvPr id="480" name="直線コネクタ 479">
          <a:extLst>
            <a:ext uri="{FF2B5EF4-FFF2-40B4-BE49-F238E27FC236}">
              <a16:creationId xmlns:a16="http://schemas.microsoft.com/office/drawing/2014/main" id="{95997F2F-35FC-47BE-B30E-5F7A5080B02E}"/>
            </a:ext>
          </a:extLst>
        </xdr:cNvPr>
        <xdr:cNvCxnSpPr/>
      </xdr:nvCxnSpPr>
      <xdr:spPr>
        <a:xfrm flipV="1">
          <a:off x="7859395" y="18964134"/>
          <a:ext cx="892810" cy="29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25553</xdr:rowOff>
    </xdr:from>
    <xdr:to>
      <xdr:col>36</xdr:col>
      <xdr:colOff>165100</xdr:colOff>
      <xdr:row>108</xdr:row>
      <xdr:rowOff>127153</xdr:rowOff>
    </xdr:to>
    <xdr:sp macro="" textlink="">
      <xdr:nvSpPr>
        <xdr:cNvPr id="481" name="楕円 480">
          <a:extLst>
            <a:ext uri="{FF2B5EF4-FFF2-40B4-BE49-F238E27FC236}">
              <a16:creationId xmlns:a16="http://schemas.microsoft.com/office/drawing/2014/main" id="{4F17AC6C-1A93-42BE-AE33-29E0E0704DF7}"/>
            </a:ext>
          </a:extLst>
        </xdr:cNvPr>
        <xdr:cNvSpPr/>
      </xdr:nvSpPr>
      <xdr:spPr>
        <a:xfrm>
          <a:off x="6923405" y="1895553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61260</xdr:rowOff>
    </xdr:from>
    <xdr:to>
      <xdr:col>41</xdr:col>
      <xdr:colOff>50800</xdr:colOff>
      <xdr:row>108</xdr:row>
      <xdr:rowOff>76353</xdr:rowOff>
    </xdr:to>
    <xdr:cxnSp macro="">
      <xdr:nvCxnSpPr>
        <xdr:cNvPr id="482" name="直線コネクタ 481">
          <a:extLst>
            <a:ext uri="{FF2B5EF4-FFF2-40B4-BE49-F238E27FC236}">
              <a16:creationId xmlns:a16="http://schemas.microsoft.com/office/drawing/2014/main" id="{EE675CA1-C909-4148-B71B-DE37DF0D34C4}"/>
            </a:ext>
          </a:extLst>
        </xdr:cNvPr>
        <xdr:cNvCxnSpPr/>
      </xdr:nvCxnSpPr>
      <xdr:spPr>
        <a:xfrm flipV="1">
          <a:off x="6972300" y="18993150"/>
          <a:ext cx="887095" cy="11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100185</xdr:rowOff>
    </xdr:from>
    <xdr:ext cx="599010" cy="259045"/>
    <xdr:sp macro="" textlink="">
      <xdr:nvSpPr>
        <xdr:cNvPr id="483" name="n_1aveValue【港湾・漁港】&#10;一人当たり有形固定資産（償却資産）額">
          <a:extLst>
            <a:ext uri="{FF2B5EF4-FFF2-40B4-BE49-F238E27FC236}">
              <a16:creationId xmlns:a16="http://schemas.microsoft.com/office/drawing/2014/main" id="{01EEFCAB-A30D-46A1-9BB3-AFD63B6B83E7}"/>
            </a:ext>
          </a:extLst>
        </xdr:cNvPr>
        <xdr:cNvSpPr txBox="1"/>
      </xdr:nvSpPr>
      <xdr:spPr>
        <a:xfrm>
          <a:off x="9329000" y="18504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99868</xdr:rowOff>
    </xdr:from>
    <xdr:ext cx="599010" cy="259045"/>
    <xdr:sp macro="" textlink="">
      <xdr:nvSpPr>
        <xdr:cNvPr id="484" name="n_2aveValue【港湾・漁港】&#10;一人当たり有形固定資産（償却資産）額">
          <a:extLst>
            <a:ext uri="{FF2B5EF4-FFF2-40B4-BE49-F238E27FC236}">
              <a16:creationId xmlns:a16="http://schemas.microsoft.com/office/drawing/2014/main" id="{0E0D4397-70E1-40BB-8811-16DC1361D694}"/>
            </a:ext>
          </a:extLst>
        </xdr:cNvPr>
        <xdr:cNvSpPr txBox="1"/>
      </xdr:nvSpPr>
      <xdr:spPr>
        <a:xfrm>
          <a:off x="8452700" y="18505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127130</xdr:rowOff>
    </xdr:from>
    <xdr:ext cx="599010" cy="259045"/>
    <xdr:sp macro="" textlink="">
      <xdr:nvSpPr>
        <xdr:cNvPr id="485" name="n_3aveValue【港湾・漁港】&#10;一人当たり有形固定資産（償却資産）額">
          <a:extLst>
            <a:ext uri="{FF2B5EF4-FFF2-40B4-BE49-F238E27FC236}">
              <a16:creationId xmlns:a16="http://schemas.microsoft.com/office/drawing/2014/main" id="{367FFA2E-9255-4049-9247-9AC6D812DA02}"/>
            </a:ext>
          </a:extLst>
        </xdr:cNvPr>
        <xdr:cNvSpPr txBox="1"/>
      </xdr:nvSpPr>
      <xdr:spPr>
        <a:xfrm>
          <a:off x="7565605" y="18527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105</xdr:row>
      <xdr:rowOff>2009</xdr:rowOff>
    </xdr:from>
    <xdr:ext cx="690189" cy="259045"/>
    <xdr:sp macro="" textlink="">
      <xdr:nvSpPr>
        <xdr:cNvPr id="486" name="n_4aveValue【港湾・漁港】&#10;一人当たり有形固定資産（償却資産）額">
          <a:extLst>
            <a:ext uri="{FF2B5EF4-FFF2-40B4-BE49-F238E27FC236}">
              <a16:creationId xmlns:a16="http://schemas.microsoft.com/office/drawing/2014/main" id="{23D284BF-EDC0-4035-882E-FBD5A701365E}"/>
            </a:ext>
          </a:extLst>
        </xdr:cNvPr>
        <xdr:cNvSpPr txBox="1"/>
      </xdr:nvSpPr>
      <xdr:spPr>
        <a:xfrm>
          <a:off x="6627205" y="184043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108</xdr:row>
      <xdr:rowOff>59228</xdr:rowOff>
    </xdr:from>
    <xdr:ext cx="599010" cy="259045"/>
    <xdr:sp macro="" textlink="">
      <xdr:nvSpPr>
        <xdr:cNvPr id="487" name="n_1mainValue【港湾・漁港】&#10;一人当たり有形固定資産（償却資産）額">
          <a:extLst>
            <a:ext uri="{FF2B5EF4-FFF2-40B4-BE49-F238E27FC236}">
              <a16:creationId xmlns:a16="http://schemas.microsoft.com/office/drawing/2014/main" id="{4D504672-DC79-42C9-8ECC-B826DC5B4FDF}"/>
            </a:ext>
          </a:extLst>
        </xdr:cNvPr>
        <xdr:cNvSpPr txBox="1"/>
      </xdr:nvSpPr>
      <xdr:spPr>
        <a:xfrm>
          <a:off x="9329000" y="18991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77981</xdr:rowOff>
    </xdr:from>
    <xdr:ext cx="599010" cy="259045"/>
    <xdr:sp macro="" textlink="">
      <xdr:nvSpPr>
        <xdr:cNvPr id="488" name="n_2mainValue【港湾・漁港】&#10;一人当たり有形固定資産（償却資産）額">
          <a:extLst>
            <a:ext uri="{FF2B5EF4-FFF2-40B4-BE49-F238E27FC236}">
              <a16:creationId xmlns:a16="http://schemas.microsoft.com/office/drawing/2014/main" id="{D8A7BB64-8127-4C2F-997E-42D66F680CD6}"/>
            </a:ext>
          </a:extLst>
        </xdr:cNvPr>
        <xdr:cNvSpPr txBox="1"/>
      </xdr:nvSpPr>
      <xdr:spPr>
        <a:xfrm>
          <a:off x="8452700" y="19006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108</xdr:row>
      <xdr:rowOff>103187</xdr:rowOff>
    </xdr:from>
    <xdr:ext cx="599010" cy="259045"/>
    <xdr:sp macro="" textlink="">
      <xdr:nvSpPr>
        <xdr:cNvPr id="489" name="n_3mainValue【港湾・漁港】&#10;一人当たり有形固定資産（償却資産）額">
          <a:extLst>
            <a:ext uri="{FF2B5EF4-FFF2-40B4-BE49-F238E27FC236}">
              <a16:creationId xmlns:a16="http://schemas.microsoft.com/office/drawing/2014/main" id="{A1444560-5473-4AD5-993F-7DF833579911}"/>
            </a:ext>
          </a:extLst>
        </xdr:cNvPr>
        <xdr:cNvSpPr txBox="1"/>
      </xdr:nvSpPr>
      <xdr:spPr>
        <a:xfrm>
          <a:off x="7565605" y="19033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108</xdr:row>
      <xdr:rowOff>118280</xdr:rowOff>
    </xdr:from>
    <xdr:ext cx="599010" cy="259045"/>
    <xdr:sp macro="" textlink="">
      <xdr:nvSpPr>
        <xdr:cNvPr id="490" name="n_4mainValue【港湾・漁港】&#10;一人当たり有形固定資産（償却資産）額">
          <a:extLst>
            <a:ext uri="{FF2B5EF4-FFF2-40B4-BE49-F238E27FC236}">
              <a16:creationId xmlns:a16="http://schemas.microsoft.com/office/drawing/2014/main" id="{75C78E3E-5198-43F9-9399-54BA8A7EE39A}"/>
            </a:ext>
          </a:extLst>
        </xdr:cNvPr>
        <xdr:cNvSpPr txBox="1"/>
      </xdr:nvSpPr>
      <xdr:spPr>
        <a:xfrm>
          <a:off x="6670890" y="19046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3361615F-077E-4F46-899E-5E124161A5A1}"/>
            </a:ext>
          </a:extLst>
        </xdr:cNvPr>
        <xdr:cNvSpPr/>
      </xdr:nvSpPr>
      <xdr:spPr>
        <a:xfrm>
          <a:off x="12447905"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EC544A82-B488-44CC-9A7B-9B61CDBB87B4}"/>
            </a:ext>
          </a:extLst>
        </xdr:cNvPr>
        <xdr:cNvSpPr/>
      </xdr:nvSpPr>
      <xdr:spPr>
        <a:xfrm>
          <a:off x="12573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6F2FA28F-C8F5-47A8-88C0-11FB4D1823F0}"/>
            </a:ext>
          </a:extLst>
        </xdr:cNvPr>
        <xdr:cNvSpPr/>
      </xdr:nvSpPr>
      <xdr:spPr>
        <a:xfrm>
          <a:off x="12573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B9A531F6-DBD4-4A21-B0BB-7632F59DD64C}"/>
            </a:ext>
          </a:extLst>
        </xdr:cNvPr>
        <xdr:cNvSpPr/>
      </xdr:nvSpPr>
      <xdr:spPr>
        <a:xfrm>
          <a:off x="13590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4AE423D8-FE51-4AA4-BDB9-160530401CFB}"/>
            </a:ext>
          </a:extLst>
        </xdr:cNvPr>
        <xdr:cNvSpPr/>
      </xdr:nvSpPr>
      <xdr:spPr>
        <a:xfrm>
          <a:off x="13590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BB98DEB0-DAFE-4870-AB97-FC3C76F5BBB2}"/>
            </a:ext>
          </a:extLst>
        </xdr:cNvPr>
        <xdr:cNvSpPr/>
      </xdr:nvSpPr>
      <xdr:spPr>
        <a:xfrm>
          <a:off x="14733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4021F17E-3766-427C-A3D3-FB04976C9458}"/>
            </a:ext>
          </a:extLst>
        </xdr:cNvPr>
        <xdr:cNvSpPr/>
      </xdr:nvSpPr>
      <xdr:spPr>
        <a:xfrm>
          <a:off x="14733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B535E9C5-3D01-4314-A6A0-304178F3E8E2}"/>
            </a:ext>
          </a:extLst>
        </xdr:cNvPr>
        <xdr:cNvSpPr/>
      </xdr:nvSpPr>
      <xdr:spPr>
        <a:xfrm>
          <a:off x="12447905"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15518390-EC94-46B5-8929-FD9D9D0BD82A}"/>
            </a:ext>
          </a:extLst>
        </xdr:cNvPr>
        <xdr:cNvSpPr txBox="1"/>
      </xdr:nvSpPr>
      <xdr:spPr>
        <a:xfrm>
          <a:off x="12409805" y="5257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368E1913-4227-40B0-B881-852FABC95CC5}"/>
            </a:ext>
          </a:extLst>
        </xdr:cNvPr>
        <xdr:cNvCxnSpPr/>
      </xdr:nvCxnSpPr>
      <xdr:spPr>
        <a:xfrm>
          <a:off x="12447905"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98B1E77B-AC94-48B1-B732-FBE0AFFFFB45}"/>
            </a:ext>
          </a:extLst>
        </xdr:cNvPr>
        <xdr:cNvSpPr txBox="1"/>
      </xdr:nvSpPr>
      <xdr:spPr>
        <a:xfrm>
          <a:off x="11982631" y="7643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7930EC2E-E0BA-4C34-A553-04778E9C3DC8}"/>
            </a:ext>
          </a:extLst>
        </xdr:cNvPr>
        <xdr:cNvCxnSpPr/>
      </xdr:nvCxnSpPr>
      <xdr:spPr>
        <a:xfrm>
          <a:off x="12447905"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6C5DD325-92E1-4E5F-89C2-AE0A9F62D1CB}"/>
            </a:ext>
          </a:extLst>
        </xdr:cNvPr>
        <xdr:cNvSpPr txBox="1"/>
      </xdr:nvSpPr>
      <xdr:spPr>
        <a:xfrm>
          <a:off x="11982631" y="7254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B0654D88-7BDF-4C71-B686-E0D9694E4050}"/>
            </a:ext>
          </a:extLst>
        </xdr:cNvPr>
        <xdr:cNvCxnSpPr/>
      </xdr:nvCxnSpPr>
      <xdr:spPr>
        <a:xfrm>
          <a:off x="12447905"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1EA29ADA-F4A3-4FAE-B1E2-F2019F4BA3EF}"/>
            </a:ext>
          </a:extLst>
        </xdr:cNvPr>
        <xdr:cNvSpPr txBox="1"/>
      </xdr:nvSpPr>
      <xdr:spPr>
        <a:xfrm>
          <a:off x="12042941" y="6866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11918FAF-F096-4BCC-A2C3-A01011CFA961}"/>
            </a:ext>
          </a:extLst>
        </xdr:cNvPr>
        <xdr:cNvCxnSpPr/>
      </xdr:nvCxnSpPr>
      <xdr:spPr>
        <a:xfrm>
          <a:off x="12447905"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7E9B5D80-20BB-4FF8-AC83-9E8CF437C59E}"/>
            </a:ext>
          </a:extLst>
        </xdr:cNvPr>
        <xdr:cNvSpPr txBox="1"/>
      </xdr:nvSpPr>
      <xdr:spPr>
        <a:xfrm>
          <a:off x="12042941" y="64700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0251E410-98C8-4A8F-ADDB-B7BCE804033E}"/>
            </a:ext>
          </a:extLst>
        </xdr:cNvPr>
        <xdr:cNvCxnSpPr/>
      </xdr:nvCxnSpPr>
      <xdr:spPr>
        <a:xfrm>
          <a:off x="12447905"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6C3CD747-58B3-4E83-A7D3-483D248BAFCD}"/>
            </a:ext>
          </a:extLst>
        </xdr:cNvPr>
        <xdr:cNvSpPr txBox="1"/>
      </xdr:nvSpPr>
      <xdr:spPr>
        <a:xfrm>
          <a:off x="12042941" y="6081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F6FF1206-60DF-48BA-9C34-AA18AF506FE1}"/>
            </a:ext>
          </a:extLst>
        </xdr:cNvPr>
        <xdr:cNvCxnSpPr/>
      </xdr:nvCxnSpPr>
      <xdr:spPr>
        <a:xfrm>
          <a:off x="12447905"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F23D616E-FEC0-48CD-A510-242CFC2B208E}"/>
            </a:ext>
          </a:extLst>
        </xdr:cNvPr>
        <xdr:cNvSpPr txBox="1"/>
      </xdr:nvSpPr>
      <xdr:spPr>
        <a:xfrm>
          <a:off x="12042941" y="56927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C342A94B-8F4F-43AD-9615-ADAD7ACC0CBB}"/>
            </a:ext>
          </a:extLst>
        </xdr:cNvPr>
        <xdr:cNvCxnSpPr/>
      </xdr:nvCxnSpPr>
      <xdr:spPr>
        <a:xfrm>
          <a:off x="12447905"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7CA255FD-048C-4F73-9717-8FCC937651B1}"/>
            </a:ext>
          </a:extLst>
        </xdr:cNvPr>
        <xdr:cNvSpPr txBox="1"/>
      </xdr:nvSpPr>
      <xdr:spPr>
        <a:xfrm>
          <a:off x="12108966" y="53041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1D68D7B0-297C-4D54-B62A-2A70F9B72106}"/>
            </a:ext>
          </a:extLst>
        </xdr:cNvPr>
        <xdr:cNvSpPr/>
      </xdr:nvSpPr>
      <xdr:spPr>
        <a:xfrm>
          <a:off x="12447905"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515" name="直線コネクタ 514">
          <a:extLst>
            <a:ext uri="{FF2B5EF4-FFF2-40B4-BE49-F238E27FC236}">
              <a16:creationId xmlns:a16="http://schemas.microsoft.com/office/drawing/2014/main" id="{89EFC78E-1754-455A-B17F-B12329F10640}"/>
            </a:ext>
          </a:extLst>
        </xdr:cNvPr>
        <xdr:cNvCxnSpPr/>
      </xdr:nvCxnSpPr>
      <xdr:spPr>
        <a:xfrm flipV="1">
          <a:off x="16316959" y="5833110"/>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0472B5E9-B97C-4C5C-9A3D-4190FF94BCC5}"/>
            </a:ext>
          </a:extLst>
        </xdr:cNvPr>
        <xdr:cNvSpPr txBox="1"/>
      </xdr:nvSpPr>
      <xdr:spPr>
        <a:xfrm>
          <a:off x="16355695" y="740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7" name="直線コネクタ 516">
          <a:extLst>
            <a:ext uri="{FF2B5EF4-FFF2-40B4-BE49-F238E27FC236}">
              <a16:creationId xmlns:a16="http://schemas.microsoft.com/office/drawing/2014/main" id="{040DC9E1-AD28-4143-84AD-08BED7644907}"/>
            </a:ext>
          </a:extLst>
        </xdr:cNvPr>
        <xdr:cNvCxnSpPr/>
      </xdr:nvCxnSpPr>
      <xdr:spPr>
        <a:xfrm>
          <a:off x="16230600" y="739902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518" name="【認定こども園・幼稚園・保育所】&#10;有形固定資産減価償却率最大値テキスト">
          <a:extLst>
            <a:ext uri="{FF2B5EF4-FFF2-40B4-BE49-F238E27FC236}">
              <a16:creationId xmlns:a16="http://schemas.microsoft.com/office/drawing/2014/main" id="{52B2CE2F-D05B-4F76-96E8-19E739D42C8A}"/>
            </a:ext>
          </a:extLst>
        </xdr:cNvPr>
        <xdr:cNvSpPr txBox="1"/>
      </xdr:nvSpPr>
      <xdr:spPr>
        <a:xfrm>
          <a:off x="16355695" y="560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519" name="直線コネクタ 518">
          <a:extLst>
            <a:ext uri="{FF2B5EF4-FFF2-40B4-BE49-F238E27FC236}">
              <a16:creationId xmlns:a16="http://schemas.microsoft.com/office/drawing/2014/main" id="{35B179B3-1583-4297-84CB-CD9CD09C4C28}"/>
            </a:ext>
          </a:extLst>
        </xdr:cNvPr>
        <xdr:cNvCxnSpPr/>
      </xdr:nvCxnSpPr>
      <xdr:spPr>
        <a:xfrm>
          <a:off x="16230600" y="583311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25417</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43BA9B67-4E14-45CC-AD12-7921C74479F3}"/>
            </a:ext>
          </a:extLst>
        </xdr:cNvPr>
        <xdr:cNvSpPr txBox="1"/>
      </xdr:nvSpPr>
      <xdr:spPr>
        <a:xfrm>
          <a:off x="16355695" y="6336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521" name="フローチャート: 判断 520">
          <a:extLst>
            <a:ext uri="{FF2B5EF4-FFF2-40B4-BE49-F238E27FC236}">
              <a16:creationId xmlns:a16="http://schemas.microsoft.com/office/drawing/2014/main" id="{BC8D72E2-228B-4C9A-BFD0-988C6C0FDC8C}"/>
            </a:ext>
          </a:extLst>
        </xdr:cNvPr>
        <xdr:cNvSpPr/>
      </xdr:nvSpPr>
      <xdr:spPr>
        <a:xfrm>
          <a:off x="16268700" y="648716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522" name="フローチャート: 判断 521">
          <a:extLst>
            <a:ext uri="{FF2B5EF4-FFF2-40B4-BE49-F238E27FC236}">
              <a16:creationId xmlns:a16="http://schemas.microsoft.com/office/drawing/2014/main" id="{B1E6F729-66A4-4217-B722-6FA3F4261B65}"/>
            </a:ext>
          </a:extLst>
        </xdr:cNvPr>
        <xdr:cNvSpPr/>
      </xdr:nvSpPr>
      <xdr:spPr>
        <a:xfrm>
          <a:off x="15430500" y="641286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523" name="フローチャート: 判断 522">
          <a:extLst>
            <a:ext uri="{FF2B5EF4-FFF2-40B4-BE49-F238E27FC236}">
              <a16:creationId xmlns:a16="http://schemas.microsoft.com/office/drawing/2014/main" id="{8AB61C44-8A33-41BF-B953-414E5F98BCF9}"/>
            </a:ext>
          </a:extLst>
        </xdr:cNvPr>
        <xdr:cNvSpPr/>
      </xdr:nvSpPr>
      <xdr:spPr>
        <a:xfrm>
          <a:off x="14543405" y="6369050"/>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524" name="フローチャート: 判断 523">
          <a:extLst>
            <a:ext uri="{FF2B5EF4-FFF2-40B4-BE49-F238E27FC236}">
              <a16:creationId xmlns:a16="http://schemas.microsoft.com/office/drawing/2014/main" id="{E490DE09-30D2-4CB7-8AC8-AD98162B7A9A}"/>
            </a:ext>
          </a:extLst>
        </xdr:cNvPr>
        <xdr:cNvSpPr/>
      </xdr:nvSpPr>
      <xdr:spPr>
        <a:xfrm>
          <a:off x="13650595" y="635190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525" name="フローチャート: 判断 524">
          <a:extLst>
            <a:ext uri="{FF2B5EF4-FFF2-40B4-BE49-F238E27FC236}">
              <a16:creationId xmlns:a16="http://schemas.microsoft.com/office/drawing/2014/main" id="{73C11B0A-8B07-4973-9F65-278F3325CE22}"/>
            </a:ext>
          </a:extLst>
        </xdr:cNvPr>
        <xdr:cNvSpPr/>
      </xdr:nvSpPr>
      <xdr:spPr>
        <a:xfrm>
          <a:off x="12763500" y="633095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F6BECDC1-69C6-4C51-A888-25E95967A96F}"/>
            </a:ext>
          </a:extLst>
        </xdr:cNvPr>
        <xdr:cNvSpPr txBox="1"/>
      </xdr:nvSpPr>
      <xdr:spPr>
        <a:xfrm>
          <a:off x="161270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6D2D2C25-6B5D-42F2-9219-41055A3D39B5}"/>
            </a:ext>
          </a:extLst>
        </xdr:cNvPr>
        <xdr:cNvSpPr txBox="1"/>
      </xdr:nvSpPr>
      <xdr:spPr>
        <a:xfrm>
          <a:off x="15288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91A15E66-9660-49A5-B0AC-6F0BCE436DEF}"/>
            </a:ext>
          </a:extLst>
        </xdr:cNvPr>
        <xdr:cNvSpPr txBox="1"/>
      </xdr:nvSpPr>
      <xdr:spPr>
        <a:xfrm>
          <a:off x="14401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2A3BA94C-C170-493F-A6C4-2F1BFA50841C}"/>
            </a:ext>
          </a:extLst>
        </xdr:cNvPr>
        <xdr:cNvSpPr txBox="1"/>
      </xdr:nvSpPr>
      <xdr:spPr>
        <a:xfrm>
          <a:off x="13514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C8F0D09F-9632-4462-A0D4-38D622CE02D8}"/>
            </a:ext>
          </a:extLst>
        </xdr:cNvPr>
        <xdr:cNvSpPr txBox="1"/>
      </xdr:nvSpPr>
      <xdr:spPr>
        <a:xfrm>
          <a:off x="12621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74930</xdr:rowOff>
    </xdr:from>
    <xdr:to>
      <xdr:col>85</xdr:col>
      <xdr:colOff>177800</xdr:colOff>
      <xdr:row>39</xdr:row>
      <xdr:rowOff>5080</xdr:rowOff>
    </xdr:to>
    <xdr:sp macro="" textlink="">
      <xdr:nvSpPr>
        <xdr:cNvPr id="531" name="楕円 530">
          <a:extLst>
            <a:ext uri="{FF2B5EF4-FFF2-40B4-BE49-F238E27FC236}">
              <a16:creationId xmlns:a16="http://schemas.microsoft.com/office/drawing/2014/main" id="{DE3E375E-9F55-47D9-8AF9-05E6895DBD73}"/>
            </a:ext>
          </a:extLst>
        </xdr:cNvPr>
        <xdr:cNvSpPr/>
      </xdr:nvSpPr>
      <xdr:spPr>
        <a:xfrm>
          <a:off x="16268700" y="673481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53357</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BEF99467-C87E-449A-8E17-B04736E06FA6}"/>
            </a:ext>
          </a:extLst>
        </xdr:cNvPr>
        <xdr:cNvSpPr txBox="1"/>
      </xdr:nvSpPr>
      <xdr:spPr>
        <a:xfrm>
          <a:off x="16355695" y="671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38735</xdr:rowOff>
    </xdr:from>
    <xdr:to>
      <xdr:col>81</xdr:col>
      <xdr:colOff>101600</xdr:colOff>
      <xdr:row>38</xdr:row>
      <xdr:rowOff>140335</xdr:rowOff>
    </xdr:to>
    <xdr:sp macro="" textlink="">
      <xdr:nvSpPr>
        <xdr:cNvPr id="533" name="楕円 532">
          <a:extLst>
            <a:ext uri="{FF2B5EF4-FFF2-40B4-BE49-F238E27FC236}">
              <a16:creationId xmlns:a16="http://schemas.microsoft.com/office/drawing/2014/main" id="{564C6657-F075-46A5-9298-79CDDD03E336}"/>
            </a:ext>
          </a:extLst>
        </xdr:cNvPr>
        <xdr:cNvSpPr/>
      </xdr:nvSpPr>
      <xdr:spPr>
        <a:xfrm>
          <a:off x="15430500" y="669861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89535</xdr:rowOff>
    </xdr:from>
    <xdr:to>
      <xdr:col>85</xdr:col>
      <xdr:colOff>127000</xdr:colOff>
      <xdr:row>38</xdr:row>
      <xdr:rowOff>125730</xdr:rowOff>
    </xdr:to>
    <xdr:cxnSp macro="">
      <xdr:nvCxnSpPr>
        <xdr:cNvPr id="534" name="直線コネクタ 533">
          <a:extLst>
            <a:ext uri="{FF2B5EF4-FFF2-40B4-BE49-F238E27FC236}">
              <a16:creationId xmlns:a16="http://schemas.microsoft.com/office/drawing/2014/main" id="{124CDDBA-F54A-47B5-A61F-BA790C1453DA}"/>
            </a:ext>
          </a:extLst>
        </xdr:cNvPr>
        <xdr:cNvCxnSpPr/>
      </xdr:nvCxnSpPr>
      <xdr:spPr>
        <a:xfrm>
          <a:off x="15479395" y="674751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2540</xdr:rowOff>
    </xdr:from>
    <xdr:to>
      <xdr:col>76</xdr:col>
      <xdr:colOff>165100</xdr:colOff>
      <xdr:row>38</xdr:row>
      <xdr:rowOff>104140</xdr:rowOff>
    </xdr:to>
    <xdr:sp macro="" textlink="">
      <xdr:nvSpPr>
        <xdr:cNvPr id="535" name="楕円 534">
          <a:extLst>
            <a:ext uri="{FF2B5EF4-FFF2-40B4-BE49-F238E27FC236}">
              <a16:creationId xmlns:a16="http://schemas.microsoft.com/office/drawing/2014/main" id="{B8072377-8962-4BBC-801F-DBCA113F3626}"/>
            </a:ext>
          </a:extLst>
        </xdr:cNvPr>
        <xdr:cNvSpPr/>
      </xdr:nvSpPr>
      <xdr:spPr>
        <a:xfrm>
          <a:off x="14543405" y="666242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53340</xdr:rowOff>
    </xdr:from>
    <xdr:to>
      <xdr:col>81</xdr:col>
      <xdr:colOff>50800</xdr:colOff>
      <xdr:row>38</xdr:row>
      <xdr:rowOff>89535</xdr:rowOff>
    </xdr:to>
    <xdr:cxnSp macro="">
      <xdr:nvCxnSpPr>
        <xdr:cNvPr id="536" name="直線コネクタ 535">
          <a:extLst>
            <a:ext uri="{FF2B5EF4-FFF2-40B4-BE49-F238E27FC236}">
              <a16:creationId xmlns:a16="http://schemas.microsoft.com/office/drawing/2014/main" id="{E77E5EF1-104B-4ECB-9237-6D47ECD205BE}"/>
            </a:ext>
          </a:extLst>
        </xdr:cNvPr>
        <xdr:cNvCxnSpPr/>
      </xdr:nvCxnSpPr>
      <xdr:spPr>
        <a:xfrm>
          <a:off x="14592300" y="6717030"/>
          <a:ext cx="887095"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137795</xdr:rowOff>
    </xdr:from>
    <xdr:to>
      <xdr:col>72</xdr:col>
      <xdr:colOff>38100</xdr:colOff>
      <xdr:row>38</xdr:row>
      <xdr:rowOff>67945</xdr:rowOff>
    </xdr:to>
    <xdr:sp macro="" textlink="">
      <xdr:nvSpPr>
        <xdr:cNvPr id="537" name="楕円 536">
          <a:extLst>
            <a:ext uri="{FF2B5EF4-FFF2-40B4-BE49-F238E27FC236}">
              <a16:creationId xmlns:a16="http://schemas.microsoft.com/office/drawing/2014/main" id="{588F16E2-0787-4751-8EF5-1DB15966FDD3}"/>
            </a:ext>
          </a:extLst>
        </xdr:cNvPr>
        <xdr:cNvSpPr/>
      </xdr:nvSpPr>
      <xdr:spPr>
        <a:xfrm>
          <a:off x="13650595" y="662622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17145</xdr:rowOff>
    </xdr:from>
    <xdr:to>
      <xdr:col>76</xdr:col>
      <xdr:colOff>114300</xdr:colOff>
      <xdr:row>38</xdr:row>
      <xdr:rowOff>53340</xdr:rowOff>
    </xdr:to>
    <xdr:cxnSp macro="">
      <xdr:nvCxnSpPr>
        <xdr:cNvPr id="538" name="直線コネクタ 537">
          <a:extLst>
            <a:ext uri="{FF2B5EF4-FFF2-40B4-BE49-F238E27FC236}">
              <a16:creationId xmlns:a16="http://schemas.microsoft.com/office/drawing/2014/main" id="{9DD51774-E105-48D5-A2D5-514DC81186BC}"/>
            </a:ext>
          </a:extLst>
        </xdr:cNvPr>
        <xdr:cNvCxnSpPr/>
      </xdr:nvCxnSpPr>
      <xdr:spPr>
        <a:xfrm>
          <a:off x="13705205" y="6680835"/>
          <a:ext cx="88709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101600</xdr:rowOff>
    </xdr:from>
    <xdr:to>
      <xdr:col>67</xdr:col>
      <xdr:colOff>101600</xdr:colOff>
      <xdr:row>38</xdr:row>
      <xdr:rowOff>31750</xdr:rowOff>
    </xdr:to>
    <xdr:sp macro="" textlink="">
      <xdr:nvSpPr>
        <xdr:cNvPr id="539" name="楕円 538">
          <a:extLst>
            <a:ext uri="{FF2B5EF4-FFF2-40B4-BE49-F238E27FC236}">
              <a16:creationId xmlns:a16="http://schemas.microsoft.com/office/drawing/2014/main" id="{1E248A17-E50E-49C5-A86D-401A665FCE95}"/>
            </a:ext>
          </a:extLst>
        </xdr:cNvPr>
        <xdr:cNvSpPr/>
      </xdr:nvSpPr>
      <xdr:spPr>
        <a:xfrm>
          <a:off x="12763500" y="658812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152400</xdr:rowOff>
    </xdr:from>
    <xdr:to>
      <xdr:col>71</xdr:col>
      <xdr:colOff>177800</xdr:colOff>
      <xdr:row>38</xdr:row>
      <xdr:rowOff>17145</xdr:rowOff>
    </xdr:to>
    <xdr:cxnSp macro="">
      <xdr:nvCxnSpPr>
        <xdr:cNvPr id="540" name="直線コネクタ 539">
          <a:extLst>
            <a:ext uri="{FF2B5EF4-FFF2-40B4-BE49-F238E27FC236}">
              <a16:creationId xmlns:a16="http://schemas.microsoft.com/office/drawing/2014/main" id="{3721CB32-8BFB-42CF-AC6A-B74758512F37}"/>
            </a:ext>
          </a:extLst>
        </xdr:cNvPr>
        <xdr:cNvCxnSpPr/>
      </xdr:nvCxnSpPr>
      <xdr:spPr>
        <a:xfrm>
          <a:off x="12812395" y="6637020"/>
          <a:ext cx="89281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945614F4-7BF7-4A89-9EEE-79A53DFC5524}"/>
            </a:ext>
          </a:extLst>
        </xdr:cNvPr>
        <xdr:cNvSpPr txBox="1"/>
      </xdr:nvSpPr>
      <xdr:spPr>
        <a:xfrm>
          <a:off x="15267949"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34BA61E4-494C-425F-B212-68BB13EA59D2}"/>
            </a:ext>
          </a:extLst>
        </xdr:cNvPr>
        <xdr:cNvSpPr txBox="1"/>
      </xdr:nvSpPr>
      <xdr:spPr>
        <a:xfrm>
          <a:off x="14391649"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160672</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2D74EA00-7488-4E3C-A6C6-DBCA88BFE618}"/>
            </a:ext>
          </a:extLst>
        </xdr:cNvPr>
        <xdr:cNvSpPr txBox="1"/>
      </xdr:nvSpPr>
      <xdr:spPr>
        <a:xfrm>
          <a:off x="13498839" y="611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135907</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B4FCC7BA-23C5-411F-9E02-837A206BF126}"/>
            </a:ext>
          </a:extLst>
        </xdr:cNvPr>
        <xdr:cNvSpPr txBox="1"/>
      </xdr:nvSpPr>
      <xdr:spPr>
        <a:xfrm>
          <a:off x="126117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131462</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13F63384-8D9C-4A5D-86D0-D44329B4A4D2}"/>
            </a:ext>
          </a:extLst>
        </xdr:cNvPr>
        <xdr:cNvSpPr txBox="1"/>
      </xdr:nvSpPr>
      <xdr:spPr>
        <a:xfrm>
          <a:off x="15267949" y="679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95267</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E9F7BF77-1817-497D-B5CF-0EBE621BAD43}"/>
            </a:ext>
          </a:extLst>
        </xdr:cNvPr>
        <xdr:cNvSpPr txBox="1"/>
      </xdr:nvSpPr>
      <xdr:spPr>
        <a:xfrm>
          <a:off x="14391649"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59072</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83348B6A-7378-4AA8-BF7E-D79A585C6281}"/>
            </a:ext>
          </a:extLst>
        </xdr:cNvPr>
        <xdr:cNvSpPr txBox="1"/>
      </xdr:nvSpPr>
      <xdr:spPr>
        <a:xfrm>
          <a:off x="13498839" y="672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22877</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00D5A491-EC82-4A37-8218-46720FECF524}"/>
            </a:ext>
          </a:extLst>
        </xdr:cNvPr>
        <xdr:cNvSpPr txBox="1"/>
      </xdr:nvSpPr>
      <xdr:spPr>
        <a:xfrm>
          <a:off x="12611744" y="668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2C25115F-8E94-4C0E-B053-4785DAE11CEA}"/>
            </a:ext>
          </a:extLst>
        </xdr:cNvPr>
        <xdr:cNvSpPr/>
      </xdr:nvSpPr>
      <xdr:spPr>
        <a:xfrm>
          <a:off x="18288000"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C25012EF-695F-4926-BF38-EE0AC6ACB032}"/>
            </a:ext>
          </a:extLst>
        </xdr:cNvPr>
        <xdr:cNvSpPr/>
      </xdr:nvSpPr>
      <xdr:spPr>
        <a:xfrm>
          <a:off x="18413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8DBE503F-927E-499D-93FA-7BAB0936B740}"/>
            </a:ext>
          </a:extLst>
        </xdr:cNvPr>
        <xdr:cNvSpPr/>
      </xdr:nvSpPr>
      <xdr:spPr>
        <a:xfrm>
          <a:off x="18413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4706539C-1A6A-4BCF-8D1C-52E8F01F3044}"/>
            </a:ext>
          </a:extLst>
        </xdr:cNvPr>
        <xdr:cNvSpPr/>
      </xdr:nvSpPr>
      <xdr:spPr>
        <a:xfrm>
          <a:off x="19431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E300B3ED-45CD-4426-8C88-176B146868AA}"/>
            </a:ext>
          </a:extLst>
        </xdr:cNvPr>
        <xdr:cNvSpPr/>
      </xdr:nvSpPr>
      <xdr:spPr>
        <a:xfrm>
          <a:off x="19431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750BD8BD-4926-4FC2-B864-E66954E1654E}"/>
            </a:ext>
          </a:extLst>
        </xdr:cNvPr>
        <xdr:cNvSpPr/>
      </xdr:nvSpPr>
      <xdr:spPr>
        <a:xfrm>
          <a:off x="20574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ACA7B660-E324-44EF-8F49-7FBDD154ECFB}"/>
            </a:ext>
          </a:extLst>
        </xdr:cNvPr>
        <xdr:cNvSpPr/>
      </xdr:nvSpPr>
      <xdr:spPr>
        <a:xfrm>
          <a:off x="20574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92E4CA59-DABC-409C-A1D9-00AB634DFE4A}"/>
            </a:ext>
          </a:extLst>
        </xdr:cNvPr>
        <xdr:cNvSpPr/>
      </xdr:nvSpPr>
      <xdr:spPr>
        <a:xfrm>
          <a:off x="18288000"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878990C0-C22B-4B2D-AC63-5747CC96CADD}"/>
            </a:ext>
          </a:extLst>
        </xdr:cNvPr>
        <xdr:cNvSpPr txBox="1"/>
      </xdr:nvSpPr>
      <xdr:spPr>
        <a:xfrm>
          <a:off x="18249900" y="52578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737D3C0F-186F-46B4-BA5B-8B0843EE6239}"/>
            </a:ext>
          </a:extLst>
        </xdr:cNvPr>
        <xdr:cNvCxnSpPr/>
      </xdr:nvCxnSpPr>
      <xdr:spPr>
        <a:xfrm>
          <a:off x="18288000"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9F9E7600-9F7C-4A5C-870B-22095216FEAA}"/>
            </a:ext>
          </a:extLst>
        </xdr:cNvPr>
        <xdr:cNvCxnSpPr/>
      </xdr:nvCxnSpPr>
      <xdr:spPr>
        <a:xfrm>
          <a:off x="18288000"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0" name="テキスト ボックス 559">
          <a:extLst>
            <a:ext uri="{FF2B5EF4-FFF2-40B4-BE49-F238E27FC236}">
              <a16:creationId xmlns:a16="http://schemas.microsoft.com/office/drawing/2014/main" id="{B2C471DE-14A0-4C6A-99E7-64D52CB73300}"/>
            </a:ext>
          </a:extLst>
        </xdr:cNvPr>
        <xdr:cNvSpPr txBox="1"/>
      </xdr:nvSpPr>
      <xdr:spPr>
        <a:xfrm>
          <a:off x="17822726" y="7254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37FCE2EA-37EF-485E-B50B-795043B77764}"/>
            </a:ext>
          </a:extLst>
        </xdr:cNvPr>
        <xdr:cNvCxnSpPr/>
      </xdr:nvCxnSpPr>
      <xdr:spPr>
        <a:xfrm>
          <a:off x="18288000"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2" name="テキスト ボックス 561">
          <a:extLst>
            <a:ext uri="{FF2B5EF4-FFF2-40B4-BE49-F238E27FC236}">
              <a16:creationId xmlns:a16="http://schemas.microsoft.com/office/drawing/2014/main" id="{53DB7FF0-A5CC-4DE6-BD3F-DCE8BD81AC3F}"/>
            </a:ext>
          </a:extLst>
        </xdr:cNvPr>
        <xdr:cNvSpPr txBox="1"/>
      </xdr:nvSpPr>
      <xdr:spPr>
        <a:xfrm>
          <a:off x="17822726" y="6866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AA510214-27E4-421E-926D-D23464AB84D9}"/>
            </a:ext>
          </a:extLst>
        </xdr:cNvPr>
        <xdr:cNvCxnSpPr/>
      </xdr:nvCxnSpPr>
      <xdr:spPr>
        <a:xfrm>
          <a:off x="18288000"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4" name="テキスト ボックス 563">
          <a:extLst>
            <a:ext uri="{FF2B5EF4-FFF2-40B4-BE49-F238E27FC236}">
              <a16:creationId xmlns:a16="http://schemas.microsoft.com/office/drawing/2014/main" id="{1ABE1A9A-AD99-4F0F-9337-42291313A2E8}"/>
            </a:ext>
          </a:extLst>
        </xdr:cNvPr>
        <xdr:cNvSpPr txBox="1"/>
      </xdr:nvSpPr>
      <xdr:spPr>
        <a:xfrm>
          <a:off x="17822726" y="64700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B7EE5F68-850D-4300-A5AB-6D084A3FF236}"/>
            </a:ext>
          </a:extLst>
        </xdr:cNvPr>
        <xdr:cNvCxnSpPr/>
      </xdr:nvCxnSpPr>
      <xdr:spPr>
        <a:xfrm>
          <a:off x="18288000"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6" name="テキスト ボックス 565">
          <a:extLst>
            <a:ext uri="{FF2B5EF4-FFF2-40B4-BE49-F238E27FC236}">
              <a16:creationId xmlns:a16="http://schemas.microsoft.com/office/drawing/2014/main" id="{EE0052C3-9AF9-4981-B0A2-865EAF9180D1}"/>
            </a:ext>
          </a:extLst>
        </xdr:cNvPr>
        <xdr:cNvSpPr txBox="1"/>
      </xdr:nvSpPr>
      <xdr:spPr>
        <a:xfrm>
          <a:off x="17822726" y="6081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7D21882D-BCD1-48DB-9145-EC1106C86132}"/>
            </a:ext>
          </a:extLst>
        </xdr:cNvPr>
        <xdr:cNvCxnSpPr/>
      </xdr:nvCxnSpPr>
      <xdr:spPr>
        <a:xfrm>
          <a:off x="18288000"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8" name="テキスト ボックス 567">
          <a:extLst>
            <a:ext uri="{FF2B5EF4-FFF2-40B4-BE49-F238E27FC236}">
              <a16:creationId xmlns:a16="http://schemas.microsoft.com/office/drawing/2014/main" id="{85B93A84-270D-4F78-9B8C-EC4D203EC962}"/>
            </a:ext>
          </a:extLst>
        </xdr:cNvPr>
        <xdr:cNvSpPr txBox="1"/>
      </xdr:nvSpPr>
      <xdr:spPr>
        <a:xfrm>
          <a:off x="17822726" y="56927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87A1190D-E3EE-46A2-9411-589616D8E897}"/>
            </a:ext>
          </a:extLst>
        </xdr:cNvPr>
        <xdr:cNvCxnSpPr/>
      </xdr:nvCxnSpPr>
      <xdr:spPr>
        <a:xfrm>
          <a:off x="18288000"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0" name="テキスト ボックス 569">
          <a:extLst>
            <a:ext uri="{FF2B5EF4-FFF2-40B4-BE49-F238E27FC236}">
              <a16:creationId xmlns:a16="http://schemas.microsoft.com/office/drawing/2014/main" id="{BEBC591A-B002-4DEB-964A-CA00ED26A915}"/>
            </a:ext>
          </a:extLst>
        </xdr:cNvPr>
        <xdr:cNvSpPr txBox="1"/>
      </xdr:nvSpPr>
      <xdr:spPr>
        <a:xfrm>
          <a:off x="17822726" y="53041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認定こども園・幼稚園・保育所】&#10;一人当たり面積グラフ枠">
          <a:extLst>
            <a:ext uri="{FF2B5EF4-FFF2-40B4-BE49-F238E27FC236}">
              <a16:creationId xmlns:a16="http://schemas.microsoft.com/office/drawing/2014/main" id="{003BB17A-A497-4FE9-B22C-BC5F98A01A7B}"/>
            </a:ext>
          </a:extLst>
        </xdr:cNvPr>
        <xdr:cNvSpPr/>
      </xdr:nvSpPr>
      <xdr:spPr>
        <a:xfrm>
          <a:off x="18288000"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572" name="直線コネクタ 571">
          <a:extLst>
            <a:ext uri="{FF2B5EF4-FFF2-40B4-BE49-F238E27FC236}">
              <a16:creationId xmlns:a16="http://schemas.microsoft.com/office/drawing/2014/main" id="{E84D0F59-49D9-4B87-BC44-ACF941ACA032}"/>
            </a:ext>
          </a:extLst>
        </xdr:cNvPr>
        <xdr:cNvCxnSpPr/>
      </xdr:nvCxnSpPr>
      <xdr:spPr>
        <a:xfrm flipV="1">
          <a:off x="22162769" y="6068568"/>
          <a:ext cx="0" cy="1315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573" name="【認定こども園・幼稚園・保育所】&#10;一人当たり面積最小値テキスト">
          <a:extLst>
            <a:ext uri="{FF2B5EF4-FFF2-40B4-BE49-F238E27FC236}">
              <a16:creationId xmlns:a16="http://schemas.microsoft.com/office/drawing/2014/main" id="{0EF2E399-B3FF-45AC-B58D-C207AA702223}"/>
            </a:ext>
          </a:extLst>
        </xdr:cNvPr>
        <xdr:cNvSpPr txBox="1"/>
      </xdr:nvSpPr>
      <xdr:spPr>
        <a:xfrm>
          <a:off x="22201505" y="738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574" name="直線コネクタ 573">
          <a:extLst>
            <a:ext uri="{FF2B5EF4-FFF2-40B4-BE49-F238E27FC236}">
              <a16:creationId xmlns:a16="http://schemas.microsoft.com/office/drawing/2014/main" id="{A070043A-7319-40D1-8466-BFA7399D9DEB}"/>
            </a:ext>
          </a:extLst>
        </xdr:cNvPr>
        <xdr:cNvCxnSpPr/>
      </xdr:nvCxnSpPr>
      <xdr:spPr>
        <a:xfrm>
          <a:off x="22070695" y="738378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575" name="【認定こども園・幼稚園・保育所】&#10;一人当たり面積最大値テキスト">
          <a:extLst>
            <a:ext uri="{FF2B5EF4-FFF2-40B4-BE49-F238E27FC236}">
              <a16:creationId xmlns:a16="http://schemas.microsoft.com/office/drawing/2014/main" id="{6BF60350-8530-4796-ABF8-E2695D029788}"/>
            </a:ext>
          </a:extLst>
        </xdr:cNvPr>
        <xdr:cNvSpPr txBox="1"/>
      </xdr:nvSpPr>
      <xdr:spPr>
        <a:xfrm>
          <a:off x="22201505" y="5843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576" name="直線コネクタ 575">
          <a:extLst>
            <a:ext uri="{FF2B5EF4-FFF2-40B4-BE49-F238E27FC236}">
              <a16:creationId xmlns:a16="http://schemas.microsoft.com/office/drawing/2014/main" id="{70EFE808-4A0F-425D-BE26-CDA784B1E00B}"/>
            </a:ext>
          </a:extLst>
        </xdr:cNvPr>
        <xdr:cNvCxnSpPr/>
      </xdr:nvCxnSpPr>
      <xdr:spPr>
        <a:xfrm>
          <a:off x="22070695" y="6068568"/>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78757</xdr:rowOff>
    </xdr:from>
    <xdr:ext cx="469744" cy="259045"/>
    <xdr:sp macro="" textlink="">
      <xdr:nvSpPr>
        <xdr:cNvPr id="577" name="【認定こども園・幼稚園・保育所】&#10;一人当たり面積平均値テキスト">
          <a:extLst>
            <a:ext uri="{FF2B5EF4-FFF2-40B4-BE49-F238E27FC236}">
              <a16:creationId xmlns:a16="http://schemas.microsoft.com/office/drawing/2014/main" id="{DA17BEEA-3A25-4DF1-B0FF-9B10AAEFC815}"/>
            </a:ext>
          </a:extLst>
        </xdr:cNvPr>
        <xdr:cNvSpPr txBox="1"/>
      </xdr:nvSpPr>
      <xdr:spPr>
        <a:xfrm>
          <a:off x="22201505" y="69138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578" name="フローチャート: 判断 577">
          <a:extLst>
            <a:ext uri="{FF2B5EF4-FFF2-40B4-BE49-F238E27FC236}">
              <a16:creationId xmlns:a16="http://schemas.microsoft.com/office/drawing/2014/main" id="{BDCBDE13-1341-409D-9BB6-89CE86BECD17}"/>
            </a:ext>
          </a:extLst>
        </xdr:cNvPr>
        <xdr:cNvSpPr/>
      </xdr:nvSpPr>
      <xdr:spPr>
        <a:xfrm>
          <a:off x="22108795" y="707009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579" name="フローチャート: 判断 578">
          <a:extLst>
            <a:ext uri="{FF2B5EF4-FFF2-40B4-BE49-F238E27FC236}">
              <a16:creationId xmlns:a16="http://schemas.microsoft.com/office/drawing/2014/main" id="{787DC0E0-9479-45A0-B83C-CF57F7C20BEF}"/>
            </a:ext>
          </a:extLst>
        </xdr:cNvPr>
        <xdr:cNvSpPr/>
      </xdr:nvSpPr>
      <xdr:spPr>
        <a:xfrm>
          <a:off x="21270595" y="7074281"/>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580" name="フローチャート: 判断 579">
          <a:extLst>
            <a:ext uri="{FF2B5EF4-FFF2-40B4-BE49-F238E27FC236}">
              <a16:creationId xmlns:a16="http://schemas.microsoft.com/office/drawing/2014/main" id="{5EE9E267-7888-41F6-A275-9D2696306742}"/>
            </a:ext>
          </a:extLst>
        </xdr:cNvPr>
        <xdr:cNvSpPr/>
      </xdr:nvSpPr>
      <xdr:spPr>
        <a:xfrm>
          <a:off x="20383500" y="7075043"/>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581" name="フローチャート: 判断 580">
          <a:extLst>
            <a:ext uri="{FF2B5EF4-FFF2-40B4-BE49-F238E27FC236}">
              <a16:creationId xmlns:a16="http://schemas.microsoft.com/office/drawing/2014/main" id="{E0529A2C-28FD-4A41-AFC5-57A22A68439A}"/>
            </a:ext>
          </a:extLst>
        </xdr:cNvPr>
        <xdr:cNvSpPr/>
      </xdr:nvSpPr>
      <xdr:spPr>
        <a:xfrm>
          <a:off x="19496405" y="707656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582" name="フローチャート: 判断 581">
          <a:extLst>
            <a:ext uri="{FF2B5EF4-FFF2-40B4-BE49-F238E27FC236}">
              <a16:creationId xmlns:a16="http://schemas.microsoft.com/office/drawing/2014/main" id="{8E6E00E0-7B26-4C92-8F42-9072EB840FF0}"/>
            </a:ext>
          </a:extLst>
        </xdr:cNvPr>
        <xdr:cNvSpPr/>
      </xdr:nvSpPr>
      <xdr:spPr>
        <a:xfrm>
          <a:off x="18603595" y="708533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16A913E2-CA9D-4DDA-A867-365C378D0381}"/>
            </a:ext>
          </a:extLst>
        </xdr:cNvPr>
        <xdr:cNvSpPr txBox="1"/>
      </xdr:nvSpPr>
      <xdr:spPr>
        <a:xfrm>
          <a:off x="219729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A34438E5-6DBA-4572-8039-2955D2244614}"/>
            </a:ext>
          </a:extLst>
        </xdr:cNvPr>
        <xdr:cNvSpPr txBox="1"/>
      </xdr:nvSpPr>
      <xdr:spPr>
        <a:xfrm>
          <a:off x="21134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4ADCC93F-4DBB-4BA8-AABD-3DC0A8E46DDC}"/>
            </a:ext>
          </a:extLst>
        </xdr:cNvPr>
        <xdr:cNvSpPr txBox="1"/>
      </xdr:nvSpPr>
      <xdr:spPr>
        <a:xfrm>
          <a:off x="20241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D5691BFB-CB64-4E6F-8003-0DB21505897E}"/>
            </a:ext>
          </a:extLst>
        </xdr:cNvPr>
        <xdr:cNvSpPr txBox="1"/>
      </xdr:nvSpPr>
      <xdr:spPr>
        <a:xfrm>
          <a:off x="19354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D16A4B62-A3FB-4BB0-8E3B-A846DB217845}"/>
            </a:ext>
          </a:extLst>
        </xdr:cNvPr>
        <xdr:cNvSpPr txBox="1"/>
      </xdr:nvSpPr>
      <xdr:spPr>
        <a:xfrm>
          <a:off x="18467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43688</xdr:rowOff>
    </xdr:from>
    <xdr:to>
      <xdr:col>116</xdr:col>
      <xdr:colOff>114300</xdr:colOff>
      <xdr:row>41</xdr:row>
      <xdr:rowOff>145288</xdr:rowOff>
    </xdr:to>
    <xdr:sp macro="" textlink="">
      <xdr:nvSpPr>
        <xdr:cNvPr id="588" name="楕円 587">
          <a:extLst>
            <a:ext uri="{FF2B5EF4-FFF2-40B4-BE49-F238E27FC236}">
              <a16:creationId xmlns:a16="http://schemas.microsoft.com/office/drawing/2014/main" id="{F61D0588-E913-4C9B-8C70-70DFA2CB4803}"/>
            </a:ext>
          </a:extLst>
        </xdr:cNvPr>
        <xdr:cNvSpPr/>
      </xdr:nvSpPr>
      <xdr:spPr>
        <a:xfrm>
          <a:off x="22108795" y="7227443"/>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130065</xdr:rowOff>
    </xdr:from>
    <xdr:ext cx="469744" cy="259045"/>
    <xdr:sp macro="" textlink="">
      <xdr:nvSpPr>
        <xdr:cNvPr id="589" name="【認定こども園・幼稚園・保育所】&#10;一人当たり面積該当値テキスト">
          <a:extLst>
            <a:ext uri="{FF2B5EF4-FFF2-40B4-BE49-F238E27FC236}">
              <a16:creationId xmlns:a16="http://schemas.microsoft.com/office/drawing/2014/main" id="{25575D5A-EE01-4C7B-962B-DCC5B1639269}"/>
            </a:ext>
          </a:extLst>
        </xdr:cNvPr>
        <xdr:cNvSpPr txBox="1"/>
      </xdr:nvSpPr>
      <xdr:spPr>
        <a:xfrm>
          <a:off x="22201505" y="7144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46736</xdr:rowOff>
    </xdr:from>
    <xdr:to>
      <xdr:col>112</xdr:col>
      <xdr:colOff>38100</xdr:colOff>
      <xdr:row>41</xdr:row>
      <xdr:rowOff>148336</xdr:rowOff>
    </xdr:to>
    <xdr:sp macro="" textlink="">
      <xdr:nvSpPr>
        <xdr:cNvPr id="590" name="楕円 589">
          <a:extLst>
            <a:ext uri="{FF2B5EF4-FFF2-40B4-BE49-F238E27FC236}">
              <a16:creationId xmlns:a16="http://schemas.microsoft.com/office/drawing/2014/main" id="{9033E8BB-394B-40AF-A28A-EFEC5EAA1359}"/>
            </a:ext>
          </a:extLst>
        </xdr:cNvPr>
        <xdr:cNvSpPr/>
      </xdr:nvSpPr>
      <xdr:spPr>
        <a:xfrm>
          <a:off x="21270595" y="7230491"/>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94488</xdr:rowOff>
    </xdr:from>
    <xdr:to>
      <xdr:col>116</xdr:col>
      <xdr:colOff>63500</xdr:colOff>
      <xdr:row>41</xdr:row>
      <xdr:rowOff>97536</xdr:rowOff>
    </xdr:to>
    <xdr:cxnSp macro="">
      <xdr:nvCxnSpPr>
        <xdr:cNvPr id="591" name="直線コネクタ 590">
          <a:extLst>
            <a:ext uri="{FF2B5EF4-FFF2-40B4-BE49-F238E27FC236}">
              <a16:creationId xmlns:a16="http://schemas.microsoft.com/office/drawing/2014/main" id="{5FF7344F-E059-446E-B105-8208794CC7CF}"/>
            </a:ext>
          </a:extLst>
        </xdr:cNvPr>
        <xdr:cNvCxnSpPr/>
      </xdr:nvCxnSpPr>
      <xdr:spPr>
        <a:xfrm flipV="1">
          <a:off x="21325205" y="7283958"/>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49022</xdr:rowOff>
    </xdr:from>
    <xdr:to>
      <xdr:col>107</xdr:col>
      <xdr:colOff>101600</xdr:colOff>
      <xdr:row>41</xdr:row>
      <xdr:rowOff>150622</xdr:rowOff>
    </xdr:to>
    <xdr:sp macro="" textlink="">
      <xdr:nvSpPr>
        <xdr:cNvPr id="592" name="楕円 591">
          <a:extLst>
            <a:ext uri="{FF2B5EF4-FFF2-40B4-BE49-F238E27FC236}">
              <a16:creationId xmlns:a16="http://schemas.microsoft.com/office/drawing/2014/main" id="{7419DE52-A02E-4E58-B04A-57188528B1CD}"/>
            </a:ext>
          </a:extLst>
        </xdr:cNvPr>
        <xdr:cNvSpPr/>
      </xdr:nvSpPr>
      <xdr:spPr>
        <a:xfrm>
          <a:off x="20383500" y="723277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97536</xdr:rowOff>
    </xdr:from>
    <xdr:to>
      <xdr:col>111</xdr:col>
      <xdr:colOff>177800</xdr:colOff>
      <xdr:row>41</xdr:row>
      <xdr:rowOff>99822</xdr:rowOff>
    </xdr:to>
    <xdr:cxnSp macro="">
      <xdr:nvCxnSpPr>
        <xdr:cNvPr id="593" name="直線コネクタ 592">
          <a:extLst>
            <a:ext uri="{FF2B5EF4-FFF2-40B4-BE49-F238E27FC236}">
              <a16:creationId xmlns:a16="http://schemas.microsoft.com/office/drawing/2014/main" id="{0E30F9A3-4D99-4719-834B-AD72B29374E6}"/>
            </a:ext>
          </a:extLst>
        </xdr:cNvPr>
        <xdr:cNvCxnSpPr/>
      </xdr:nvCxnSpPr>
      <xdr:spPr>
        <a:xfrm flipV="1">
          <a:off x="20432395" y="7287006"/>
          <a:ext cx="89281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51308</xdr:rowOff>
    </xdr:from>
    <xdr:to>
      <xdr:col>102</xdr:col>
      <xdr:colOff>165100</xdr:colOff>
      <xdr:row>41</xdr:row>
      <xdr:rowOff>152908</xdr:rowOff>
    </xdr:to>
    <xdr:sp macro="" textlink="">
      <xdr:nvSpPr>
        <xdr:cNvPr id="594" name="楕円 593">
          <a:extLst>
            <a:ext uri="{FF2B5EF4-FFF2-40B4-BE49-F238E27FC236}">
              <a16:creationId xmlns:a16="http://schemas.microsoft.com/office/drawing/2014/main" id="{44584B83-CB03-4014-B401-F29BE84C5355}"/>
            </a:ext>
          </a:extLst>
        </xdr:cNvPr>
        <xdr:cNvSpPr/>
      </xdr:nvSpPr>
      <xdr:spPr>
        <a:xfrm>
          <a:off x="19496405" y="723506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99822</xdr:rowOff>
    </xdr:from>
    <xdr:to>
      <xdr:col>107</xdr:col>
      <xdr:colOff>50800</xdr:colOff>
      <xdr:row>41</xdr:row>
      <xdr:rowOff>102108</xdr:rowOff>
    </xdr:to>
    <xdr:cxnSp macro="">
      <xdr:nvCxnSpPr>
        <xdr:cNvPr id="595" name="直線コネクタ 594">
          <a:extLst>
            <a:ext uri="{FF2B5EF4-FFF2-40B4-BE49-F238E27FC236}">
              <a16:creationId xmlns:a16="http://schemas.microsoft.com/office/drawing/2014/main" id="{075AF3F1-1146-412F-A896-A4293FE9183F}"/>
            </a:ext>
          </a:extLst>
        </xdr:cNvPr>
        <xdr:cNvCxnSpPr/>
      </xdr:nvCxnSpPr>
      <xdr:spPr>
        <a:xfrm flipV="1">
          <a:off x="19545300" y="7289292"/>
          <a:ext cx="887095"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52832</xdr:rowOff>
    </xdr:from>
    <xdr:to>
      <xdr:col>98</xdr:col>
      <xdr:colOff>38100</xdr:colOff>
      <xdr:row>41</xdr:row>
      <xdr:rowOff>154432</xdr:rowOff>
    </xdr:to>
    <xdr:sp macro="" textlink="">
      <xdr:nvSpPr>
        <xdr:cNvPr id="596" name="楕円 595">
          <a:extLst>
            <a:ext uri="{FF2B5EF4-FFF2-40B4-BE49-F238E27FC236}">
              <a16:creationId xmlns:a16="http://schemas.microsoft.com/office/drawing/2014/main" id="{BBA03096-C6FA-404D-93FA-5D73349CDFB3}"/>
            </a:ext>
          </a:extLst>
        </xdr:cNvPr>
        <xdr:cNvSpPr/>
      </xdr:nvSpPr>
      <xdr:spPr>
        <a:xfrm>
          <a:off x="18603595" y="7242302"/>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102108</xdr:rowOff>
    </xdr:from>
    <xdr:to>
      <xdr:col>102</xdr:col>
      <xdr:colOff>114300</xdr:colOff>
      <xdr:row>41</xdr:row>
      <xdr:rowOff>103632</xdr:rowOff>
    </xdr:to>
    <xdr:cxnSp macro="">
      <xdr:nvCxnSpPr>
        <xdr:cNvPr id="597" name="直線コネクタ 596">
          <a:extLst>
            <a:ext uri="{FF2B5EF4-FFF2-40B4-BE49-F238E27FC236}">
              <a16:creationId xmlns:a16="http://schemas.microsoft.com/office/drawing/2014/main" id="{55E3B262-FD08-4D3C-9E99-E95113163478}"/>
            </a:ext>
          </a:extLst>
        </xdr:cNvPr>
        <xdr:cNvCxnSpPr/>
      </xdr:nvCxnSpPr>
      <xdr:spPr>
        <a:xfrm flipV="1">
          <a:off x="18658205" y="7289673"/>
          <a:ext cx="887095"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8653</xdr:rowOff>
    </xdr:from>
    <xdr:ext cx="469744" cy="259045"/>
    <xdr:sp macro="" textlink="">
      <xdr:nvSpPr>
        <xdr:cNvPr id="598" name="n_1aveValue【認定こども園・幼稚園・保育所】&#10;一人当たり面積">
          <a:extLst>
            <a:ext uri="{FF2B5EF4-FFF2-40B4-BE49-F238E27FC236}">
              <a16:creationId xmlns:a16="http://schemas.microsoft.com/office/drawing/2014/main" id="{3D784E5F-54F9-49CF-B6F4-9DB10F7BDE04}"/>
            </a:ext>
          </a:extLst>
        </xdr:cNvPr>
        <xdr:cNvSpPr txBox="1"/>
      </xdr:nvSpPr>
      <xdr:spPr>
        <a:xfrm>
          <a:off x="21073822" y="6841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9415</xdr:rowOff>
    </xdr:from>
    <xdr:ext cx="469744" cy="259045"/>
    <xdr:sp macro="" textlink="">
      <xdr:nvSpPr>
        <xdr:cNvPr id="599" name="n_2aveValue【認定こども園・幼稚園・保育所】&#10;一人当たり面積">
          <a:extLst>
            <a:ext uri="{FF2B5EF4-FFF2-40B4-BE49-F238E27FC236}">
              <a16:creationId xmlns:a16="http://schemas.microsoft.com/office/drawing/2014/main" id="{DB462221-1E0E-4D1D-9A05-0C912C080788}"/>
            </a:ext>
          </a:extLst>
        </xdr:cNvPr>
        <xdr:cNvSpPr txBox="1"/>
      </xdr:nvSpPr>
      <xdr:spPr>
        <a:xfrm>
          <a:off x="20197522" y="6842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10939</xdr:rowOff>
    </xdr:from>
    <xdr:ext cx="469744" cy="259045"/>
    <xdr:sp macro="" textlink="">
      <xdr:nvSpPr>
        <xdr:cNvPr id="600" name="n_3aveValue【認定こども園・幼稚園・保育所】&#10;一人当たり面積">
          <a:extLst>
            <a:ext uri="{FF2B5EF4-FFF2-40B4-BE49-F238E27FC236}">
              <a16:creationId xmlns:a16="http://schemas.microsoft.com/office/drawing/2014/main" id="{88140507-2727-40B8-9002-AA7416EC267B}"/>
            </a:ext>
          </a:extLst>
        </xdr:cNvPr>
        <xdr:cNvSpPr txBox="1"/>
      </xdr:nvSpPr>
      <xdr:spPr>
        <a:xfrm>
          <a:off x="19312332" y="6844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21607</xdr:rowOff>
    </xdr:from>
    <xdr:ext cx="469744" cy="259045"/>
    <xdr:sp macro="" textlink="">
      <xdr:nvSpPr>
        <xdr:cNvPr id="601" name="n_4aveValue【認定こども園・幼稚園・保育所】&#10;一人当たり面積">
          <a:extLst>
            <a:ext uri="{FF2B5EF4-FFF2-40B4-BE49-F238E27FC236}">
              <a16:creationId xmlns:a16="http://schemas.microsoft.com/office/drawing/2014/main" id="{8D072A2B-6E76-45EE-B4AF-B1FCA9E7D98A}"/>
            </a:ext>
          </a:extLst>
        </xdr:cNvPr>
        <xdr:cNvSpPr txBox="1"/>
      </xdr:nvSpPr>
      <xdr:spPr>
        <a:xfrm>
          <a:off x="18425237" y="6860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139463</xdr:rowOff>
    </xdr:from>
    <xdr:ext cx="469744" cy="259045"/>
    <xdr:sp macro="" textlink="">
      <xdr:nvSpPr>
        <xdr:cNvPr id="602" name="n_1mainValue【認定こども園・幼稚園・保育所】&#10;一人当たり面積">
          <a:extLst>
            <a:ext uri="{FF2B5EF4-FFF2-40B4-BE49-F238E27FC236}">
              <a16:creationId xmlns:a16="http://schemas.microsoft.com/office/drawing/2014/main" id="{BB90DFF4-FFD6-4392-A6DD-C371008AB7E9}"/>
            </a:ext>
          </a:extLst>
        </xdr:cNvPr>
        <xdr:cNvSpPr txBox="1"/>
      </xdr:nvSpPr>
      <xdr:spPr>
        <a:xfrm>
          <a:off x="21073822" y="7327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141749</xdr:rowOff>
    </xdr:from>
    <xdr:ext cx="469744" cy="259045"/>
    <xdr:sp macro="" textlink="">
      <xdr:nvSpPr>
        <xdr:cNvPr id="603" name="n_2mainValue【認定こども園・幼稚園・保育所】&#10;一人当たり面積">
          <a:extLst>
            <a:ext uri="{FF2B5EF4-FFF2-40B4-BE49-F238E27FC236}">
              <a16:creationId xmlns:a16="http://schemas.microsoft.com/office/drawing/2014/main" id="{CE651A7E-71BD-45B3-9852-0854D0C06EE6}"/>
            </a:ext>
          </a:extLst>
        </xdr:cNvPr>
        <xdr:cNvSpPr txBox="1"/>
      </xdr:nvSpPr>
      <xdr:spPr>
        <a:xfrm>
          <a:off x="20197522" y="732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144035</xdr:rowOff>
    </xdr:from>
    <xdr:ext cx="469744" cy="259045"/>
    <xdr:sp macro="" textlink="">
      <xdr:nvSpPr>
        <xdr:cNvPr id="604" name="n_3mainValue【認定こども園・幼稚園・保育所】&#10;一人当たり面積">
          <a:extLst>
            <a:ext uri="{FF2B5EF4-FFF2-40B4-BE49-F238E27FC236}">
              <a16:creationId xmlns:a16="http://schemas.microsoft.com/office/drawing/2014/main" id="{2939EBA4-C7AC-44C8-9E4C-49835D5D84C5}"/>
            </a:ext>
          </a:extLst>
        </xdr:cNvPr>
        <xdr:cNvSpPr txBox="1"/>
      </xdr:nvSpPr>
      <xdr:spPr>
        <a:xfrm>
          <a:off x="19312332" y="7331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145559</xdr:rowOff>
    </xdr:from>
    <xdr:ext cx="469744" cy="259045"/>
    <xdr:sp macro="" textlink="">
      <xdr:nvSpPr>
        <xdr:cNvPr id="605" name="n_4mainValue【認定こども園・幼稚園・保育所】&#10;一人当たり面積">
          <a:extLst>
            <a:ext uri="{FF2B5EF4-FFF2-40B4-BE49-F238E27FC236}">
              <a16:creationId xmlns:a16="http://schemas.microsoft.com/office/drawing/2014/main" id="{C245471B-98A1-4307-99EB-345EAEFD1B43}"/>
            </a:ext>
          </a:extLst>
        </xdr:cNvPr>
        <xdr:cNvSpPr txBox="1"/>
      </xdr:nvSpPr>
      <xdr:spPr>
        <a:xfrm>
          <a:off x="18425237" y="7333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EE124C82-BB37-4AD9-A72E-8D23B386F019}"/>
            </a:ext>
          </a:extLst>
        </xdr:cNvPr>
        <xdr:cNvSpPr/>
      </xdr:nvSpPr>
      <xdr:spPr>
        <a:xfrm>
          <a:off x="12447905"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E6988172-5E4E-471D-A9F1-6552CA8C6742}"/>
            </a:ext>
          </a:extLst>
        </xdr:cNvPr>
        <xdr:cNvSpPr/>
      </xdr:nvSpPr>
      <xdr:spPr>
        <a:xfrm>
          <a:off x="12573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E96A0A87-EA48-436D-89AC-4BC073BB7BA4}"/>
            </a:ext>
          </a:extLst>
        </xdr:cNvPr>
        <xdr:cNvSpPr/>
      </xdr:nvSpPr>
      <xdr:spPr>
        <a:xfrm>
          <a:off x="12573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69979742-993A-4430-91A1-60FDCC721FBC}"/>
            </a:ext>
          </a:extLst>
        </xdr:cNvPr>
        <xdr:cNvSpPr/>
      </xdr:nvSpPr>
      <xdr:spPr>
        <a:xfrm>
          <a:off x="13590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23B70A1E-7D68-46A4-8CFD-32AC77F6BB1A}"/>
            </a:ext>
          </a:extLst>
        </xdr:cNvPr>
        <xdr:cNvSpPr/>
      </xdr:nvSpPr>
      <xdr:spPr>
        <a:xfrm>
          <a:off x="13590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E73A8361-CBB1-4BA8-90B6-72CF0F231DAE}"/>
            </a:ext>
          </a:extLst>
        </xdr:cNvPr>
        <xdr:cNvSpPr/>
      </xdr:nvSpPr>
      <xdr:spPr>
        <a:xfrm>
          <a:off x="14733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190B55AF-B856-451A-A991-C6C7237A6062}"/>
            </a:ext>
          </a:extLst>
        </xdr:cNvPr>
        <xdr:cNvSpPr/>
      </xdr:nvSpPr>
      <xdr:spPr>
        <a:xfrm>
          <a:off x="14733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148327F5-CADB-4762-B875-8A81C4A5C05C}"/>
            </a:ext>
          </a:extLst>
        </xdr:cNvPr>
        <xdr:cNvSpPr/>
      </xdr:nvSpPr>
      <xdr:spPr>
        <a:xfrm>
          <a:off x="12447905"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4E22C34A-24DB-4D1F-B073-CD2AAAA6190E}"/>
            </a:ext>
          </a:extLst>
        </xdr:cNvPr>
        <xdr:cNvSpPr txBox="1"/>
      </xdr:nvSpPr>
      <xdr:spPr>
        <a:xfrm>
          <a:off x="12409805" y="915162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0B7F1EB0-BAFB-4DED-88AA-E48E7E9E59A2}"/>
            </a:ext>
          </a:extLst>
        </xdr:cNvPr>
        <xdr:cNvCxnSpPr/>
      </xdr:nvCxnSpPr>
      <xdr:spPr>
        <a:xfrm>
          <a:off x="12447905"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E14319D3-2DD8-4DB8-ADD5-7032EEE861C2}"/>
            </a:ext>
          </a:extLst>
        </xdr:cNvPr>
        <xdr:cNvSpPr txBox="1"/>
      </xdr:nvSpPr>
      <xdr:spPr>
        <a:xfrm>
          <a:off x="11982631" y="11537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a:extLst>
            <a:ext uri="{FF2B5EF4-FFF2-40B4-BE49-F238E27FC236}">
              <a16:creationId xmlns:a16="http://schemas.microsoft.com/office/drawing/2014/main" id="{76947712-897E-4854-A304-0B71B877BDF7}"/>
            </a:ext>
          </a:extLst>
        </xdr:cNvPr>
        <xdr:cNvCxnSpPr/>
      </xdr:nvCxnSpPr>
      <xdr:spPr>
        <a:xfrm>
          <a:off x="12447905" y="112928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8" name="テキスト ボックス 617">
          <a:extLst>
            <a:ext uri="{FF2B5EF4-FFF2-40B4-BE49-F238E27FC236}">
              <a16:creationId xmlns:a16="http://schemas.microsoft.com/office/drawing/2014/main" id="{94C7591E-E07F-427F-9148-852B0A084E68}"/>
            </a:ext>
          </a:extLst>
        </xdr:cNvPr>
        <xdr:cNvSpPr txBox="1"/>
      </xdr:nvSpPr>
      <xdr:spPr>
        <a:xfrm>
          <a:off x="11982631" y="111487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9" name="直線コネクタ 618">
          <a:extLst>
            <a:ext uri="{FF2B5EF4-FFF2-40B4-BE49-F238E27FC236}">
              <a16:creationId xmlns:a16="http://schemas.microsoft.com/office/drawing/2014/main" id="{EF32CACB-CC0A-4C9D-A4E0-5E94AB7349DF}"/>
            </a:ext>
          </a:extLst>
        </xdr:cNvPr>
        <xdr:cNvCxnSpPr/>
      </xdr:nvCxnSpPr>
      <xdr:spPr>
        <a:xfrm>
          <a:off x="12447905" y="109042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0" name="テキスト ボックス 619">
          <a:extLst>
            <a:ext uri="{FF2B5EF4-FFF2-40B4-BE49-F238E27FC236}">
              <a16:creationId xmlns:a16="http://schemas.microsoft.com/office/drawing/2014/main" id="{145E2946-E30B-4DA2-A046-573A1B2381D6}"/>
            </a:ext>
          </a:extLst>
        </xdr:cNvPr>
        <xdr:cNvSpPr txBox="1"/>
      </xdr:nvSpPr>
      <xdr:spPr>
        <a:xfrm>
          <a:off x="12042941" y="10760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a:extLst>
            <a:ext uri="{FF2B5EF4-FFF2-40B4-BE49-F238E27FC236}">
              <a16:creationId xmlns:a16="http://schemas.microsoft.com/office/drawing/2014/main" id="{9896F2B0-A5F0-44DF-B484-67D336632E4A}"/>
            </a:ext>
          </a:extLst>
        </xdr:cNvPr>
        <xdr:cNvCxnSpPr/>
      </xdr:nvCxnSpPr>
      <xdr:spPr>
        <a:xfrm>
          <a:off x="12447905"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2" name="テキスト ボックス 621">
          <a:extLst>
            <a:ext uri="{FF2B5EF4-FFF2-40B4-BE49-F238E27FC236}">
              <a16:creationId xmlns:a16="http://schemas.microsoft.com/office/drawing/2014/main" id="{11D2F19F-458A-409B-95BD-A18FDEB79DDA}"/>
            </a:ext>
          </a:extLst>
        </xdr:cNvPr>
        <xdr:cNvSpPr txBox="1"/>
      </xdr:nvSpPr>
      <xdr:spPr>
        <a:xfrm>
          <a:off x="12042941" y="10371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a:extLst>
            <a:ext uri="{FF2B5EF4-FFF2-40B4-BE49-F238E27FC236}">
              <a16:creationId xmlns:a16="http://schemas.microsoft.com/office/drawing/2014/main" id="{0B526ECC-7565-4DC2-831E-5011460E57FE}"/>
            </a:ext>
          </a:extLst>
        </xdr:cNvPr>
        <xdr:cNvCxnSpPr/>
      </xdr:nvCxnSpPr>
      <xdr:spPr>
        <a:xfrm>
          <a:off x="12447905" y="1012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4" name="テキスト ボックス 623">
          <a:extLst>
            <a:ext uri="{FF2B5EF4-FFF2-40B4-BE49-F238E27FC236}">
              <a16:creationId xmlns:a16="http://schemas.microsoft.com/office/drawing/2014/main" id="{3946511C-BEEC-4421-B4CC-F2FB691098FC}"/>
            </a:ext>
          </a:extLst>
        </xdr:cNvPr>
        <xdr:cNvSpPr txBox="1"/>
      </xdr:nvSpPr>
      <xdr:spPr>
        <a:xfrm>
          <a:off x="12042941" y="99752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5" name="直線コネクタ 624">
          <a:extLst>
            <a:ext uri="{FF2B5EF4-FFF2-40B4-BE49-F238E27FC236}">
              <a16:creationId xmlns:a16="http://schemas.microsoft.com/office/drawing/2014/main" id="{0D5F5315-E800-4D82-87EA-8F52AF69E7A8}"/>
            </a:ext>
          </a:extLst>
        </xdr:cNvPr>
        <xdr:cNvCxnSpPr/>
      </xdr:nvCxnSpPr>
      <xdr:spPr>
        <a:xfrm>
          <a:off x="12447905" y="97383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6" name="テキスト ボックス 625">
          <a:extLst>
            <a:ext uri="{FF2B5EF4-FFF2-40B4-BE49-F238E27FC236}">
              <a16:creationId xmlns:a16="http://schemas.microsoft.com/office/drawing/2014/main" id="{F7D5DEF2-6F50-47FF-9E3D-561069219CCD}"/>
            </a:ext>
          </a:extLst>
        </xdr:cNvPr>
        <xdr:cNvSpPr txBox="1"/>
      </xdr:nvSpPr>
      <xdr:spPr>
        <a:xfrm>
          <a:off x="12042941" y="95866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F7951F3D-D3B0-4C28-94B7-8EB371276F94}"/>
            </a:ext>
          </a:extLst>
        </xdr:cNvPr>
        <xdr:cNvCxnSpPr/>
      </xdr:nvCxnSpPr>
      <xdr:spPr>
        <a:xfrm>
          <a:off x="12447905"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8" name="テキスト ボックス 627">
          <a:extLst>
            <a:ext uri="{FF2B5EF4-FFF2-40B4-BE49-F238E27FC236}">
              <a16:creationId xmlns:a16="http://schemas.microsoft.com/office/drawing/2014/main" id="{2C41C419-C681-449D-B654-4D3083B0C232}"/>
            </a:ext>
          </a:extLst>
        </xdr:cNvPr>
        <xdr:cNvSpPr txBox="1"/>
      </xdr:nvSpPr>
      <xdr:spPr>
        <a:xfrm>
          <a:off x="12108966" y="919799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05FDC02C-833F-4F9E-B940-53FCB92B54DE}"/>
            </a:ext>
          </a:extLst>
        </xdr:cNvPr>
        <xdr:cNvSpPr/>
      </xdr:nvSpPr>
      <xdr:spPr>
        <a:xfrm>
          <a:off x="12447905"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630" name="直線コネクタ 629">
          <a:extLst>
            <a:ext uri="{FF2B5EF4-FFF2-40B4-BE49-F238E27FC236}">
              <a16:creationId xmlns:a16="http://schemas.microsoft.com/office/drawing/2014/main" id="{D4498AA7-04BB-43AA-A885-7C43B9AAC3E5}"/>
            </a:ext>
          </a:extLst>
        </xdr:cNvPr>
        <xdr:cNvCxnSpPr/>
      </xdr:nvCxnSpPr>
      <xdr:spPr>
        <a:xfrm flipV="1">
          <a:off x="16316959" y="9801225"/>
          <a:ext cx="0" cy="1491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1" name="【学校施設】&#10;有形固定資産減価償却率最小値テキスト">
          <a:extLst>
            <a:ext uri="{FF2B5EF4-FFF2-40B4-BE49-F238E27FC236}">
              <a16:creationId xmlns:a16="http://schemas.microsoft.com/office/drawing/2014/main" id="{F0BA317A-47B1-4AFC-AEA2-3B9685FFE33A}"/>
            </a:ext>
          </a:extLst>
        </xdr:cNvPr>
        <xdr:cNvSpPr txBox="1"/>
      </xdr:nvSpPr>
      <xdr:spPr>
        <a:xfrm>
          <a:off x="16355695" y="1129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2" name="直線コネクタ 631">
          <a:extLst>
            <a:ext uri="{FF2B5EF4-FFF2-40B4-BE49-F238E27FC236}">
              <a16:creationId xmlns:a16="http://schemas.microsoft.com/office/drawing/2014/main" id="{A6F0B8FD-C5F9-44D6-842E-C020E7EA7760}"/>
            </a:ext>
          </a:extLst>
        </xdr:cNvPr>
        <xdr:cNvCxnSpPr/>
      </xdr:nvCxnSpPr>
      <xdr:spPr>
        <a:xfrm>
          <a:off x="16230600" y="1129284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633" name="【学校施設】&#10;有形固定資産減価償却率最大値テキスト">
          <a:extLst>
            <a:ext uri="{FF2B5EF4-FFF2-40B4-BE49-F238E27FC236}">
              <a16:creationId xmlns:a16="http://schemas.microsoft.com/office/drawing/2014/main" id="{BEB5DAF3-6A46-4597-9356-74A12785A794}"/>
            </a:ext>
          </a:extLst>
        </xdr:cNvPr>
        <xdr:cNvSpPr txBox="1"/>
      </xdr:nvSpPr>
      <xdr:spPr>
        <a:xfrm>
          <a:off x="16355695" y="9574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634" name="直線コネクタ 633">
          <a:extLst>
            <a:ext uri="{FF2B5EF4-FFF2-40B4-BE49-F238E27FC236}">
              <a16:creationId xmlns:a16="http://schemas.microsoft.com/office/drawing/2014/main" id="{0544A22F-BCCE-45F1-8BCC-EB706D1DEC78}"/>
            </a:ext>
          </a:extLst>
        </xdr:cNvPr>
        <xdr:cNvCxnSpPr/>
      </xdr:nvCxnSpPr>
      <xdr:spPr>
        <a:xfrm>
          <a:off x="16230600" y="980122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82567</xdr:rowOff>
    </xdr:from>
    <xdr:ext cx="405111" cy="259045"/>
    <xdr:sp macro="" textlink="">
      <xdr:nvSpPr>
        <xdr:cNvPr id="635" name="【学校施設】&#10;有形固定資産減価償却率平均値テキスト">
          <a:extLst>
            <a:ext uri="{FF2B5EF4-FFF2-40B4-BE49-F238E27FC236}">
              <a16:creationId xmlns:a16="http://schemas.microsoft.com/office/drawing/2014/main" id="{A8192970-02DB-4E34-92A9-63D8CF41AFA7}"/>
            </a:ext>
          </a:extLst>
        </xdr:cNvPr>
        <xdr:cNvSpPr txBox="1"/>
      </xdr:nvSpPr>
      <xdr:spPr>
        <a:xfrm>
          <a:off x="16355695" y="10421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636" name="フローチャート: 判断 635">
          <a:extLst>
            <a:ext uri="{FF2B5EF4-FFF2-40B4-BE49-F238E27FC236}">
              <a16:creationId xmlns:a16="http://schemas.microsoft.com/office/drawing/2014/main" id="{37AAFDE4-6437-4CCE-8783-1A326F7C6EC4}"/>
            </a:ext>
          </a:extLst>
        </xdr:cNvPr>
        <xdr:cNvSpPr/>
      </xdr:nvSpPr>
      <xdr:spPr>
        <a:xfrm>
          <a:off x="16268700" y="1057910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637" name="フローチャート: 判断 636">
          <a:extLst>
            <a:ext uri="{FF2B5EF4-FFF2-40B4-BE49-F238E27FC236}">
              <a16:creationId xmlns:a16="http://schemas.microsoft.com/office/drawing/2014/main" id="{C88B349C-CF22-4391-A1D6-8B488B941987}"/>
            </a:ext>
          </a:extLst>
        </xdr:cNvPr>
        <xdr:cNvSpPr/>
      </xdr:nvSpPr>
      <xdr:spPr>
        <a:xfrm>
          <a:off x="15430500" y="1054290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638" name="フローチャート: 判断 637">
          <a:extLst>
            <a:ext uri="{FF2B5EF4-FFF2-40B4-BE49-F238E27FC236}">
              <a16:creationId xmlns:a16="http://schemas.microsoft.com/office/drawing/2014/main" id="{6F758C11-447D-4508-85CD-FBD42FD746A0}"/>
            </a:ext>
          </a:extLst>
        </xdr:cNvPr>
        <xdr:cNvSpPr/>
      </xdr:nvSpPr>
      <xdr:spPr>
        <a:xfrm>
          <a:off x="14543405" y="1052004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639" name="フローチャート: 判断 638">
          <a:extLst>
            <a:ext uri="{FF2B5EF4-FFF2-40B4-BE49-F238E27FC236}">
              <a16:creationId xmlns:a16="http://schemas.microsoft.com/office/drawing/2014/main" id="{BBA168AE-FD84-4355-9EF4-D3D85F47BADD}"/>
            </a:ext>
          </a:extLst>
        </xdr:cNvPr>
        <xdr:cNvSpPr/>
      </xdr:nvSpPr>
      <xdr:spPr>
        <a:xfrm>
          <a:off x="13650595" y="1051433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640" name="フローチャート: 判断 639">
          <a:extLst>
            <a:ext uri="{FF2B5EF4-FFF2-40B4-BE49-F238E27FC236}">
              <a16:creationId xmlns:a16="http://schemas.microsoft.com/office/drawing/2014/main" id="{8D1CAAC7-BF79-4A08-96A5-C67F2B69D0E3}"/>
            </a:ext>
          </a:extLst>
        </xdr:cNvPr>
        <xdr:cNvSpPr/>
      </xdr:nvSpPr>
      <xdr:spPr>
        <a:xfrm>
          <a:off x="12763500" y="1047623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229C436E-2F75-446B-94E9-364BF4D800ED}"/>
            </a:ext>
          </a:extLst>
        </xdr:cNvPr>
        <xdr:cNvSpPr txBox="1"/>
      </xdr:nvSpPr>
      <xdr:spPr>
        <a:xfrm>
          <a:off x="161270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A1C96C59-10E1-49D2-9A48-19B83AF198DA}"/>
            </a:ext>
          </a:extLst>
        </xdr:cNvPr>
        <xdr:cNvSpPr txBox="1"/>
      </xdr:nvSpPr>
      <xdr:spPr>
        <a:xfrm>
          <a:off x="15288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5CCB658C-ED2C-44B9-AE7F-CAAEBAB64F30}"/>
            </a:ext>
          </a:extLst>
        </xdr:cNvPr>
        <xdr:cNvSpPr txBox="1"/>
      </xdr:nvSpPr>
      <xdr:spPr>
        <a:xfrm>
          <a:off x="14401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5E2E2D15-3380-4A37-88F2-C3AEBC93D99E}"/>
            </a:ext>
          </a:extLst>
        </xdr:cNvPr>
        <xdr:cNvSpPr txBox="1"/>
      </xdr:nvSpPr>
      <xdr:spPr>
        <a:xfrm>
          <a:off x="13514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CCAC5C7F-04C8-4D0E-969E-380F22DAE2C9}"/>
            </a:ext>
          </a:extLst>
        </xdr:cNvPr>
        <xdr:cNvSpPr txBox="1"/>
      </xdr:nvSpPr>
      <xdr:spPr>
        <a:xfrm>
          <a:off x="12621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139700</xdr:rowOff>
    </xdr:from>
    <xdr:to>
      <xdr:col>85</xdr:col>
      <xdr:colOff>177800</xdr:colOff>
      <xdr:row>62</xdr:row>
      <xdr:rowOff>69850</xdr:rowOff>
    </xdr:to>
    <xdr:sp macro="" textlink="">
      <xdr:nvSpPr>
        <xdr:cNvPr id="646" name="楕円 645">
          <a:extLst>
            <a:ext uri="{FF2B5EF4-FFF2-40B4-BE49-F238E27FC236}">
              <a16:creationId xmlns:a16="http://schemas.microsoft.com/office/drawing/2014/main" id="{670183AB-934A-4683-97BD-C6D94E6C586B}"/>
            </a:ext>
          </a:extLst>
        </xdr:cNvPr>
        <xdr:cNvSpPr/>
      </xdr:nvSpPr>
      <xdr:spPr>
        <a:xfrm>
          <a:off x="16268700" y="1083246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118127</xdr:rowOff>
    </xdr:from>
    <xdr:ext cx="405111" cy="259045"/>
    <xdr:sp macro="" textlink="">
      <xdr:nvSpPr>
        <xdr:cNvPr id="647" name="【学校施設】&#10;有形固定資産減価償却率該当値テキスト">
          <a:extLst>
            <a:ext uri="{FF2B5EF4-FFF2-40B4-BE49-F238E27FC236}">
              <a16:creationId xmlns:a16="http://schemas.microsoft.com/office/drawing/2014/main" id="{71222AE3-82CA-435D-A34E-7E7E8D5B823B}"/>
            </a:ext>
          </a:extLst>
        </xdr:cNvPr>
        <xdr:cNvSpPr txBox="1"/>
      </xdr:nvSpPr>
      <xdr:spPr>
        <a:xfrm>
          <a:off x="16355695" y="1080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103505</xdr:rowOff>
    </xdr:from>
    <xdr:to>
      <xdr:col>81</xdr:col>
      <xdr:colOff>101600</xdr:colOff>
      <xdr:row>62</xdr:row>
      <xdr:rowOff>33655</xdr:rowOff>
    </xdr:to>
    <xdr:sp macro="" textlink="">
      <xdr:nvSpPr>
        <xdr:cNvPr id="648" name="楕円 647">
          <a:extLst>
            <a:ext uri="{FF2B5EF4-FFF2-40B4-BE49-F238E27FC236}">
              <a16:creationId xmlns:a16="http://schemas.microsoft.com/office/drawing/2014/main" id="{8F296277-3C65-42FF-9092-00377269A440}"/>
            </a:ext>
          </a:extLst>
        </xdr:cNvPr>
        <xdr:cNvSpPr/>
      </xdr:nvSpPr>
      <xdr:spPr>
        <a:xfrm>
          <a:off x="15430500" y="1079627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154305</xdr:rowOff>
    </xdr:from>
    <xdr:to>
      <xdr:col>85</xdr:col>
      <xdr:colOff>127000</xdr:colOff>
      <xdr:row>62</xdr:row>
      <xdr:rowOff>19050</xdr:rowOff>
    </xdr:to>
    <xdr:cxnSp macro="">
      <xdr:nvCxnSpPr>
        <xdr:cNvPr id="649" name="直線コネクタ 648">
          <a:extLst>
            <a:ext uri="{FF2B5EF4-FFF2-40B4-BE49-F238E27FC236}">
              <a16:creationId xmlns:a16="http://schemas.microsoft.com/office/drawing/2014/main" id="{6413AF9A-66E4-4911-AA3A-3285ABDDCB86}"/>
            </a:ext>
          </a:extLst>
        </xdr:cNvPr>
        <xdr:cNvCxnSpPr/>
      </xdr:nvCxnSpPr>
      <xdr:spPr>
        <a:xfrm>
          <a:off x="15479395" y="1084516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71120</xdr:rowOff>
    </xdr:from>
    <xdr:to>
      <xdr:col>76</xdr:col>
      <xdr:colOff>165100</xdr:colOff>
      <xdr:row>62</xdr:row>
      <xdr:rowOff>1270</xdr:rowOff>
    </xdr:to>
    <xdr:sp macro="" textlink="">
      <xdr:nvSpPr>
        <xdr:cNvPr id="650" name="楕円 649">
          <a:extLst>
            <a:ext uri="{FF2B5EF4-FFF2-40B4-BE49-F238E27FC236}">
              <a16:creationId xmlns:a16="http://schemas.microsoft.com/office/drawing/2014/main" id="{24995C0D-A8A1-4C87-BAFE-6260A8506B67}"/>
            </a:ext>
          </a:extLst>
        </xdr:cNvPr>
        <xdr:cNvSpPr/>
      </xdr:nvSpPr>
      <xdr:spPr>
        <a:xfrm>
          <a:off x="14543405" y="107638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121920</xdr:rowOff>
    </xdr:from>
    <xdr:to>
      <xdr:col>81</xdr:col>
      <xdr:colOff>50800</xdr:colOff>
      <xdr:row>61</xdr:row>
      <xdr:rowOff>154305</xdr:rowOff>
    </xdr:to>
    <xdr:cxnSp macro="">
      <xdr:nvCxnSpPr>
        <xdr:cNvPr id="651" name="直線コネクタ 650">
          <a:extLst>
            <a:ext uri="{FF2B5EF4-FFF2-40B4-BE49-F238E27FC236}">
              <a16:creationId xmlns:a16="http://schemas.microsoft.com/office/drawing/2014/main" id="{C8917AE6-C610-4565-908E-7E1808214088}"/>
            </a:ext>
          </a:extLst>
        </xdr:cNvPr>
        <xdr:cNvCxnSpPr/>
      </xdr:nvCxnSpPr>
      <xdr:spPr>
        <a:xfrm>
          <a:off x="14592300" y="10810875"/>
          <a:ext cx="88709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31115</xdr:rowOff>
    </xdr:from>
    <xdr:to>
      <xdr:col>72</xdr:col>
      <xdr:colOff>38100</xdr:colOff>
      <xdr:row>61</xdr:row>
      <xdr:rowOff>132715</xdr:rowOff>
    </xdr:to>
    <xdr:sp macro="" textlink="">
      <xdr:nvSpPr>
        <xdr:cNvPr id="652" name="楕円 651">
          <a:extLst>
            <a:ext uri="{FF2B5EF4-FFF2-40B4-BE49-F238E27FC236}">
              <a16:creationId xmlns:a16="http://schemas.microsoft.com/office/drawing/2014/main" id="{B75286EC-92A2-4DCA-B603-B6D01ADC61D4}"/>
            </a:ext>
          </a:extLst>
        </xdr:cNvPr>
        <xdr:cNvSpPr/>
      </xdr:nvSpPr>
      <xdr:spPr>
        <a:xfrm>
          <a:off x="13650595" y="1072388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81915</xdr:rowOff>
    </xdr:from>
    <xdr:to>
      <xdr:col>76</xdr:col>
      <xdr:colOff>114300</xdr:colOff>
      <xdr:row>61</xdr:row>
      <xdr:rowOff>121920</xdr:rowOff>
    </xdr:to>
    <xdr:cxnSp macro="">
      <xdr:nvCxnSpPr>
        <xdr:cNvPr id="653" name="直線コネクタ 652">
          <a:extLst>
            <a:ext uri="{FF2B5EF4-FFF2-40B4-BE49-F238E27FC236}">
              <a16:creationId xmlns:a16="http://schemas.microsoft.com/office/drawing/2014/main" id="{21A127D3-F7A8-495E-A29A-1DB36F554B06}"/>
            </a:ext>
          </a:extLst>
        </xdr:cNvPr>
        <xdr:cNvCxnSpPr/>
      </xdr:nvCxnSpPr>
      <xdr:spPr>
        <a:xfrm>
          <a:off x="13705205" y="10770870"/>
          <a:ext cx="88709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164465</xdr:rowOff>
    </xdr:from>
    <xdr:to>
      <xdr:col>67</xdr:col>
      <xdr:colOff>101600</xdr:colOff>
      <xdr:row>61</xdr:row>
      <xdr:rowOff>94615</xdr:rowOff>
    </xdr:to>
    <xdr:sp macro="" textlink="">
      <xdr:nvSpPr>
        <xdr:cNvPr id="654" name="楕円 653">
          <a:extLst>
            <a:ext uri="{FF2B5EF4-FFF2-40B4-BE49-F238E27FC236}">
              <a16:creationId xmlns:a16="http://schemas.microsoft.com/office/drawing/2014/main" id="{A994D3B1-97FE-4460-A833-E232F2169318}"/>
            </a:ext>
          </a:extLst>
        </xdr:cNvPr>
        <xdr:cNvSpPr/>
      </xdr:nvSpPr>
      <xdr:spPr>
        <a:xfrm>
          <a:off x="12763500" y="10678160"/>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43815</xdr:rowOff>
    </xdr:from>
    <xdr:to>
      <xdr:col>71</xdr:col>
      <xdr:colOff>177800</xdr:colOff>
      <xdr:row>61</xdr:row>
      <xdr:rowOff>81915</xdr:rowOff>
    </xdr:to>
    <xdr:cxnSp macro="">
      <xdr:nvCxnSpPr>
        <xdr:cNvPr id="655" name="直線コネクタ 654">
          <a:extLst>
            <a:ext uri="{FF2B5EF4-FFF2-40B4-BE49-F238E27FC236}">
              <a16:creationId xmlns:a16="http://schemas.microsoft.com/office/drawing/2014/main" id="{28EE4B79-10B5-4091-AAB5-CAF4DD3F8EDC}"/>
            </a:ext>
          </a:extLst>
        </xdr:cNvPr>
        <xdr:cNvCxnSpPr/>
      </xdr:nvCxnSpPr>
      <xdr:spPr>
        <a:xfrm>
          <a:off x="12812395" y="10732770"/>
          <a:ext cx="89281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143527</xdr:rowOff>
    </xdr:from>
    <xdr:ext cx="405111" cy="259045"/>
    <xdr:sp macro="" textlink="">
      <xdr:nvSpPr>
        <xdr:cNvPr id="656" name="n_1aveValue【学校施設】&#10;有形固定資産減価償却率">
          <a:extLst>
            <a:ext uri="{FF2B5EF4-FFF2-40B4-BE49-F238E27FC236}">
              <a16:creationId xmlns:a16="http://schemas.microsoft.com/office/drawing/2014/main" id="{B7A43A1A-4DAF-43F6-B9E1-7B612D19DB31}"/>
            </a:ext>
          </a:extLst>
        </xdr:cNvPr>
        <xdr:cNvSpPr txBox="1"/>
      </xdr:nvSpPr>
      <xdr:spPr>
        <a:xfrm>
          <a:off x="15267949" y="10310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657" name="n_2aveValue【学校施設】&#10;有形固定資産減価償却率">
          <a:extLst>
            <a:ext uri="{FF2B5EF4-FFF2-40B4-BE49-F238E27FC236}">
              <a16:creationId xmlns:a16="http://schemas.microsoft.com/office/drawing/2014/main" id="{A73C8A56-48CF-4700-B9D8-B943A4C7B235}"/>
            </a:ext>
          </a:extLst>
        </xdr:cNvPr>
        <xdr:cNvSpPr txBox="1"/>
      </xdr:nvSpPr>
      <xdr:spPr>
        <a:xfrm>
          <a:off x="14391649" y="1028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116857</xdr:rowOff>
    </xdr:from>
    <xdr:ext cx="405111" cy="259045"/>
    <xdr:sp macro="" textlink="">
      <xdr:nvSpPr>
        <xdr:cNvPr id="658" name="n_3aveValue【学校施設】&#10;有形固定資産減価償却率">
          <a:extLst>
            <a:ext uri="{FF2B5EF4-FFF2-40B4-BE49-F238E27FC236}">
              <a16:creationId xmlns:a16="http://schemas.microsoft.com/office/drawing/2014/main" id="{020AF86A-B00B-40A9-A1B6-8B88970331CF}"/>
            </a:ext>
          </a:extLst>
        </xdr:cNvPr>
        <xdr:cNvSpPr txBox="1"/>
      </xdr:nvSpPr>
      <xdr:spPr>
        <a:xfrm>
          <a:off x="13498839" y="10281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659" name="n_4aveValue【学校施設】&#10;有形固定資産減価償却率">
          <a:extLst>
            <a:ext uri="{FF2B5EF4-FFF2-40B4-BE49-F238E27FC236}">
              <a16:creationId xmlns:a16="http://schemas.microsoft.com/office/drawing/2014/main" id="{6F75025D-463F-4415-B478-D052E976D6F2}"/>
            </a:ext>
          </a:extLst>
        </xdr:cNvPr>
        <xdr:cNvSpPr txBox="1"/>
      </xdr:nvSpPr>
      <xdr:spPr>
        <a:xfrm>
          <a:off x="12611744" y="10243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24782</xdr:rowOff>
    </xdr:from>
    <xdr:ext cx="405111" cy="259045"/>
    <xdr:sp macro="" textlink="">
      <xdr:nvSpPr>
        <xdr:cNvPr id="660" name="n_1mainValue【学校施設】&#10;有形固定資産減価償却率">
          <a:extLst>
            <a:ext uri="{FF2B5EF4-FFF2-40B4-BE49-F238E27FC236}">
              <a16:creationId xmlns:a16="http://schemas.microsoft.com/office/drawing/2014/main" id="{F9EED435-50FA-4881-BF1F-54C61059F56F}"/>
            </a:ext>
          </a:extLst>
        </xdr:cNvPr>
        <xdr:cNvSpPr txBox="1"/>
      </xdr:nvSpPr>
      <xdr:spPr>
        <a:xfrm>
          <a:off x="15267949" y="1089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163847</xdr:rowOff>
    </xdr:from>
    <xdr:ext cx="405111" cy="259045"/>
    <xdr:sp macro="" textlink="">
      <xdr:nvSpPr>
        <xdr:cNvPr id="661" name="n_2mainValue【学校施設】&#10;有形固定資産減価償却率">
          <a:extLst>
            <a:ext uri="{FF2B5EF4-FFF2-40B4-BE49-F238E27FC236}">
              <a16:creationId xmlns:a16="http://schemas.microsoft.com/office/drawing/2014/main" id="{68C4DE5E-D62F-40EA-993D-D3900D005284}"/>
            </a:ext>
          </a:extLst>
        </xdr:cNvPr>
        <xdr:cNvSpPr txBox="1"/>
      </xdr:nvSpPr>
      <xdr:spPr>
        <a:xfrm>
          <a:off x="14391649" y="1085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123842</xdr:rowOff>
    </xdr:from>
    <xdr:ext cx="405111" cy="259045"/>
    <xdr:sp macro="" textlink="">
      <xdr:nvSpPr>
        <xdr:cNvPr id="662" name="n_3mainValue【学校施設】&#10;有形固定資産減価償却率">
          <a:extLst>
            <a:ext uri="{FF2B5EF4-FFF2-40B4-BE49-F238E27FC236}">
              <a16:creationId xmlns:a16="http://schemas.microsoft.com/office/drawing/2014/main" id="{32BCEE85-3C04-4E57-8FEF-8FDEBA134791}"/>
            </a:ext>
          </a:extLst>
        </xdr:cNvPr>
        <xdr:cNvSpPr txBox="1"/>
      </xdr:nvSpPr>
      <xdr:spPr>
        <a:xfrm>
          <a:off x="13498839" y="1081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85742</xdr:rowOff>
    </xdr:from>
    <xdr:ext cx="405111" cy="259045"/>
    <xdr:sp macro="" textlink="">
      <xdr:nvSpPr>
        <xdr:cNvPr id="663" name="n_4mainValue【学校施設】&#10;有形固定資産減価償却率">
          <a:extLst>
            <a:ext uri="{FF2B5EF4-FFF2-40B4-BE49-F238E27FC236}">
              <a16:creationId xmlns:a16="http://schemas.microsoft.com/office/drawing/2014/main" id="{F9BCD4A9-EB75-4654-B986-31498E136CD1}"/>
            </a:ext>
          </a:extLst>
        </xdr:cNvPr>
        <xdr:cNvSpPr txBox="1"/>
      </xdr:nvSpPr>
      <xdr:spPr>
        <a:xfrm>
          <a:off x="12611744" y="1077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874B290A-7924-41FB-86A0-8C7AB15CE20B}"/>
            </a:ext>
          </a:extLst>
        </xdr:cNvPr>
        <xdr:cNvSpPr/>
      </xdr:nvSpPr>
      <xdr:spPr>
        <a:xfrm>
          <a:off x="18288000"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E830A440-1691-4170-851C-59D9F00B3E8C}"/>
            </a:ext>
          </a:extLst>
        </xdr:cNvPr>
        <xdr:cNvSpPr/>
      </xdr:nvSpPr>
      <xdr:spPr>
        <a:xfrm>
          <a:off x="18413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55B39E67-04C3-4426-A4F6-933EE61DBB8D}"/>
            </a:ext>
          </a:extLst>
        </xdr:cNvPr>
        <xdr:cNvSpPr/>
      </xdr:nvSpPr>
      <xdr:spPr>
        <a:xfrm>
          <a:off x="18413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8AA3CB8E-0C42-4DEC-AE55-C48F8AF0772E}"/>
            </a:ext>
          </a:extLst>
        </xdr:cNvPr>
        <xdr:cNvSpPr/>
      </xdr:nvSpPr>
      <xdr:spPr>
        <a:xfrm>
          <a:off x="19431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5770C139-951A-4C09-A18B-9A48A16AAB07}"/>
            </a:ext>
          </a:extLst>
        </xdr:cNvPr>
        <xdr:cNvSpPr/>
      </xdr:nvSpPr>
      <xdr:spPr>
        <a:xfrm>
          <a:off x="19431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683AFA33-382E-49C9-BDDD-6956A16B83FA}"/>
            </a:ext>
          </a:extLst>
        </xdr:cNvPr>
        <xdr:cNvSpPr/>
      </xdr:nvSpPr>
      <xdr:spPr>
        <a:xfrm>
          <a:off x="20574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50315446-266D-409E-AC37-A032938A0210}"/>
            </a:ext>
          </a:extLst>
        </xdr:cNvPr>
        <xdr:cNvSpPr/>
      </xdr:nvSpPr>
      <xdr:spPr>
        <a:xfrm>
          <a:off x="20574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A388D7DF-AFA6-4527-A16C-5A9E3EC7AC30}"/>
            </a:ext>
          </a:extLst>
        </xdr:cNvPr>
        <xdr:cNvSpPr/>
      </xdr:nvSpPr>
      <xdr:spPr>
        <a:xfrm>
          <a:off x="18288000"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BD17B015-1C23-48B0-92FE-F661C26BEEF6}"/>
            </a:ext>
          </a:extLst>
        </xdr:cNvPr>
        <xdr:cNvSpPr txBox="1"/>
      </xdr:nvSpPr>
      <xdr:spPr>
        <a:xfrm>
          <a:off x="18249900" y="915162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FFEAC075-0E1F-455A-9369-87D850BCB52A}"/>
            </a:ext>
          </a:extLst>
        </xdr:cNvPr>
        <xdr:cNvCxnSpPr/>
      </xdr:nvCxnSpPr>
      <xdr:spPr>
        <a:xfrm>
          <a:off x="18288000"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04A851CB-6217-4D56-A803-5A9381C8D04E}"/>
            </a:ext>
          </a:extLst>
        </xdr:cNvPr>
        <xdr:cNvCxnSpPr/>
      </xdr:nvCxnSpPr>
      <xdr:spPr>
        <a:xfrm>
          <a:off x="18288000" y="112928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F71FA6ED-55ED-4695-BA0B-E34F13029325}"/>
            </a:ext>
          </a:extLst>
        </xdr:cNvPr>
        <xdr:cNvSpPr txBox="1"/>
      </xdr:nvSpPr>
      <xdr:spPr>
        <a:xfrm>
          <a:off x="17822726" y="111487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6C57D915-E3ED-4271-BB93-4EF9C9711DD9}"/>
            </a:ext>
          </a:extLst>
        </xdr:cNvPr>
        <xdr:cNvCxnSpPr/>
      </xdr:nvCxnSpPr>
      <xdr:spPr>
        <a:xfrm>
          <a:off x="18288000" y="109042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9E8AF2FA-8ED4-4808-909F-36F0C20B5F07}"/>
            </a:ext>
          </a:extLst>
        </xdr:cNvPr>
        <xdr:cNvSpPr txBox="1"/>
      </xdr:nvSpPr>
      <xdr:spPr>
        <a:xfrm>
          <a:off x="17822726" y="10760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3DAB7BA6-6CB6-45EA-93B7-30DC6D837147}"/>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679" name="テキスト ボックス 678">
          <a:extLst>
            <a:ext uri="{FF2B5EF4-FFF2-40B4-BE49-F238E27FC236}">
              <a16:creationId xmlns:a16="http://schemas.microsoft.com/office/drawing/2014/main" id="{8F431283-A9DC-406C-9D0B-6DB770A5E49B}"/>
            </a:ext>
          </a:extLst>
        </xdr:cNvPr>
        <xdr:cNvSpPr txBox="1"/>
      </xdr:nvSpPr>
      <xdr:spPr>
        <a:xfrm>
          <a:off x="17756701" y="103714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1A5FD3F5-D261-498E-ABE1-5AF36ECE06B8}"/>
            </a:ext>
          </a:extLst>
        </xdr:cNvPr>
        <xdr:cNvCxnSpPr/>
      </xdr:nvCxnSpPr>
      <xdr:spPr>
        <a:xfrm>
          <a:off x="18288000" y="1012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681" name="テキスト ボックス 680">
          <a:extLst>
            <a:ext uri="{FF2B5EF4-FFF2-40B4-BE49-F238E27FC236}">
              <a16:creationId xmlns:a16="http://schemas.microsoft.com/office/drawing/2014/main" id="{B62B8260-AA8F-49C0-B1AB-15BBDAB46637}"/>
            </a:ext>
          </a:extLst>
        </xdr:cNvPr>
        <xdr:cNvSpPr txBox="1"/>
      </xdr:nvSpPr>
      <xdr:spPr>
        <a:xfrm>
          <a:off x="17756701" y="997523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E4337CD2-8933-4116-9212-0C6C42873968}"/>
            </a:ext>
          </a:extLst>
        </xdr:cNvPr>
        <xdr:cNvCxnSpPr/>
      </xdr:nvCxnSpPr>
      <xdr:spPr>
        <a:xfrm>
          <a:off x="18288000" y="97383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683" name="テキスト ボックス 682">
          <a:extLst>
            <a:ext uri="{FF2B5EF4-FFF2-40B4-BE49-F238E27FC236}">
              <a16:creationId xmlns:a16="http://schemas.microsoft.com/office/drawing/2014/main" id="{DDCA2C57-650D-4831-9D1E-79AD6624887F}"/>
            </a:ext>
          </a:extLst>
        </xdr:cNvPr>
        <xdr:cNvSpPr txBox="1"/>
      </xdr:nvSpPr>
      <xdr:spPr>
        <a:xfrm>
          <a:off x="17756701" y="958661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9B1C8FC2-1CAB-4F72-ACD8-9D7DC394C924}"/>
            </a:ext>
          </a:extLst>
        </xdr:cNvPr>
        <xdr:cNvCxnSpPr/>
      </xdr:nvCxnSpPr>
      <xdr:spPr>
        <a:xfrm>
          <a:off x="18288000"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5" name="テキスト ボックス 684">
          <a:extLst>
            <a:ext uri="{FF2B5EF4-FFF2-40B4-BE49-F238E27FC236}">
              <a16:creationId xmlns:a16="http://schemas.microsoft.com/office/drawing/2014/main" id="{4D21B601-66E1-48C6-AFCD-38FDBC1D84AC}"/>
            </a:ext>
          </a:extLst>
        </xdr:cNvPr>
        <xdr:cNvSpPr txBox="1"/>
      </xdr:nvSpPr>
      <xdr:spPr>
        <a:xfrm>
          <a:off x="17756701" y="91979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9421864A-F248-4F01-AA22-F8F88A8C5630}"/>
            </a:ext>
          </a:extLst>
        </xdr:cNvPr>
        <xdr:cNvSpPr/>
      </xdr:nvSpPr>
      <xdr:spPr>
        <a:xfrm>
          <a:off x="18288000"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687" name="直線コネクタ 686">
          <a:extLst>
            <a:ext uri="{FF2B5EF4-FFF2-40B4-BE49-F238E27FC236}">
              <a16:creationId xmlns:a16="http://schemas.microsoft.com/office/drawing/2014/main" id="{0786DE40-2C7D-4AA9-9533-BCF9834C479F}"/>
            </a:ext>
          </a:extLst>
        </xdr:cNvPr>
        <xdr:cNvCxnSpPr/>
      </xdr:nvCxnSpPr>
      <xdr:spPr>
        <a:xfrm flipV="1">
          <a:off x="22162769" y="9762897"/>
          <a:ext cx="0" cy="1411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688" name="【学校施設】&#10;一人当たり面積最小値テキスト">
          <a:extLst>
            <a:ext uri="{FF2B5EF4-FFF2-40B4-BE49-F238E27FC236}">
              <a16:creationId xmlns:a16="http://schemas.microsoft.com/office/drawing/2014/main" id="{D1DBCB2A-D5F4-4311-B7DB-C5B0EB6E4484}"/>
            </a:ext>
          </a:extLst>
        </xdr:cNvPr>
        <xdr:cNvSpPr txBox="1"/>
      </xdr:nvSpPr>
      <xdr:spPr>
        <a:xfrm>
          <a:off x="22201505" y="11178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689" name="直線コネクタ 688">
          <a:extLst>
            <a:ext uri="{FF2B5EF4-FFF2-40B4-BE49-F238E27FC236}">
              <a16:creationId xmlns:a16="http://schemas.microsoft.com/office/drawing/2014/main" id="{6628730E-722F-4737-8073-49AA67071076}"/>
            </a:ext>
          </a:extLst>
        </xdr:cNvPr>
        <xdr:cNvCxnSpPr/>
      </xdr:nvCxnSpPr>
      <xdr:spPr>
        <a:xfrm>
          <a:off x="22070695" y="11174501"/>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690" name="【学校施設】&#10;一人当たり面積最大値テキスト">
          <a:extLst>
            <a:ext uri="{FF2B5EF4-FFF2-40B4-BE49-F238E27FC236}">
              <a16:creationId xmlns:a16="http://schemas.microsoft.com/office/drawing/2014/main" id="{008E7A8E-077E-4B0A-AE6B-0B6F8E5D6A82}"/>
            </a:ext>
          </a:extLst>
        </xdr:cNvPr>
        <xdr:cNvSpPr txBox="1"/>
      </xdr:nvSpPr>
      <xdr:spPr>
        <a:xfrm>
          <a:off x="22201505" y="9536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691" name="直線コネクタ 690">
          <a:extLst>
            <a:ext uri="{FF2B5EF4-FFF2-40B4-BE49-F238E27FC236}">
              <a16:creationId xmlns:a16="http://schemas.microsoft.com/office/drawing/2014/main" id="{99CA47A7-8DF0-4C3C-B528-B501B12B7CFC}"/>
            </a:ext>
          </a:extLst>
        </xdr:cNvPr>
        <xdr:cNvCxnSpPr/>
      </xdr:nvCxnSpPr>
      <xdr:spPr>
        <a:xfrm>
          <a:off x="22070695" y="9762897"/>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67759</xdr:rowOff>
    </xdr:from>
    <xdr:ext cx="469744" cy="259045"/>
    <xdr:sp macro="" textlink="">
      <xdr:nvSpPr>
        <xdr:cNvPr id="692" name="【学校施設】&#10;一人当たり面積平均値テキスト">
          <a:extLst>
            <a:ext uri="{FF2B5EF4-FFF2-40B4-BE49-F238E27FC236}">
              <a16:creationId xmlns:a16="http://schemas.microsoft.com/office/drawing/2014/main" id="{6049B42C-BCF1-444A-B015-88530153F4D7}"/>
            </a:ext>
          </a:extLst>
        </xdr:cNvPr>
        <xdr:cNvSpPr txBox="1"/>
      </xdr:nvSpPr>
      <xdr:spPr>
        <a:xfrm>
          <a:off x="22201505" y="109357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693" name="フローチャート: 判断 692">
          <a:extLst>
            <a:ext uri="{FF2B5EF4-FFF2-40B4-BE49-F238E27FC236}">
              <a16:creationId xmlns:a16="http://schemas.microsoft.com/office/drawing/2014/main" id="{1A4497C7-D69C-48E8-B543-20F98CEE66FF}"/>
            </a:ext>
          </a:extLst>
        </xdr:cNvPr>
        <xdr:cNvSpPr/>
      </xdr:nvSpPr>
      <xdr:spPr>
        <a:xfrm>
          <a:off x="22108795" y="10953547"/>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694" name="フローチャート: 判断 693">
          <a:extLst>
            <a:ext uri="{FF2B5EF4-FFF2-40B4-BE49-F238E27FC236}">
              <a16:creationId xmlns:a16="http://schemas.microsoft.com/office/drawing/2014/main" id="{E8C107B7-FD3F-4C47-88E7-42CABFB7A11B}"/>
            </a:ext>
          </a:extLst>
        </xdr:cNvPr>
        <xdr:cNvSpPr/>
      </xdr:nvSpPr>
      <xdr:spPr>
        <a:xfrm>
          <a:off x="21270595" y="10965129"/>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695" name="フローチャート: 判断 694">
          <a:extLst>
            <a:ext uri="{FF2B5EF4-FFF2-40B4-BE49-F238E27FC236}">
              <a16:creationId xmlns:a16="http://schemas.microsoft.com/office/drawing/2014/main" id="{BB7560BA-7410-49B6-9561-EA7C73776BB6}"/>
            </a:ext>
          </a:extLst>
        </xdr:cNvPr>
        <xdr:cNvSpPr/>
      </xdr:nvSpPr>
      <xdr:spPr>
        <a:xfrm>
          <a:off x="20383500" y="10972978"/>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696" name="フローチャート: 判断 695">
          <a:extLst>
            <a:ext uri="{FF2B5EF4-FFF2-40B4-BE49-F238E27FC236}">
              <a16:creationId xmlns:a16="http://schemas.microsoft.com/office/drawing/2014/main" id="{070B1212-8171-4BAA-A518-8D84DEA1C84E}"/>
            </a:ext>
          </a:extLst>
        </xdr:cNvPr>
        <xdr:cNvSpPr/>
      </xdr:nvSpPr>
      <xdr:spPr>
        <a:xfrm>
          <a:off x="19496405" y="1097960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697" name="フローチャート: 判断 696">
          <a:extLst>
            <a:ext uri="{FF2B5EF4-FFF2-40B4-BE49-F238E27FC236}">
              <a16:creationId xmlns:a16="http://schemas.microsoft.com/office/drawing/2014/main" id="{486AB842-DA10-4BFC-A474-8CC18E08E937}"/>
            </a:ext>
          </a:extLst>
        </xdr:cNvPr>
        <xdr:cNvSpPr/>
      </xdr:nvSpPr>
      <xdr:spPr>
        <a:xfrm>
          <a:off x="18603595" y="10983646"/>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2A46C043-04CF-4686-8431-BF40F27AD3F5}"/>
            </a:ext>
          </a:extLst>
        </xdr:cNvPr>
        <xdr:cNvSpPr txBox="1"/>
      </xdr:nvSpPr>
      <xdr:spPr>
        <a:xfrm>
          <a:off x="219729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38D4EF55-457C-4BF0-867B-2003AAA9AC20}"/>
            </a:ext>
          </a:extLst>
        </xdr:cNvPr>
        <xdr:cNvSpPr txBox="1"/>
      </xdr:nvSpPr>
      <xdr:spPr>
        <a:xfrm>
          <a:off x="21134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543AB0C4-875A-4703-A869-71D788640022}"/>
            </a:ext>
          </a:extLst>
        </xdr:cNvPr>
        <xdr:cNvSpPr txBox="1"/>
      </xdr:nvSpPr>
      <xdr:spPr>
        <a:xfrm>
          <a:off x="20241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4237B50F-EDC4-4329-8088-6C2485E3B06A}"/>
            </a:ext>
          </a:extLst>
        </xdr:cNvPr>
        <xdr:cNvSpPr txBox="1"/>
      </xdr:nvSpPr>
      <xdr:spPr>
        <a:xfrm>
          <a:off x="19354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EAE6F874-EF39-4B34-9726-F527D758178C}"/>
            </a:ext>
          </a:extLst>
        </xdr:cNvPr>
        <xdr:cNvSpPr txBox="1"/>
      </xdr:nvSpPr>
      <xdr:spPr>
        <a:xfrm>
          <a:off x="18467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61823</xdr:rowOff>
    </xdr:from>
    <xdr:to>
      <xdr:col>116</xdr:col>
      <xdr:colOff>114300</xdr:colOff>
      <xdr:row>62</xdr:row>
      <xdr:rowOff>163423</xdr:rowOff>
    </xdr:to>
    <xdr:sp macro="" textlink="">
      <xdr:nvSpPr>
        <xdr:cNvPr id="703" name="楕円 702">
          <a:extLst>
            <a:ext uri="{FF2B5EF4-FFF2-40B4-BE49-F238E27FC236}">
              <a16:creationId xmlns:a16="http://schemas.microsoft.com/office/drawing/2014/main" id="{FD768232-9E1F-4CBA-AC7F-E64F9E69E066}"/>
            </a:ext>
          </a:extLst>
        </xdr:cNvPr>
        <xdr:cNvSpPr/>
      </xdr:nvSpPr>
      <xdr:spPr>
        <a:xfrm>
          <a:off x="22108795" y="10931753"/>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84700</xdr:rowOff>
    </xdr:from>
    <xdr:ext cx="469744" cy="259045"/>
    <xdr:sp macro="" textlink="">
      <xdr:nvSpPr>
        <xdr:cNvPr id="704" name="【学校施設】&#10;一人当たり面積該当値テキスト">
          <a:extLst>
            <a:ext uri="{FF2B5EF4-FFF2-40B4-BE49-F238E27FC236}">
              <a16:creationId xmlns:a16="http://schemas.microsoft.com/office/drawing/2014/main" id="{4BF8BBBC-F4A6-4043-9D55-73A0E12C1814}"/>
            </a:ext>
          </a:extLst>
        </xdr:cNvPr>
        <xdr:cNvSpPr txBox="1"/>
      </xdr:nvSpPr>
      <xdr:spPr>
        <a:xfrm>
          <a:off x="22201505" y="1077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69520</xdr:rowOff>
    </xdr:from>
    <xdr:to>
      <xdr:col>112</xdr:col>
      <xdr:colOff>38100</xdr:colOff>
      <xdr:row>62</xdr:row>
      <xdr:rowOff>171120</xdr:rowOff>
    </xdr:to>
    <xdr:sp macro="" textlink="">
      <xdr:nvSpPr>
        <xdr:cNvPr id="705" name="楕円 704">
          <a:extLst>
            <a:ext uri="{FF2B5EF4-FFF2-40B4-BE49-F238E27FC236}">
              <a16:creationId xmlns:a16="http://schemas.microsoft.com/office/drawing/2014/main" id="{C4DA73AA-DB7B-44BA-AA69-A1084E4300D9}"/>
            </a:ext>
          </a:extLst>
        </xdr:cNvPr>
        <xdr:cNvSpPr/>
      </xdr:nvSpPr>
      <xdr:spPr>
        <a:xfrm>
          <a:off x="21270595" y="1093754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112623</xdr:rowOff>
    </xdr:from>
    <xdr:to>
      <xdr:col>116</xdr:col>
      <xdr:colOff>63500</xdr:colOff>
      <xdr:row>62</xdr:row>
      <xdr:rowOff>120320</xdr:rowOff>
    </xdr:to>
    <xdr:cxnSp macro="">
      <xdr:nvCxnSpPr>
        <xdr:cNvPr id="706" name="直線コネクタ 705">
          <a:extLst>
            <a:ext uri="{FF2B5EF4-FFF2-40B4-BE49-F238E27FC236}">
              <a16:creationId xmlns:a16="http://schemas.microsoft.com/office/drawing/2014/main" id="{1EB72531-5C7A-4C59-9E2C-D8FF45725060}"/>
            </a:ext>
          </a:extLst>
        </xdr:cNvPr>
        <xdr:cNvCxnSpPr/>
      </xdr:nvCxnSpPr>
      <xdr:spPr>
        <a:xfrm flipV="1">
          <a:off x="21325205" y="10978743"/>
          <a:ext cx="838200" cy="5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74625</xdr:rowOff>
    </xdr:from>
    <xdr:to>
      <xdr:col>107</xdr:col>
      <xdr:colOff>101600</xdr:colOff>
      <xdr:row>63</xdr:row>
      <xdr:rowOff>4775</xdr:rowOff>
    </xdr:to>
    <xdr:sp macro="" textlink="">
      <xdr:nvSpPr>
        <xdr:cNvPr id="707" name="楕円 706">
          <a:extLst>
            <a:ext uri="{FF2B5EF4-FFF2-40B4-BE49-F238E27FC236}">
              <a16:creationId xmlns:a16="http://schemas.microsoft.com/office/drawing/2014/main" id="{7753AC1F-DDA5-4ACB-A3A6-D91494F5D981}"/>
            </a:ext>
          </a:extLst>
        </xdr:cNvPr>
        <xdr:cNvSpPr/>
      </xdr:nvSpPr>
      <xdr:spPr>
        <a:xfrm>
          <a:off x="20383500" y="1094074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120320</xdr:rowOff>
    </xdr:from>
    <xdr:to>
      <xdr:col>111</xdr:col>
      <xdr:colOff>177800</xdr:colOff>
      <xdr:row>62</xdr:row>
      <xdr:rowOff>125425</xdr:rowOff>
    </xdr:to>
    <xdr:cxnSp macro="">
      <xdr:nvCxnSpPr>
        <xdr:cNvPr id="708" name="直線コネクタ 707">
          <a:extLst>
            <a:ext uri="{FF2B5EF4-FFF2-40B4-BE49-F238E27FC236}">
              <a16:creationId xmlns:a16="http://schemas.microsoft.com/office/drawing/2014/main" id="{B3B9814C-321C-4BF7-987C-0A5EA9803F69}"/>
            </a:ext>
          </a:extLst>
        </xdr:cNvPr>
        <xdr:cNvCxnSpPr/>
      </xdr:nvCxnSpPr>
      <xdr:spPr>
        <a:xfrm flipV="1">
          <a:off x="20432395" y="10984535"/>
          <a:ext cx="892810" cy="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80721</xdr:rowOff>
    </xdr:from>
    <xdr:to>
      <xdr:col>102</xdr:col>
      <xdr:colOff>165100</xdr:colOff>
      <xdr:row>63</xdr:row>
      <xdr:rowOff>10871</xdr:rowOff>
    </xdr:to>
    <xdr:sp macro="" textlink="">
      <xdr:nvSpPr>
        <xdr:cNvPr id="709" name="楕円 708">
          <a:extLst>
            <a:ext uri="{FF2B5EF4-FFF2-40B4-BE49-F238E27FC236}">
              <a16:creationId xmlns:a16="http://schemas.microsoft.com/office/drawing/2014/main" id="{AE190A15-02E9-4A77-A988-5E6791BA8FDE}"/>
            </a:ext>
          </a:extLst>
        </xdr:cNvPr>
        <xdr:cNvSpPr/>
      </xdr:nvSpPr>
      <xdr:spPr>
        <a:xfrm>
          <a:off x="19496405" y="1094684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125425</xdr:rowOff>
    </xdr:from>
    <xdr:to>
      <xdr:col>107</xdr:col>
      <xdr:colOff>50800</xdr:colOff>
      <xdr:row>62</xdr:row>
      <xdr:rowOff>131521</xdr:rowOff>
    </xdr:to>
    <xdr:cxnSp macro="">
      <xdr:nvCxnSpPr>
        <xdr:cNvPr id="710" name="直線コネクタ 709">
          <a:extLst>
            <a:ext uri="{FF2B5EF4-FFF2-40B4-BE49-F238E27FC236}">
              <a16:creationId xmlns:a16="http://schemas.microsoft.com/office/drawing/2014/main" id="{8C95E65E-AE4F-42D9-AD3F-F2297D5CDDE8}"/>
            </a:ext>
          </a:extLst>
        </xdr:cNvPr>
        <xdr:cNvCxnSpPr/>
      </xdr:nvCxnSpPr>
      <xdr:spPr>
        <a:xfrm flipV="1">
          <a:off x="19545300" y="10989640"/>
          <a:ext cx="887095"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87199</xdr:rowOff>
    </xdr:from>
    <xdr:to>
      <xdr:col>98</xdr:col>
      <xdr:colOff>38100</xdr:colOff>
      <xdr:row>63</xdr:row>
      <xdr:rowOff>17349</xdr:rowOff>
    </xdr:to>
    <xdr:sp macro="" textlink="">
      <xdr:nvSpPr>
        <xdr:cNvPr id="711" name="楕円 710">
          <a:extLst>
            <a:ext uri="{FF2B5EF4-FFF2-40B4-BE49-F238E27FC236}">
              <a16:creationId xmlns:a16="http://schemas.microsoft.com/office/drawing/2014/main" id="{DE25EEA1-F211-4E33-AA61-4490E3FEB479}"/>
            </a:ext>
          </a:extLst>
        </xdr:cNvPr>
        <xdr:cNvSpPr/>
      </xdr:nvSpPr>
      <xdr:spPr>
        <a:xfrm>
          <a:off x="18603595" y="10951414"/>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131521</xdr:rowOff>
    </xdr:from>
    <xdr:to>
      <xdr:col>102</xdr:col>
      <xdr:colOff>114300</xdr:colOff>
      <xdr:row>62</xdr:row>
      <xdr:rowOff>137999</xdr:rowOff>
    </xdr:to>
    <xdr:cxnSp macro="">
      <xdr:nvCxnSpPr>
        <xdr:cNvPr id="712" name="直線コネクタ 711">
          <a:extLst>
            <a:ext uri="{FF2B5EF4-FFF2-40B4-BE49-F238E27FC236}">
              <a16:creationId xmlns:a16="http://schemas.microsoft.com/office/drawing/2014/main" id="{589FB985-469C-4E3D-B717-5E6C645E4843}"/>
            </a:ext>
          </a:extLst>
        </xdr:cNvPr>
        <xdr:cNvCxnSpPr/>
      </xdr:nvCxnSpPr>
      <xdr:spPr>
        <a:xfrm flipV="1">
          <a:off x="18658205" y="11001451"/>
          <a:ext cx="887095" cy="6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16476</xdr:rowOff>
    </xdr:from>
    <xdr:ext cx="469744" cy="259045"/>
    <xdr:sp macro="" textlink="">
      <xdr:nvSpPr>
        <xdr:cNvPr id="713" name="n_1aveValue【学校施設】&#10;一人当たり面積">
          <a:extLst>
            <a:ext uri="{FF2B5EF4-FFF2-40B4-BE49-F238E27FC236}">
              <a16:creationId xmlns:a16="http://schemas.microsoft.com/office/drawing/2014/main" id="{0961FB5F-7EF5-485E-8DB8-59E0BBF213AE}"/>
            </a:ext>
          </a:extLst>
        </xdr:cNvPr>
        <xdr:cNvSpPr txBox="1"/>
      </xdr:nvSpPr>
      <xdr:spPr>
        <a:xfrm>
          <a:off x="21073822" y="11061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26230</xdr:rowOff>
    </xdr:from>
    <xdr:ext cx="469744" cy="259045"/>
    <xdr:sp macro="" textlink="">
      <xdr:nvSpPr>
        <xdr:cNvPr id="714" name="n_2aveValue【学校施設】&#10;一人当たり面積">
          <a:extLst>
            <a:ext uri="{FF2B5EF4-FFF2-40B4-BE49-F238E27FC236}">
              <a16:creationId xmlns:a16="http://schemas.microsoft.com/office/drawing/2014/main" id="{EFD17CC9-FD45-4C46-8BF6-FA207B54647C}"/>
            </a:ext>
          </a:extLst>
        </xdr:cNvPr>
        <xdr:cNvSpPr txBox="1"/>
      </xdr:nvSpPr>
      <xdr:spPr>
        <a:xfrm>
          <a:off x="20197522" y="11069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34764</xdr:rowOff>
    </xdr:from>
    <xdr:ext cx="469744" cy="259045"/>
    <xdr:sp macro="" textlink="">
      <xdr:nvSpPr>
        <xdr:cNvPr id="715" name="n_3aveValue【学校施設】&#10;一人当たり面積">
          <a:extLst>
            <a:ext uri="{FF2B5EF4-FFF2-40B4-BE49-F238E27FC236}">
              <a16:creationId xmlns:a16="http://schemas.microsoft.com/office/drawing/2014/main" id="{57F5C71E-3271-4C60-921B-1BE5D487AAAA}"/>
            </a:ext>
          </a:extLst>
        </xdr:cNvPr>
        <xdr:cNvSpPr txBox="1"/>
      </xdr:nvSpPr>
      <xdr:spPr>
        <a:xfrm>
          <a:off x="19312332" y="11076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40708</xdr:rowOff>
    </xdr:from>
    <xdr:ext cx="469744" cy="259045"/>
    <xdr:sp macro="" textlink="">
      <xdr:nvSpPr>
        <xdr:cNvPr id="716" name="n_4aveValue【学校施設】&#10;一人当たり面積">
          <a:extLst>
            <a:ext uri="{FF2B5EF4-FFF2-40B4-BE49-F238E27FC236}">
              <a16:creationId xmlns:a16="http://schemas.microsoft.com/office/drawing/2014/main" id="{E70099A1-16FB-4811-A99D-CC3AB9E26A89}"/>
            </a:ext>
          </a:extLst>
        </xdr:cNvPr>
        <xdr:cNvSpPr txBox="1"/>
      </xdr:nvSpPr>
      <xdr:spPr>
        <a:xfrm>
          <a:off x="18425237" y="11082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16197</xdr:rowOff>
    </xdr:from>
    <xdr:ext cx="469744" cy="259045"/>
    <xdr:sp macro="" textlink="">
      <xdr:nvSpPr>
        <xdr:cNvPr id="717" name="n_1mainValue【学校施設】&#10;一人当たり面積">
          <a:extLst>
            <a:ext uri="{FF2B5EF4-FFF2-40B4-BE49-F238E27FC236}">
              <a16:creationId xmlns:a16="http://schemas.microsoft.com/office/drawing/2014/main" id="{06B8FABF-40D6-4228-8D62-A26C50C5BC10}"/>
            </a:ext>
          </a:extLst>
        </xdr:cNvPr>
        <xdr:cNvSpPr txBox="1"/>
      </xdr:nvSpPr>
      <xdr:spPr>
        <a:xfrm>
          <a:off x="21073822" y="1071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21302</xdr:rowOff>
    </xdr:from>
    <xdr:ext cx="469744" cy="259045"/>
    <xdr:sp macro="" textlink="">
      <xdr:nvSpPr>
        <xdr:cNvPr id="718" name="n_2mainValue【学校施設】&#10;一人当たり面積">
          <a:extLst>
            <a:ext uri="{FF2B5EF4-FFF2-40B4-BE49-F238E27FC236}">
              <a16:creationId xmlns:a16="http://schemas.microsoft.com/office/drawing/2014/main" id="{20EECC02-F8AA-4D8E-B902-D6036DFC0C8A}"/>
            </a:ext>
          </a:extLst>
        </xdr:cNvPr>
        <xdr:cNvSpPr txBox="1"/>
      </xdr:nvSpPr>
      <xdr:spPr>
        <a:xfrm>
          <a:off x="20197522" y="10715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27398</xdr:rowOff>
    </xdr:from>
    <xdr:ext cx="469744" cy="259045"/>
    <xdr:sp macro="" textlink="">
      <xdr:nvSpPr>
        <xdr:cNvPr id="719" name="n_3mainValue【学校施設】&#10;一人当たり面積">
          <a:extLst>
            <a:ext uri="{FF2B5EF4-FFF2-40B4-BE49-F238E27FC236}">
              <a16:creationId xmlns:a16="http://schemas.microsoft.com/office/drawing/2014/main" id="{A96222F2-B9ED-41BF-AFED-BD01163F3753}"/>
            </a:ext>
          </a:extLst>
        </xdr:cNvPr>
        <xdr:cNvSpPr txBox="1"/>
      </xdr:nvSpPr>
      <xdr:spPr>
        <a:xfrm>
          <a:off x="19312332" y="10720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33876</xdr:rowOff>
    </xdr:from>
    <xdr:ext cx="469744" cy="259045"/>
    <xdr:sp macro="" textlink="">
      <xdr:nvSpPr>
        <xdr:cNvPr id="720" name="n_4mainValue【学校施設】&#10;一人当たり面積">
          <a:extLst>
            <a:ext uri="{FF2B5EF4-FFF2-40B4-BE49-F238E27FC236}">
              <a16:creationId xmlns:a16="http://schemas.microsoft.com/office/drawing/2014/main" id="{635EED65-3A94-4755-B560-BA1A1240D58E}"/>
            </a:ext>
          </a:extLst>
        </xdr:cNvPr>
        <xdr:cNvSpPr txBox="1"/>
      </xdr:nvSpPr>
      <xdr:spPr>
        <a:xfrm>
          <a:off x="18425237" y="10724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9CE9645E-ABC0-4626-8B9A-F6EBC6F503E2}"/>
            </a:ext>
          </a:extLst>
        </xdr:cNvPr>
        <xdr:cNvSpPr/>
      </xdr:nvSpPr>
      <xdr:spPr>
        <a:xfrm>
          <a:off x="12447905"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1B3A006F-B421-489A-ABE9-C8E4C73A2007}"/>
            </a:ext>
          </a:extLst>
        </xdr:cNvPr>
        <xdr:cNvSpPr/>
      </xdr:nvSpPr>
      <xdr:spPr>
        <a:xfrm>
          <a:off x="12573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9AFFC941-171D-4128-9386-FCA64F23839E}"/>
            </a:ext>
          </a:extLst>
        </xdr:cNvPr>
        <xdr:cNvSpPr/>
      </xdr:nvSpPr>
      <xdr:spPr>
        <a:xfrm>
          <a:off x="12573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8E7E9FF8-911A-42CA-8E41-EB5D629AF0C6}"/>
            </a:ext>
          </a:extLst>
        </xdr:cNvPr>
        <xdr:cNvSpPr/>
      </xdr:nvSpPr>
      <xdr:spPr>
        <a:xfrm>
          <a:off x="13590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B1D5F925-A78E-4568-9E95-BCCECFADEF46}"/>
            </a:ext>
          </a:extLst>
        </xdr:cNvPr>
        <xdr:cNvSpPr/>
      </xdr:nvSpPr>
      <xdr:spPr>
        <a:xfrm>
          <a:off x="13590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655A36AF-0976-4121-B4FE-F9E086C0D84A}"/>
            </a:ext>
          </a:extLst>
        </xdr:cNvPr>
        <xdr:cNvSpPr/>
      </xdr:nvSpPr>
      <xdr:spPr>
        <a:xfrm>
          <a:off x="14733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651CC446-F9FC-4775-A89A-025474041136}"/>
            </a:ext>
          </a:extLst>
        </xdr:cNvPr>
        <xdr:cNvSpPr/>
      </xdr:nvSpPr>
      <xdr:spPr>
        <a:xfrm>
          <a:off x="14733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56021979-4DE5-4C36-94EE-7DA0ABA79D96}"/>
            </a:ext>
          </a:extLst>
        </xdr:cNvPr>
        <xdr:cNvSpPr/>
      </xdr:nvSpPr>
      <xdr:spPr>
        <a:xfrm>
          <a:off x="12447905"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E2420ED8-9F7A-4B49-89F7-E4BAB3B78602}"/>
            </a:ext>
          </a:extLst>
        </xdr:cNvPr>
        <xdr:cNvSpPr txBox="1"/>
      </xdr:nvSpPr>
      <xdr:spPr>
        <a:xfrm>
          <a:off x="12409805" y="130454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FFC3AFB8-CB4A-46A6-8E45-DB436DE073DB}"/>
            </a:ext>
          </a:extLst>
        </xdr:cNvPr>
        <xdr:cNvCxnSpPr/>
      </xdr:nvCxnSpPr>
      <xdr:spPr>
        <a:xfrm>
          <a:off x="12447905"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0BA0D4F5-5352-4F8D-896D-C3466ECA4983}"/>
            </a:ext>
          </a:extLst>
        </xdr:cNvPr>
        <xdr:cNvSpPr txBox="1"/>
      </xdr:nvSpPr>
      <xdr:spPr>
        <a:xfrm>
          <a:off x="11982631" y="15431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2" name="直線コネクタ 731">
          <a:extLst>
            <a:ext uri="{FF2B5EF4-FFF2-40B4-BE49-F238E27FC236}">
              <a16:creationId xmlns:a16="http://schemas.microsoft.com/office/drawing/2014/main" id="{34423325-B742-4047-905D-788329568BFD}"/>
            </a:ext>
          </a:extLst>
        </xdr:cNvPr>
        <xdr:cNvCxnSpPr/>
      </xdr:nvCxnSpPr>
      <xdr:spPr>
        <a:xfrm>
          <a:off x="12447905" y="1524489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3" name="テキスト ボックス 732">
          <a:extLst>
            <a:ext uri="{FF2B5EF4-FFF2-40B4-BE49-F238E27FC236}">
              <a16:creationId xmlns:a16="http://schemas.microsoft.com/office/drawing/2014/main" id="{4295597C-536D-4B3F-B769-FE765FFF620B}"/>
            </a:ext>
          </a:extLst>
        </xdr:cNvPr>
        <xdr:cNvSpPr txBox="1"/>
      </xdr:nvSpPr>
      <xdr:spPr>
        <a:xfrm>
          <a:off x="11982631" y="151007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4" name="直線コネクタ 733">
          <a:extLst>
            <a:ext uri="{FF2B5EF4-FFF2-40B4-BE49-F238E27FC236}">
              <a16:creationId xmlns:a16="http://schemas.microsoft.com/office/drawing/2014/main" id="{FF171987-0865-42FD-8115-0B90A6B4F1FE}"/>
            </a:ext>
          </a:extLst>
        </xdr:cNvPr>
        <xdr:cNvCxnSpPr/>
      </xdr:nvCxnSpPr>
      <xdr:spPr>
        <a:xfrm>
          <a:off x="12447905" y="1490880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5" name="テキスト ボックス 734">
          <a:extLst>
            <a:ext uri="{FF2B5EF4-FFF2-40B4-BE49-F238E27FC236}">
              <a16:creationId xmlns:a16="http://schemas.microsoft.com/office/drawing/2014/main" id="{1D69CB50-47CC-4181-BB33-DE4DB32D6634}"/>
            </a:ext>
          </a:extLst>
        </xdr:cNvPr>
        <xdr:cNvSpPr txBox="1"/>
      </xdr:nvSpPr>
      <xdr:spPr>
        <a:xfrm>
          <a:off x="12042941" y="147646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6" name="直線コネクタ 735">
          <a:extLst>
            <a:ext uri="{FF2B5EF4-FFF2-40B4-BE49-F238E27FC236}">
              <a16:creationId xmlns:a16="http://schemas.microsoft.com/office/drawing/2014/main" id="{4DB9BA96-DC18-4CF9-AAEB-F370C0C33311}"/>
            </a:ext>
          </a:extLst>
        </xdr:cNvPr>
        <xdr:cNvCxnSpPr/>
      </xdr:nvCxnSpPr>
      <xdr:spPr>
        <a:xfrm>
          <a:off x="12447905" y="1457842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7" name="テキスト ボックス 736">
          <a:extLst>
            <a:ext uri="{FF2B5EF4-FFF2-40B4-BE49-F238E27FC236}">
              <a16:creationId xmlns:a16="http://schemas.microsoft.com/office/drawing/2014/main" id="{D8DF36A5-7F77-49BB-94D4-137282220ABB}"/>
            </a:ext>
          </a:extLst>
        </xdr:cNvPr>
        <xdr:cNvSpPr txBox="1"/>
      </xdr:nvSpPr>
      <xdr:spPr>
        <a:xfrm>
          <a:off x="12042941" y="1443429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8" name="直線コネクタ 737">
          <a:extLst>
            <a:ext uri="{FF2B5EF4-FFF2-40B4-BE49-F238E27FC236}">
              <a16:creationId xmlns:a16="http://schemas.microsoft.com/office/drawing/2014/main" id="{BDF1AA36-281A-497B-8D92-918998972833}"/>
            </a:ext>
          </a:extLst>
        </xdr:cNvPr>
        <xdr:cNvCxnSpPr/>
      </xdr:nvCxnSpPr>
      <xdr:spPr>
        <a:xfrm>
          <a:off x="12447905" y="142404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9" name="テキスト ボックス 738">
          <a:extLst>
            <a:ext uri="{FF2B5EF4-FFF2-40B4-BE49-F238E27FC236}">
              <a16:creationId xmlns:a16="http://schemas.microsoft.com/office/drawing/2014/main" id="{9A5A5B3B-A148-4CA1-8CC6-A47C5A763215}"/>
            </a:ext>
          </a:extLst>
        </xdr:cNvPr>
        <xdr:cNvSpPr txBox="1"/>
      </xdr:nvSpPr>
      <xdr:spPr>
        <a:xfrm>
          <a:off x="12042941" y="140962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0" name="直線コネクタ 739">
          <a:extLst>
            <a:ext uri="{FF2B5EF4-FFF2-40B4-BE49-F238E27FC236}">
              <a16:creationId xmlns:a16="http://schemas.microsoft.com/office/drawing/2014/main" id="{1B719214-22E6-4DA0-B3FD-49A9D2C7C065}"/>
            </a:ext>
          </a:extLst>
        </xdr:cNvPr>
        <xdr:cNvCxnSpPr/>
      </xdr:nvCxnSpPr>
      <xdr:spPr>
        <a:xfrm>
          <a:off x="12447905" y="1391003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1" name="テキスト ボックス 740">
          <a:extLst>
            <a:ext uri="{FF2B5EF4-FFF2-40B4-BE49-F238E27FC236}">
              <a16:creationId xmlns:a16="http://schemas.microsoft.com/office/drawing/2014/main" id="{E8FC8B87-EFE3-4EF7-8901-F44B76980055}"/>
            </a:ext>
          </a:extLst>
        </xdr:cNvPr>
        <xdr:cNvSpPr txBox="1"/>
      </xdr:nvSpPr>
      <xdr:spPr>
        <a:xfrm>
          <a:off x="12042941" y="137659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2" name="直線コネクタ 741">
          <a:extLst>
            <a:ext uri="{FF2B5EF4-FFF2-40B4-BE49-F238E27FC236}">
              <a16:creationId xmlns:a16="http://schemas.microsoft.com/office/drawing/2014/main" id="{69DC9979-7B3D-47F8-B0FC-1BA0DB9D011F}"/>
            </a:ext>
          </a:extLst>
        </xdr:cNvPr>
        <xdr:cNvCxnSpPr/>
      </xdr:nvCxnSpPr>
      <xdr:spPr>
        <a:xfrm>
          <a:off x="12447905" y="135739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3" name="テキスト ボックス 742">
          <a:extLst>
            <a:ext uri="{FF2B5EF4-FFF2-40B4-BE49-F238E27FC236}">
              <a16:creationId xmlns:a16="http://schemas.microsoft.com/office/drawing/2014/main" id="{0509EE80-4C71-4561-A6D8-98C2D92A748D}"/>
            </a:ext>
          </a:extLst>
        </xdr:cNvPr>
        <xdr:cNvSpPr txBox="1"/>
      </xdr:nvSpPr>
      <xdr:spPr>
        <a:xfrm>
          <a:off x="12108966" y="1342981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4" name="直線コネクタ 743">
          <a:extLst>
            <a:ext uri="{FF2B5EF4-FFF2-40B4-BE49-F238E27FC236}">
              <a16:creationId xmlns:a16="http://schemas.microsoft.com/office/drawing/2014/main" id="{62636E0A-E38A-4533-B83B-493D59860FCF}"/>
            </a:ext>
          </a:extLst>
        </xdr:cNvPr>
        <xdr:cNvCxnSpPr/>
      </xdr:nvCxnSpPr>
      <xdr:spPr>
        <a:xfrm>
          <a:off x="12447905"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5" name="【児童館】&#10;有形固定資産減価償却率グラフ枠">
          <a:extLst>
            <a:ext uri="{FF2B5EF4-FFF2-40B4-BE49-F238E27FC236}">
              <a16:creationId xmlns:a16="http://schemas.microsoft.com/office/drawing/2014/main" id="{F91C6BCF-97CB-41BF-B36C-0475C3240A84}"/>
            </a:ext>
          </a:extLst>
        </xdr:cNvPr>
        <xdr:cNvSpPr/>
      </xdr:nvSpPr>
      <xdr:spPr>
        <a:xfrm>
          <a:off x="12447905"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160564</xdr:rowOff>
    </xdr:from>
    <xdr:to>
      <xdr:col>85</xdr:col>
      <xdr:colOff>126364</xdr:colOff>
      <xdr:row>86</xdr:row>
      <xdr:rowOff>168729</xdr:rowOff>
    </xdr:to>
    <xdr:cxnSp macro="">
      <xdr:nvCxnSpPr>
        <xdr:cNvPr id="746" name="直線コネクタ 745">
          <a:extLst>
            <a:ext uri="{FF2B5EF4-FFF2-40B4-BE49-F238E27FC236}">
              <a16:creationId xmlns:a16="http://schemas.microsoft.com/office/drawing/2014/main" id="{CDE1DD6B-DDB6-4A5C-ABC0-99FBDF0447C4}"/>
            </a:ext>
          </a:extLst>
        </xdr:cNvPr>
        <xdr:cNvCxnSpPr/>
      </xdr:nvCxnSpPr>
      <xdr:spPr>
        <a:xfrm flipV="1">
          <a:off x="16316959" y="13653679"/>
          <a:ext cx="0" cy="1591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7" name="【児童館】&#10;有形固定資産減価償却率最小値テキスト">
          <a:extLst>
            <a:ext uri="{FF2B5EF4-FFF2-40B4-BE49-F238E27FC236}">
              <a16:creationId xmlns:a16="http://schemas.microsoft.com/office/drawing/2014/main" id="{F6A56650-CD9B-41F2-B37E-DA35F650A6F2}"/>
            </a:ext>
          </a:extLst>
        </xdr:cNvPr>
        <xdr:cNvSpPr txBox="1"/>
      </xdr:nvSpPr>
      <xdr:spPr>
        <a:xfrm>
          <a:off x="16355695" y="15248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8" name="直線コネクタ 747">
          <a:extLst>
            <a:ext uri="{FF2B5EF4-FFF2-40B4-BE49-F238E27FC236}">
              <a16:creationId xmlns:a16="http://schemas.microsoft.com/office/drawing/2014/main" id="{A7FA9BAD-BFDC-4656-9AEE-EA57C24F0D29}"/>
            </a:ext>
          </a:extLst>
        </xdr:cNvPr>
        <xdr:cNvCxnSpPr/>
      </xdr:nvCxnSpPr>
      <xdr:spPr>
        <a:xfrm>
          <a:off x="16230600" y="1524489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107241</xdr:rowOff>
    </xdr:from>
    <xdr:ext cx="340478" cy="259045"/>
    <xdr:sp macro="" textlink="">
      <xdr:nvSpPr>
        <xdr:cNvPr id="749" name="【児童館】&#10;有形固定資産減価償却率最大値テキスト">
          <a:extLst>
            <a:ext uri="{FF2B5EF4-FFF2-40B4-BE49-F238E27FC236}">
              <a16:creationId xmlns:a16="http://schemas.microsoft.com/office/drawing/2014/main" id="{91C6843F-E415-43B8-A22B-BB50215EC039}"/>
            </a:ext>
          </a:extLst>
        </xdr:cNvPr>
        <xdr:cNvSpPr txBox="1"/>
      </xdr:nvSpPr>
      <xdr:spPr>
        <a:xfrm>
          <a:off x="16355695" y="1342890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160564</xdr:rowOff>
    </xdr:from>
    <xdr:to>
      <xdr:col>86</xdr:col>
      <xdr:colOff>25400</xdr:colOff>
      <xdr:row>77</xdr:row>
      <xdr:rowOff>160564</xdr:rowOff>
    </xdr:to>
    <xdr:cxnSp macro="">
      <xdr:nvCxnSpPr>
        <xdr:cNvPr id="750" name="直線コネクタ 749">
          <a:extLst>
            <a:ext uri="{FF2B5EF4-FFF2-40B4-BE49-F238E27FC236}">
              <a16:creationId xmlns:a16="http://schemas.microsoft.com/office/drawing/2014/main" id="{DECD8206-8BC3-422B-B327-D79A543B7A40}"/>
            </a:ext>
          </a:extLst>
        </xdr:cNvPr>
        <xdr:cNvCxnSpPr/>
      </xdr:nvCxnSpPr>
      <xdr:spPr>
        <a:xfrm>
          <a:off x="16230600" y="1365367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84</xdr:row>
      <xdr:rowOff>119215</xdr:rowOff>
    </xdr:from>
    <xdr:ext cx="405111" cy="259045"/>
    <xdr:sp macro="" textlink="">
      <xdr:nvSpPr>
        <xdr:cNvPr id="751" name="【児童館】&#10;有形固定資産減価償却率平均値テキスト">
          <a:extLst>
            <a:ext uri="{FF2B5EF4-FFF2-40B4-BE49-F238E27FC236}">
              <a16:creationId xmlns:a16="http://schemas.microsoft.com/office/drawing/2014/main" id="{CD21009F-99E4-48F8-91CF-736496942EE3}"/>
            </a:ext>
          </a:extLst>
        </xdr:cNvPr>
        <xdr:cNvSpPr txBox="1"/>
      </xdr:nvSpPr>
      <xdr:spPr>
        <a:xfrm>
          <a:off x="16355695" y="14839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140788</xdr:rowOff>
    </xdr:from>
    <xdr:to>
      <xdr:col>85</xdr:col>
      <xdr:colOff>177800</xdr:colOff>
      <xdr:row>85</xdr:row>
      <xdr:rowOff>70938</xdr:rowOff>
    </xdr:to>
    <xdr:sp macro="" textlink="">
      <xdr:nvSpPr>
        <xdr:cNvPr id="752" name="フローチャート: 判断 751">
          <a:extLst>
            <a:ext uri="{FF2B5EF4-FFF2-40B4-BE49-F238E27FC236}">
              <a16:creationId xmlns:a16="http://schemas.microsoft.com/office/drawing/2014/main" id="{EF6966D1-EA80-440B-9AA9-C6314947C7E5}"/>
            </a:ext>
          </a:extLst>
        </xdr:cNvPr>
        <xdr:cNvSpPr/>
      </xdr:nvSpPr>
      <xdr:spPr>
        <a:xfrm>
          <a:off x="16268700" y="14864533"/>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99968</xdr:rowOff>
    </xdr:from>
    <xdr:to>
      <xdr:col>81</xdr:col>
      <xdr:colOff>101600</xdr:colOff>
      <xdr:row>85</xdr:row>
      <xdr:rowOff>30118</xdr:rowOff>
    </xdr:to>
    <xdr:sp macro="" textlink="">
      <xdr:nvSpPr>
        <xdr:cNvPr id="753" name="フローチャート: 判断 752">
          <a:extLst>
            <a:ext uri="{FF2B5EF4-FFF2-40B4-BE49-F238E27FC236}">
              <a16:creationId xmlns:a16="http://schemas.microsoft.com/office/drawing/2014/main" id="{A59040E4-DD2E-48B2-924C-CC908ED7188A}"/>
            </a:ext>
          </a:extLst>
        </xdr:cNvPr>
        <xdr:cNvSpPr/>
      </xdr:nvSpPr>
      <xdr:spPr>
        <a:xfrm>
          <a:off x="15430500" y="14825618"/>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67311</xdr:rowOff>
    </xdr:from>
    <xdr:to>
      <xdr:col>76</xdr:col>
      <xdr:colOff>165100</xdr:colOff>
      <xdr:row>84</xdr:row>
      <xdr:rowOff>168911</xdr:rowOff>
    </xdr:to>
    <xdr:sp macro="" textlink="">
      <xdr:nvSpPr>
        <xdr:cNvPr id="754" name="フローチャート: 判断 753">
          <a:extLst>
            <a:ext uri="{FF2B5EF4-FFF2-40B4-BE49-F238E27FC236}">
              <a16:creationId xmlns:a16="http://schemas.microsoft.com/office/drawing/2014/main" id="{7383CDDD-51AD-4EA7-92E7-FE99AD3060EF}"/>
            </a:ext>
          </a:extLst>
        </xdr:cNvPr>
        <xdr:cNvSpPr/>
      </xdr:nvSpPr>
      <xdr:spPr>
        <a:xfrm>
          <a:off x="14543405" y="1479105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158750</xdr:rowOff>
    </xdr:from>
    <xdr:to>
      <xdr:col>72</xdr:col>
      <xdr:colOff>38100</xdr:colOff>
      <xdr:row>84</xdr:row>
      <xdr:rowOff>88900</xdr:rowOff>
    </xdr:to>
    <xdr:sp macro="" textlink="">
      <xdr:nvSpPr>
        <xdr:cNvPr id="755" name="フローチャート: 判断 754">
          <a:extLst>
            <a:ext uri="{FF2B5EF4-FFF2-40B4-BE49-F238E27FC236}">
              <a16:creationId xmlns:a16="http://schemas.microsoft.com/office/drawing/2014/main" id="{938B9407-F457-4832-8400-8889A5E88AF8}"/>
            </a:ext>
          </a:extLst>
        </xdr:cNvPr>
        <xdr:cNvSpPr/>
      </xdr:nvSpPr>
      <xdr:spPr>
        <a:xfrm>
          <a:off x="13650595" y="1470342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148952</xdr:rowOff>
    </xdr:from>
    <xdr:to>
      <xdr:col>67</xdr:col>
      <xdr:colOff>101600</xdr:colOff>
      <xdr:row>84</xdr:row>
      <xdr:rowOff>79102</xdr:rowOff>
    </xdr:to>
    <xdr:sp macro="" textlink="">
      <xdr:nvSpPr>
        <xdr:cNvPr id="756" name="フローチャート: 判断 755">
          <a:extLst>
            <a:ext uri="{FF2B5EF4-FFF2-40B4-BE49-F238E27FC236}">
              <a16:creationId xmlns:a16="http://schemas.microsoft.com/office/drawing/2014/main" id="{617EEA80-9887-4079-867D-E70104507E3F}"/>
            </a:ext>
          </a:extLst>
        </xdr:cNvPr>
        <xdr:cNvSpPr/>
      </xdr:nvSpPr>
      <xdr:spPr>
        <a:xfrm>
          <a:off x="12763500" y="14695532"/>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E01DE1F0-E91F-4E2F-865E-EC93A9E0A9FC}"/>
            </a:ext>
          </a:extLst>
        </xdr:cNvPr>
        <xdr:cNvSpPr txBox="1"/>
      </xdr:nvSpPr>
      <xdr:spPr>
        <a:xfrm>
          <a:off x="161270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DA8622B4-1959-4845-A790-75714168F236}"/>
            </a:ext>
          </a:extLst>
        </xdr:cNvPr>
        <xdr:cNvSpPr txBox="1"/>
      </xdr:nvSpPr>
      <xdr:spPr>
        <a:xfrm>
          <a:off x="15288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A90111EA-BF30-4477-A66C-605ED68B6815}"/>
            </a:ext>
          </a:extLst>
        </xdr:cNvPr>
        <xdr:cNvSpPr txBox="1"/>
      </xdr:nvSpPr>
      <xdr:spPr>
        <a:xfrm>
          <a:off x="14401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650A26D4-0FF3-491D-A7D7-B46484650D2A}"/>
            </a:ext>
          </a:extLst>
        </xdr:cNvPr>
        <xdr:cNvSpPr txBox="1"/>
      </xdr:nvSpPr>
      <xdr:spPr>
        <a:xfrm>
          <a:off x="13514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2E65EF-2FEE-4E12-A688-61397E0DF2C2}"/>
            </a:ext>
          </a:extLst>
        </xdr:cNvPr>
        <xdr:cNvSpPr txBox="1"/>
      </xdr:nvSpPr>
      <xdr:spPr>
        <a:xfrm>
          <a:off x="12621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109764</xdr:rowOff>
    </xdr:from>
    <xdr:to>
      <xdr:col>85</xdr:col>
      <xdr:colOff>177800</xdr:colOff>
      <xdr:row>78</xdr:row>
      <xdr:rowOff>39914</xdr:rowOff>
    </xdr:to>
    <xdr:sp macro="" textlink="">
      <xdr:nvSpPr>
        <xdr:cNvPr id="762" name="楕円 761">
          <a:extLst>
            <a:ext uri="{FF2B5EF4-FFF2-40B4-BE49-F238E27FC236}">
              <a16:creationId xmlns:a16="http://schemas.microsoft.com/office/drawing/2014/main" id="{96D8ACF9-BDC1-44A8-A2DA-85AAC4C4BA3E}"/>
            </a:ext>
          </a:extLst>
        </xdr:cNvPr>
        <xdr:cNvSpPr/>
      </xdr:nvSpPr>
      <xdr:spPr>
        <a:xfrm>
          <a:off x="16268700" y="13604784"/>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62791</xdr:rowOff>
    </xdr:from>
    <xdr:ext cx="340478" cy="259045"/>
    <xdr:sp macro="" textlink="">
      <xdr:nvSpPr>
        <xdr:cNvPr id="763" name="【児童館】&#10;有形固定資産減価償却率該当値テキスト">
          <a:extLst>
            <a:ext uri="{FF2B5EF4-FFF2-40B4-BE49-F238E27FC236}">
              <a16:creationId xmlns:a16="http://schemas.microsoft.com/office/drawing/2014/main" id="{6B7DB0CC-FA66-4BF9-B952-BE1B8250B821}"/>
            </a:ext>
          </a:extLst>
        </xdr:cNvPr>
        <xdr:cNvSpPr txBox="1"/>
      </xdr:nvSpPr>
      <xdr:spPr>
        <a:xfrm>
          <a:off x="16355695" y="1355971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34652</xdr:rowOff>
    </xdr:from>
    <xdr:to>
      <xdr:col>81</xdr:col>
      <xdr:colOff>101600</xdr:colOff>
      <xdr:row>77</xdr:row>
      <xdr:rowOff>136252</xdr:rowOff>
    </xdr:to>
    <xdr:sp macro="" textlink="">
      <xdr:nvSpPr>
        <xdr:cNvPr id="764" name="楕円 763">
          <a:extLst>
            <a:ext uri="{FF2B5EF4-FFF2-40B4-BE49-F238E27FC236}">
              <a16:creationId xmlns:a16="http://schemas.microsoft.com/office/drawing/2014/main" id="{9F22FDE7-4051-463F-BD1A-49873283F0EE}"/>
            </a:ext>
          </a:extLst>
        </xdr:cNvPr>
        <xdr:cNvSpPr/>
      </xdr:nvSpPr>
      <xdr:spPr>
        <a:xfrm>
          <a:off x="15430500" y="13529672"/>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77</xdr:row>
      <xdr:rowOff>85452</xdr:rowOff>
    </xdr:from>
    <xdr:to>
      <xdr:col>85</xdr:col>
      <xdr:colOff>127000</xdr:colOff>
      <xdr:row>77</xdr:row>
      <xdr:rowOff>160564</xdr:rowOff>
    </xdr:to>
    <xdr:cxnSp macro="">
      <xdr:nvCxnSpPr>
        <xdr:cNvPr id="765" name="直線コネクタ 764">
          <a:extLst>
            <a:ext uri="{FF2B5EF4-FFF2-40B4-BE49-F238E27FC236}">
              <a16:creationId xmlns:a16="http://schemas.microsoft.com/office/drawing/2014/main" id="{1B1FDC92-593A-476C-8F22-3281762B3545}"/>
            </a:ext>
          </a:extLst>
        </xdr:cNvPr>
        <xdr:cNvCxnSpPr/>
      </xdr:nvCxnSpPr>
      <xdr:spPr>
        <a:xfrm>
          <a:off x="15479395" y="13578567"/>
          <a:ext cx="8382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104866</xdr:rowOff>
    </xdr:from>
    <xdr:to>
      <xdr:col>76</xdr:col>
      <xdr:colOff>165100</xdr:colOff>
      <xdr:row>79</xdr:row>
      <xdr:rowOff>35016</xdr:rowOff>
    </xdr:to>
    <xdr:sp macro="" textlink="">
      <xdr:nvSpPr>
        <xdr:cNvPr id="766" name="楕円 765">
          <a:extLst>
            <a:ext uri="{FF2B5EF4-FFF2-40B4-BE49-F238E27FC236}">
              <a16:creationId xmlns:a16="http://schemas.microsoft.com/office/drawing/2014/main" id="{4733EE58-2DEC-4EA1-A028-E705F49A7E94}"/>
            </a:ext>
          </a:extLst>
        </xdr:cNvPr>
        <xdr:cNvSpPr/>
      </xdr:nvSpPr>
      <xdr:spPr>
        <a:xfrm>
          <a:off x="14543405" y="1377705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85452</xdr:rowOff>
    </xdr:from>
    <xdr:to>
      <xdr:col>81</xdr:col>
      <xdr:colOff>50800</xdr:colOff>
      <xdr:row>78</xdr:row>
      <xdr:rowOff>155666</xdr:rowOff>
    </xdr:to>
    <xdr:cxnSp macro="">
      <xdr:nvCxnSpPr>
        <xdr:cNvPr id="767" name="直線コネクタ 766">
          <a:extLst>
            <a:ext uri="{FF2B5EF4-FFF2-40B4-BE49-F238E27FC236}">
              <a16:creationId xmlns:a16="http://schemas.microsoft.com/office/drawing/2014/main" id="{2FAC1B01-056C-437E-B276-CEA8E4A193CC}"/>
            </a:ext>
          </a:extLst>
        </xdr:cNvPr>
        <xdr:cNvCxnSpPr/>
      </xdr:nvCxnSpPr>
      <xdr:spPr>
        <a:xfrm flipV="1">
          <a:off x="14592300" y="13578567"/>
          <a:ext cx="887095" cy="247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42818</xdr:rowOff>
    </xdr:from>
    <xdr:to>
      <xdr:col>72</xdr:col>
      <xdr:colOff>38100</xdr:colOff>
      <xdr:row>78</xdr:row>
      <xdr:rowOff>144418</xdr:rowOff>
    </xdr:to>
    <xdr:sp macro="" textlink="">
      <xdr:nvSpPr>
        <xdr:cNvPr id="768" name="楕円 767">
          <a:extLst>
            <a:ext uri="{FF2B5EF4-FFF2-40B4-BE49-F238E27FC236}">
              <a16:creationId xmlns:a16="http://schemas.microsoft.com/office/drawing/2014/main" id="{CF9CAF99-01AD-4EE6-8AC9-8E186FC53625}"/>
            </a:ext>
          </a:extLst>
        </xdr:cNvPr>
        <xdr:cNvSpPr/>
      </xdr:nvSpPr>
      <xdr:spPr>
        <a:xfrm>
          <a:off x="13650595" y="13713098"/>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93618</xdr:rowOff>
    </xdr:from>
    <xdr:to>
      <xdr:col>76</xdr:col>
      <xdr:colOff>114300</xdr:colOff>
      <xdr:row>78</xdr:row>
      <xdr:rowOff>155666</xdr:rowOff>
    </xdr:to>
    <xdr:cxnSp macro="">
      <xdr:nvCxnSpPr>
        <xdr:cNvPr id="769" name="直線コネクタ 768">
          <a:extLst>
            <a:ext uri="{FF2B5EF4-FFF2-40B4-BE49-F238E27FC236}">
              <a16:creationId xmlns:a16="http://schemas.microsoft.com/office/drawing/2014/main" id="{C9855ECA-6AB5-4689-8E6A-39F4C4359C24}"/>
            </a:ext>
          </a:extLst>
        </xdr:cNvPr>
        <xdr:cNvCxnSpPr/>
      </xdr:nvCxnSpPr>
      <xdr:spPr>
        <a:xfrm>
          <a:off x="13705205" y="13767708"/>
          <a:ext cx="887095" cy="5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152219</xdr:rowOff>
    </xdr:from>
    <xdr:to>
      <xdr:col>67</xdr:col>
      <xdr:colOff>101600</xdr:colOff>
      <xdr:row>78</xdr:row>
      <xdr:rowOff>82369</xdr:rowOff>
    </xdr:to>
    <xdr:sp macro="" textlink="">
      <xdr:nvSpPr>
        <xdr:cNvPr id="770" name="楕円 769">
          <a:extLst>
            <a:ext uri="{FF2B5EF4-FFF2-40B4-BE49-F238E27FC236}">
              <a16:creationId xmlns:a16="http://schemas.microsoft.com/office/drawing/2014/main" id="{73C27D09-3597-4833-BFEE-035716303121}"/>
            </a:ext>
          </a:extLst>
        </xdr:cNvPr>
        <xdr:cNvSpPr/>
      </xdr:nvSpPr>
      <xdr:spPr>
        <a:xfrm>
          <a:off x="12763500" y="13647239"/>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31569</xdr:rowOff>
    </xdr:from>
    <xdr:to>
      <xdr:col>71</xdr:col>
      <xdr:colOff>177800</xdr:colOff>
      <xdr:row>78</xdr:row>
      <xdr:rowOff>93618</xdr:rowOff>
    </xdr:to>
    <xdr:cxnSp macro="">
      <xdr:nvCxnSpPr>
        <xdr:cNvPr id="771" name="直線コネクタ 770">
          <a:extLst>
            <a:ext uri="{FF2B5EF4-FFF2-40B4-BE49-F238E27FC236}">
              <a16:creationId xmlns:a16="http://schemas.microsoft.com/office/drawing/2014/main" id="{FE5C3617-5E18-4BED-9EE5-1483178CE6B3}"/>
            </a:ext>
          </a:extLst>
        </xdr:cNvPr>
        <xdr:cNvCxnSpPr/>
      </xdr:nvCxnSpPr>
      <xdr:spPr>
        <a:xfrm>
          <a:off x="12812395" y="13703754"/>
          <a:ext cx="892810" cy="63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85</xdr:row>
      <xdr:rowOff>21245</xdr:rowOff>
    </xdr:from>
    <xdr:ext cx="405111" cy="259045"/>
    <xdr:sp macro="" textlink="">
      <xdr:nvSpPr>
        <xdr:cNvPr id="772" name="n_1aveValue【児童館】&#10;有形固定資産減価償却率">
          <a:extLst>
            <a:ext uri="{FF2B5EF4-FFF2-40B4-BE49-F238E27FC236}">
              <a16:creationId xmlns:a16="http://schemas.microsoft.com/office/drawing/2014/main" id="{CB4B2D3C-9B09-4B72-BB1D-0484B080D300}"/>
            </a:ext>
          </a:extLst>
        </xdr:cNvPr>
        <xdr:cNvSpPr txBox="1"/>
      </xdr:nvSpPr>
      <xdr:spPr>
        <a:xfrm>
          <a:off x="15267949" y="14922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160038</xdr:rowOff>
    </xdr:from>
    <xdr:ext cx="405111" cy="259045"/>
    <xdr:sp macro="" textlink="">
      <xdr:nvSpPr>
        <xdr:cNvPr id="773" name="n_2aveValue【児童館】&#10;有形固定資産減価償却率">
          <a:extLst>
            <a:ext uri="{FF2B5EF4-FFF2-40B4-BE49-F238E27FC236}">
              <a16:creationId xmlns:a16="http://schemas.microsoft.com/office/drawing/2014/main" id="{DC2DA375-D7ED-4D04-8471-4D87BEFA142D}"/>
            </a:ext>
          </a:extLst>
        </xdr:cNvPr>
        <xdr:cNvSpPr txBox="1"/>
      </xdr:nvSpPr>
      <xdr:spPr>
        <a:xfrm>
          <a:off x="14391649" y="14879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80027</xdr:rowOff>
    </xdr:from>
    <xdr:ext cx="405111" cy="259045"/>
    <xdr:sp macro="" textlink="">
      <xdr:nvSpPr>
        <xdr:cNvPr id="774" name="n_3aveValue【児童館】&#10;有形固定資産減価償却率">
          <a:extLst>
            <a:ext uri="{FF2B5EF4-FFF2-40B4-BE49-F238E27FC236}">
              <a16:creationId xmlns:a16="http://schemas.microsoft.com/office/drawing/2014/main" id="{83427CD1-614F-43F0-826C-8069396FD94D}"/>
            </a:ext>
          </a:extLst>
        </xdr:cNvPr>
        <xdr:cNvSpPr txBox="1"/>
      </xdr:nvSpPr>
      <xdr:spPr>
        <a:xfrm>
          <a:off x="13498839" y="1480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70229</xdr:rowOff>
    </xdr:from>
    <xdr:ext cx="405111" cy="259045"/>
    <xdr:sp macro="" textlink="">
      <xdr:nvSpPr>
        <xdr:cNvPr id="775" name="n_4aveValue【児童館】&#10;有形固定資産減価償却率">
          <a:extLst>
            <a:ext uri="{FF2B5EF4-FFF2-40B4-BE49-F238E27FC236}">
              <a16:creationId xmlns:a16="http://schemas.microsoft.com/office/drawing/2014/main" id="{106775D4-E60B-42C6-BEFF-4AD2C84F9DA7}"/>
            </a:ext>
          </a:extLst>
        </xdr:cNvPr>
        <xdr:cNvSpPr txBox="1"/>
      </xdr:nvSpPr>
      <xdr:spPr>
        <a:xfrm>
          <a:off x="12611744" y="14793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75</xdr:row>
      <xdr:rowOff>152779</xdr:rowOff>
    </xdr:from>
    <xdr:ext cx="340478" cy="259045"/>
    <xdr:sp macro="" textlink="">
      <xdr:nvSpPr>
        <xdr:cNvPr id="776" name="n_1mainValue【児童館】&#10;有形固定資産減価償却率">
          <a:extLst>
            <a:ext uri="{FF2B5EF4-FFF2-40B4-BE49-F238E27FC236}">
              <a16:creationId xmlns:a16="http://schemas.microsoft.com/office/drawing/2014/main" id="{53F3FAA6-6922-4BB8-ADBA-4C8BDE1D0E3A}"/>
            </a:ext>
          </a:extLst>
        </xdr:cNvPr>
        <xdr:cNvSpPr txBox="1"/>
      </xdr:nvSpPr>
      <xdr:spPr>
        <a:xfrm>
          <a:off x="15302171" y="1329727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51543</xdr:rowOff>
    </xdr:from>
    <xdr:ext cx="405111" cy="259045"/>
    <xdr:sp macro="" textlink="">
      <xdr:nvSpPr>
        <xdr:cNvPr id="777" name="n_2mainValue【児童館】&#10;有形固定資産減価償却率">
          <a:extLst>
            <a:ext uri="{FF2B5EF4-FFF2-40B4-BE49-F238E27FC236}">
              <a16:creationId xmlns:a16="http://schemas.microsoft.com/office/drawing/2014/main" id="{DFB1D497-A410-44A2-A04A-588F0170DC9D}"/>
            </a:ext>
          </a:extLst>
        </xdr:cNvPr>
        <xdr:cNvSpPr txBox="1"/>
      </xdr:nvSpPr>
      <xdr:spPr>
        <a:xfrm>
          <a:off x="14391649" y="13544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160945</xdr:rowOff>
    </xdr:from>
    <xdr:ext cx="405111" cy="259045"/>
    <xdr:sp macro="" textlink="">
      <xdr:nvSpPr>
        <xdr:cNvPr id="778" name="n_3mainValue【児童館】&#10;有形固定資産減価償却率">
          <a:extLst>
            <a:ext uri="{FF2B5EF4-FFF2-40B4-BE49-F238E27FC236}">
              <a16:creationId xmlns:a16="http://schemas.microsoft.com/office/drawing/2014/main" id="{B36AA136-E3EA-4797-BCD8-8D7F93F13C8E}"/>
            </a:ext>
          </a:extLst>
        </xdr:cNvPr>
        <xdr:cNvSpPr txBox="1"/>
      </xdr:nvSpPr>
      <xdr:spPr>
        <a:xfrm>
          <a:off x="13498839" y="1347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76</xdr:row>
      <xdr:rowOff>98896</xdr:rowOff>
    </xdr:from>
    <xdr:ext cx="340478" cy="259045"/>
    <xdr:sp macro="" textlink="">
      <xdr:nvSpPr>
        <xdr:cNvPr id="779" name="n_4mainValue【児童館】&#10;有形固定資産減価償却率">
          <a:extLst>
            <a:ext uri="{FF2B5EF4-FFF2-40B4-BE49-F238E27FC236}">
              <a16:creationId xmlns:a16="http://schemas.microsoft.com/office/drawing/2014/main" id="{8E84FA4B-8C47-42D5-AE17-97F7174587AF}"/>
            </a:ext>
          </a:extLst>
        </xdr:cNvPr>
        <xdr:cNvSpPr txBox="1"/>
      </xdr:nvSpPr>
      <xdr:spPr>
        <a:xfrm>
          <a:off x="12645966" y="134224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0" name="正方形/長方形 779">
          <a:extLst>
            <a:ext uri="{FF2B5EF4-FFF2-40B4-BE49-F238E27FC236}">
              <a16:creationId xmlns:a16="http://schemas.microsoft.com/office/drawing/2014/main" id="{8FE17C14-D13C-49B6-A9B4-12151BD73A54}"/>
            </a:ext>
          </a:extLst>
        </xdr:cNvPr>
        <xdr:cNvSpPr/>
      </xdr:nvSpPr>
      <xdr:spPr>
        <a:xfrm>
          <a:off x="18288000"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1" name="正方形/長方形 780">
          <a:extLst>
            <a:ext uri="{FF2B5EF4-FFF2-40B4-BE49-F238E27FC236}">
              <a16:creationId xmlns:a16="http://schemas.microsoft.com/office/drawing/2014/main" id="{DD060505-529F-4ED8-8095-92EAFCE919A7}"/>
            </a:ext>
          </a:extLst>
        </xdr:cNvPr>
        <xdr:cNvSpPr/>
      </xdr:nvSpPr>
      <xdr:spPr>
        <a:xfrm>
          <a:off x="18413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2" name="正方形/長方形 781">
          <a:extLst>
            <a:ext uri="{FF2B5EF4-FFF2-40B4-BE49-F238E27FC236}">
              <a16:creationId xmlns:a16="http://schemas.microsoft.com/office/drawing/2014/main" id="{2F96A9B0-65DA-4C6E-9572-B03C1D43E8EC}"/>
            </a:ext>
          </a:extLst>
        </xdr:cNvPr>
        <xdr:cNvSpPr/>
      </xdr:nvSpPr>
      <xdr:spPr>
        <a:xfrm>
          <a:off x="18413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3" name="正方形/長方形 782">
          <a:extLst>
            <a:ext uri="{FF2B5EF4-FFF2-40B4-BE49-F238E27FC236}">
              <a16:creationId xmlns:a16="http://schemas.microsoft.com/office/drawing/2014/main" id="{03147A14-46DD-4B3E-B967-4F45806BCE54}"/>
            </a:ext>
          </a:extLst>
        </xdr:cNvPr>
        <xdr:cNvSpPr/>
      </xdr:nvSpPr>
      <xdr:spPr>
        <a:xfrm>
          <a:off x="19431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4" name="正方形/長方形 783">
          <a:extLst>
            <a:ext uri="{FF2B5EF4-FFF2-40B4-BE49-F238E27FC236}">
              <a16:creationId xmlns:a16="http://schemas.microsoft.com/office/drawing/2014/main" id="{13217B6E-CBE8-48EC-9221-7EBB08E29FB2}"/>
            </a:ext>
          </a:extLst>
        </xdr:cNvPr>
        <xdr:cNvSpPr/>
      </xdr:nvSpPr>
      <xdr:spPr>
        <a:xfrm>
          <a:off x="19431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5" name="正方形/長方形 784">
          <a:extLst>
            <a:ext uri="{FF2B5EF4-FFF2-40B4-BE49-F238E27FC236}">
              <a16:creationId xmlns:a16="http://schemas.microsoft.com/office/drawing/2014/main" id="{63D7E0F2-98BF-4DB2-ACE9-2939173DB052}"/>
            </a:ext>
          </a:extLst>
        </xdr:cNvPr>
        <xdr:cNvSpPr/>
      </xdr:nvSpPr>
      <xdr:spPr>
        <a:xfrm>
          <a:off x="20574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6" name="正方形/長方形 785">
          <a:extLst>
            <a:ext uri="{FF2B5EF4-FFF2-40B4-BE49-F238E27FC236}">
              <a16:creationId xmlns:a16="http://schemas.microsoft.com/office/drawing/2014/main" id="{3DDB6DF0-38A8-4191-94F3-1D24CE41674D}"/>
            </a:ext>
          </a:extLst>
        </xdr:cNvPr>
        <xdr:cNvSpPr/>
      </xdr:nvSpPr>
      <xdr:spPr>
        <a:xfrm>
          <a:off x="20574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7" name="正方形/長方形 786">
          <a:extLst>
            <a:ext uri="{FF2B5EF4-FFF2-40B4-BE49-F238E27FC236}">
              <a16:creationId xmlns:a16="http://schemas.microsoft.com/office/drawing/2014/main" id="{9652C834-88D0-4710-98F7-2E16935571E8}"/>
            </a:ext>
          </a:extLst>
        </xdr:cNvPr>
        <xdr:cNvSpPr/>
      </xdr:nvSpPr>
      <xdr:spPr>
        <a:xfrm>
          <a:off x="18288000"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8" name="テキスト ボックス 787">
          <a:extLst>
            <a:ext uri="{FF2B5EF4-FFF2-40B4-BE49-F238E27FC236}">
              <a16:creationId xmlns:a16="http://schemas.microsoft.com/office/drawing/2014/main" id="{33F5C7BA-9EFB-48E6-8217-FA94391ECDF8}"/>
            </a:ext>
          </a:extLst>
        </xdr:cNvPr>
        <xdr:cNvSpPr txBox="1"/>
      </xdr:nvSpPr>
      <xdr:spPr>
        <a:xfrm>
          <a:off x="18249900" y="130454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9" name="直線コネクタ 788">
          <a:extLst>
            <a:ext uri="{FF2B5EF4-FFF2-40B4-BE49-F238E27FC236}">
              <a16:creationId xmlns:a16="http://schemas.microsoft.com/office/drawing/2014/main" id="{A7877435-69FE-4A79-9442-DDFD1AAFCCB8}"/>
            </a:ext>
          </a:extLst>
        </xdr:cNvPr>
        <xdr:cNvCxnSpPr/>
      </xdr:nvCxnSpPr>
      <xdr:spPr>
        <a:xfrm>
          <a:off x="18288000"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0" name="直線コネクタ 789">
          <a:extLst>
            <a:ext uri="{FF2B5EF4-FFF2-40B4-BE49-F238E27FC236}">
              <a16:creationId xmlns:a16="http://schemas.microsoft.com/office/drawing/2014/main" id="{EC4C060C-1CEF-4326-9C54-98293A10AE29}"/>
            </a:ext>
          </a:extLst>
        </xdr:cNvPr>
        <xdr:cNvCxnSpPr/>
      </xdr:nvCxnSpPr>
      <xdr:spPr>
        <a:xfrm>
          <a:off x="18288000" y="15110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1" name="テキスト ボックス 790">
          <a:extLst>
            <a:ext uri="{FF2B5EF4-FFF2-40B4-BE49-F238E27FC236}">
              <a16:creationId xmlns:a16="http://schemas.microsoft.com/office/drawing/2014/main" id="{E5367981-6A7F-4EE9-826F-2EE91CD30B61}"/>
            </a:ext>
          </a:extLst>
        </xdr:cNvPr>
        <xdr:cNvSpPr txBox="1"/>
      </xdr:nvSpPr>
      <xdr:spPr>
        <a:xfrm>
          <a:off x="17822726" y="14966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2" name="直線コネクタ 791">
          <a:extLst>
            <a:ext uri="{FF2B5EF4-FFF2-40B4-BE49-F238E27FC236}">
              <a16:creationId xmlns:a16="http://schemas.microsoft.com/office/drawing/2014/main" id="{46E4018C-0A3E-4DB1-9463-39A499E8D33C}"/>
            </a:ext>
          </a:extLst>
        </xdr:cNvPr>
        <xdr:cNvCxnSpPr/>
      </xdr:nvCxnSpPr>
      <xdr:spPr>
        <a:xfrm>
          <a:off x="18288000" y="14645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3" name="テキスト ボックス 792">
          <a:extLst>
            <a:ext uri="{FF2B5EF4-FFF2-40B4-BE49-F238E27FC236}">
              <a16:creationId xmlns:a16="http://schemas.microsoft.com/office/drawing/2014/main" id="{4E67FB88-12D8-4654-8C87-0D2C6231DECA}"/>
            </a:ext>
          </a:extLst>
        </xdr:cNvPr>
        <xdr:cNvSpPr txBox="1"/>
      </xdr:nvSpPr>
      <xdr:spPr>
        <a:xfrm>
          <a:off x="17822726" y="14493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4" name="直線コネクタ 793">
          <a:extLst>
            <a:ext uri="{FF2B5EF4-FFF2-40B4-BE49-F238E27FC236}">
              <a16:creationId xmlns:a16="http://schemas.microsoft.com/office/drawing/2014/main" id="{AE0155AF-289F-4168-82E0-4E5E67ADCD9A}"/>
            </a:ext>
          </a:extLst>
        </xdr:cNvPr>
        <xdr:cNvCxnSpPr/>
      </xdr:nvCxnSpPr>
      <xdr:spPr>
        <a:xfrm>
          <a:off x="18288000" y="1417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5" name="テキスト ボックス 794">
          <a:extLst>
            <a:ext uri="{FF2B5EF4-FFF2-40B4-BE49-F238E27FC236}">
              <a16:creationId xmlns:a16="http://schemas.microsoft.com/office/drawing/2014/main" id="{8064EACE-9E2C-4E4D-A0F2-EE1EAFFC5B21}"/>
            </a:ext>
          </a:extLst>
        </xdr:cNvPr>
        <xdr:cNvSpPr txBox="1"/>
      </xdr:nvSpPr>
      <xdr:spPr>
        <a:xfrm>
          <a:off x="17822726" y="14029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6" name="直線コネクタ 795">
          <a:extLst>
            <a:ext uri="{FF2B5EF4-FFF2-40B4-BE49-F238E27FC236}">
              <a16:creationId xmlns:a16="http://schemas.microsoft.com/office/drawing/2014/main" id="{E45F6108-98EE-4153-A8B2-F4A3655CAF89}"/>
            </a:ext>
          </a:extLst>
        </xdr:cNvPr>
        <xdr:cNvCxnSpPr/>
      </xdr:nvCxnSpPr>
      <xdr:spPr>
        <a:xfrm>
          <a:off x="18288000" y="13708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7" name="テキスト ボックス 796">
          <a:extLst>
            <a:ext uri="{FF2B5EF4-FFF2-40B4-BE49-F238E27FC236}">
              <a16:creationId xmlns:a16="http://schemas.microsoft.com/office/drawing/2014/main" id="{A8CD0EBE-9551-4D8C-AD7F-A618F0441F59}"/>
            </a:ext>
          </a:extLst>
        </xdr:cNvPr>
        <xdr:cNvSpPr txBox="1"/>
      </xdr:nvSpPr>
      <xdr:spPr>
        <a:xfrm>
          <a:off x="17822726" y="1356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8" name="直線コネクタ 797">
          <a:extLst>
            <a:ext uri="{FF2B5EF4-FFF2-40B4-BE49-F238E27FC236}">
              <a16:creationId xmlns:a16="http://schemas.microsoft.com/office/drawing/2014/main" id="{562DFABA-50D4-4C80-A79D-52C7C35D067E}"/>
            </a:ext>
          </a:extLst>
        </xdr:cNvPr>
        <xdr:cNvCxnSpPr/>
      </xdr:nvCxnSpPr>
      <xdr:spPr>
        <a:xfrm>
          <a:off x="18288000"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9" name="テキスト ボックス 798">
          <a:extLst>
            <a:ext uri="{FF2B5EF4-FFF2-40B4-BE49-F238E27FC236}">
              <a16:creationId xmlns:a16="http://schemas.microsoft.com/office/drawing/2014/main" id="{F15ADECC-BE4B-4D7E-B4D3-75B562013AD5}"/>
            </a:ext>
          </a:extLst>
        </xdr:cNvPr>
        <xdr:cNvSpPr txBox="1"/>
      </xdr:nvSpPr>
      <xdr:spPr>
        <a:xfrm>
          <a:off x="17822726" y="130918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0" name="【児童館】&#10;一人当たり面積グラフ枠">
          <a:extLst>
            <a:ext uri="{FF2B5EF4-FFF2-40B4-BE49-F238E27FC236}">
              <a16:creationId xmlns:a16="http://schemas.microsoft.com/office/drawing/2014/main" id="{921CE069-788F-4A46-BA9C-081E8BF0F905}"/>
            </a:ext>
          </a:extLst>
        </xdr:cNvPr>
        <xdr:cNvSpPr/>
      </xdr:nvSpPr>
      <xdr:spPr>
        <a:xfrm>
          <a:off x="18288000"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115824</xdr:rowOff>
    </xdr:from>
    <xdr:to>
      <xdr:col>116</xdr:col>
      <xdr:colOff>62864</xdr:colOff>
      <xdr:row>85</xdr:row>
      <xdr:rowOff>122682</xdr:rowOff>
    </xdr:to>
    <xdr:cxnSp macro="">
      <xdr:nvCxnSpPr>
        <xdr:cNvPr id="801" name="直線コネクタ 800">
          <a:extLst>
            <a:ext uri="{FF2B5EF4-FFF2-40B4-BE49-F238E27FC236}">
              <a16:creationId xmlns:a16="http://schemas.microsoft.com/office/drawing/2014/main" id="{CE75A3A3-5447-4618-A99F-2B88B558EDF2}"/>
            </a:ext>
          </a:extLst>
        </xdr:cNvPr>
        <xdr:cNvCxnSpPr/>
      </xdr:nvCxnSpPr>
      <xdr:spPr>
        <a:xfrm flipV="1">
          <a:off x="22162769" y="13786104"/>
          <a:ext cx="0" cy="123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126509</xdr:rowOff>
    </xdr:from>
    <xdr:ext cx="469744" cy="259045"/>
    <xdr:sp macro="" textlink="">
      <xdr:nvSpPr>
        <xdr:cNvPr id="802" name="【児童館】&#10;一人当たり面積最小値テキスト">
          <a:extLst>
            <a:ext uri="{FF2B5EF4-FFF2-40B4-BE49-F238E27FC236}">
              <a16:creationId xmlns:a16="http://schemas.microsoft.com/office/drawing/2014/main" id="{04CD0A33-8955-477C-96AC-BA008E4F47CD}"/>
            </a:ext>
          </a:extLst>
        </xdr:cNvPr>
        <xdr:cNvSpPr txBox="1"/>
      </xdr:nvSpPr>
      <xdr:spPr>
        <a:xfrm>
          <a:off x="22201505" y="15021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122682</xdr:rowOff>
    </xdr:from>
    <xdr:to>
      <xdr:col>116</xdr:col>
      <xdr:colOff>152400</xdr:colOff>
      <xdr:row>85</xdr:row>
      <xdr:rowOff>122682</xdr:rowOff>
    </xdr:to>
    <xdr:cxnSp macro="">
      <xdr:nvCxnSpPr>
        <xdr:cNvPr id="803" name="直線コネクタ 802">
          <a:extLst>
            <a:ext uri="{FF2B5EF4-FFF2-40B4-BE49-F238E27FC236}">
              <a16:creationId xmlns:a16="http://schemas.microsoft.com/office/drawing/2014/main" id="{14F37B66-F78F-46FC-AABE-01D0F5B5CFCC}"/>
            </a:ext>
          </a:extLst>
        </xdr:cNvPr>
        <xdr:cNvCxnSpPr/>
      </xdr:nvCxnSpPr>
      <xdr:spPr>
        <a:xfrm>
          <a:off x="22070695" y="15017877"/>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62501</xdr:rowOff>
    </xdr:from>
    <xdr:ext cx="469744" cy="259045"/>
    <xdr:sp macro="" textlink="">
      <xdr:nvSpPr>
        <xdr:cNvPr id="804" name="【児童館】&#10;一人当たり面積最大値テキスト">
          <a:extLst>
            <a:ext uri="{FF2B5EF4-FFF2-40B4-BE49-F238E27FC236}">
              <a16:creationId xmlns:a16="http://schemas.microsoft.com/office/drawing/2014/main" id="{533F8AB2-7EA1-4DF3-A04F-6A28ABEA75E1}"/>
            </a:ext>
          </a:extLst>
        </xdr:cNvPr>
        <xdr:cNvSpPr txBox="1"/>
      </xdr:nvSpPr>
      <xdr:spPr>
        <a:xfrm>
          <a:off x="22201505" y="13559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115824</xdr:rowOff>
    </xdr:from>
    <xdr:to>
      <xdr:col>116</xdr:col>
      <xdr:colOff>152400</xdr:colOff>
      <xdr:row>78</xdr:row>
      <xdr:rowOff>115824</xdr:rowOff>
    </xdr:to>
    <xdr:cxnSp macro="">
      <xdr:nvCxnSpPr>
        <xdr:cNvPr id="805" name="直線コネクタ 804">
          <a:extLst>
            <a:ext uri="{FF2B5EF4-FFF2-40B4-BE49-F238E27FC236}">
              <a16:creationId xmlns:a16="http://schemas.microsoft.com/office/drawing/2014/main" id="{92B1B0FF-F71C-4E4E-9711-0890A368FBBF}"/>
            </a:ext>
          </a:extLst>
        </xdr:cNvPr>
        <xdr:cNvCxnSpPr/>
      </xdr:nvCxnSpPr>
      <xdr:spPr>
        <a:xfrm>
          <a:off x="22070695" y="13786104"/>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126764</xdr:rowOff>
    </xdr:from>
    <xdr:ext cx="469744" cy="259045"/>
    <xdr:sp macro="" textlink="">
      <xdr:nvSpPr>
        <xdr:cNvPr id="806" name="【児童館】&#10;一人当たり面積平均値テキスト">
          <a:extLst>
            <a:ext uri="{FF2B5EF4-FFF2-40B4-BE49-F238E27FC236}">
              <a16:creationId xmlns:a16="http://schemas.microsoft.com/office/drawing/2014/main" id="{2607956F-5660-4616-BBE8-DD002E71A726}"/>
            </a:ext>
          </a:extLst>
        </xdr:cNvPr>
        <xdr:cNvSpPr txBox="1"/>
      </xdr:nvSpPr>
      <xdr:spPr>
        <a:xfrm>
          <a:off x="22201505" y="14496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103887</xdr:rowOff>
    </xdr:from>
    <xdr:to>
      <xdr:col>116</xdr:col>
      <xdr:colOff>114300</xdr:colOff>
      <xdr:row>84</xdr:row>
      <xdr:rowOff>34037</xdr:rowOff>
    </xdr:to>
    <xdr:sp macro="" textlink="">
      <xdr:nvSpPr>
        <xdr:cNvPr id="807" name="フローチャート: 判断 806">
          <a:extLst>
            <a:ext uri="{FF2B5EF4-FFF2-40B4-BE49-F238E27FC236}">
              <a16:creationId xmlns:a16="http://schemas.microsoft.com/office/drawing/2014/main" id="{6FA534EA-15D9-49B7-839D-1DC3AC1F83BD}"/>
            </a:ext>
          </a:extLst>
        </xdr:cNvPr>
        <xdr:cNvSpPr/>
      </xdr:nvSpPr>
      <xdr:spPr>
        <a:xfrm>
          <a:off x="22108795" y="14652372"/>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808" name="フローチャート: 判断 807">
          <a:extLst>
            <a:ext uri="{FF2B5EF4-FFF2-40B4-BE49-F238E27FC236}">
              <a16:creationId xmlns:a16="http://schemas.microsoft.com/office/drawing/2014/main" id="{6883230B-FBB1-4C19-BD71-1D61A49FBA6E}"/>
            </a:ext>
          </a:extLst>
        </xdr:cNvPr>
        <xdr:cNvSpPr/>
      </xdr:nvSpPr>
      <xdr:spPr>
        <a:xfrm>
          <a:off x="21270595" y="14656943"/>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126746</xdr:rowOff>
    </xdr:from>
    <xdr:to>
      <xdr:col>107</xdr:col>
      <xdr:colOff>101600</xdr:colOff>
      <xdr:row>84</xdr:row>
      <xdr:rowOff>56896</xdr:rowOff>
    </xdr:to>
    <xdr:sp macro="" textlink="">
      <xdr:nvSpPr>
        <xdr:cNvPr id="809" name="フローチャート: 判断 808">
          <a:extLst>
            <a:ext uri="{FF2B5EF4-FFF2-40B4-BE49-F238E27FC236}">
              <a16:creationId xmlns:a16="http://schemas.microsoft.com/office/drawing/2014/main" id="{3B1386B1-4789-41BA-BC00-710366FB6E6B}"/>
            </a:ext>
          </a:extLst>
        </xdr:cNvPr>
        <xdr:cNvSpPr/>
      </xdr:nvSpPr>
      <xdr:spPr>
        <a:xfrm>
          <a:off x="20383500" y="14671421"/>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126746</xdr:rowOff>
    </xdr:from>
    <xdr:to>
      <xdr:col>102</xdr:col>
      <xdr:colOff>165100</xdr:colOff>
      <xdr:row>84</xdr:row>
      <xdr:rowOff>56896</xdr:rowOff>
    </xdr:to>
    <xdr:sp macro="" textlink="">
      <xdr:nvSpPr>
        <xdr:cNvPr id="810" name="フローチャート: 判断 809">
          <a:extLst>
            <a:ext uri="{FF2B5EF4-FFF2-40B4-BE49-F238E27FC236}">
              <a16:creationId xmlns:a16="http://schemas.microsoft.com/office/drawing/2014/main" id="{30085796-7FC3-4272-AAD2-B48D097452FB}"/>
            </a:ext>
          </a:extLst>
        </xdr:cNvPr>
        <xdr:cNvSpPr/>
      </xdr:nvSpPr>
      <xdr:spPr>
        <a:xfrm>
          <a:off x="19496405" y="14671421"/>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117602</xdr:rowOff>
    </xdr:from>
    <xdr:to>
      <xdr:col>98</xdr:col>
      <xdr:colOff>38100</xdr:colOff>
      <xdr:row>84</xdr:row>
      <xdr:rowOff>47752</xdr:rowOff>
    </xdr:to>
    <xdr:sp macro="" textlink="">
      <xdr:nvSpPr>
        <xdr:cNvPr id="811" name="フローチャート: 判断 810">
          <a:extLst>
            <a:ext uri="{FF2B5EF4-FFF2-40B4-BE49-F238E27FC236}">
              <a16:creationId xmlns:a16="http://schemas.microsoft.com/office/drawing/2014/main" id="{74955389-C997-4F13-BE7F-25099C96AE83}"/>
            </a:ext>
          </a:extLst>
        </xdr:cNvPr>
        <xdr:cNvSpPr/>
      </xdr:nvSpPr>
      <xdr:spPr>
        <a:xfrm>
          <a:off x="18603595" y="14664182"/>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14F611B8-66B5-4EE1-8D46-9BA8A195ECDA}"/>
            </a:ext>
          </a:extLst>
        </xdr:cNvPr>
        <xdr:cNvSpPr txBox="1"/>
      </xdr:nvSpPr>
      <xdr:spPr>
        <a:xfrm>
          <a:off x="219729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FEED67AA-DDB8-48DB-9B47-8157FA00FAC8}"/>
            </a:ext>
          </a:extLst>
        </xdr:cNvPr>
        <xdr:cNvSpPr txBox="1"/>
      </xdr:nvSpPr>
      <xdr:spPr>
        <a:xfrm>
          <a:off x="21134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A1F1F066-9A95-428D-8207-0CF30855DA6C}"/>
            </a:ext>
          </a:extLst>
        </xdr:cNvPr>
        <xdr:cNvSpPr txBox="1"/>
      </xdr:nvSpPr>
      <xdr:spPr>
        <a:xfrm>
          <a:off x="20241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3841B690-0E76-43C9-A9F8-3409B009EDA8}"/>
            </a:ext>
          </a:extLst>
        </xdr:cNvPr>
        <xdr:cNvSpPr txBox="1"/>
      </xdr:nvSpPr>
      <xdr:spPr>
        <a:xfrm>
          <a:off x="19354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EF3904B1-707F-485A-9930-5256B03DD964}"/>
            </a:ext>
          </a:extLst>
        </xdr:cNvPr>
        <xdr:cNvSpPr txBox="1"/>
      </xdr:nvSpPr>
      <xdr:spPr>
        <a:xfrm>
          <a:off x="18467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58165</xdr:rowOff>
    </xdr:from>
    <xdr:to>
      <xdr:col>116</xdr:col>
      <xdr:colOff>114300</xdr:colOff>
      <xdr:row>85</xdr:row>
      <xdr:rowOff>159765</xdr:rowOff>
    </xdr:to>
    <xdr:sp macro="" textlink="">
      <xdr:nvSpPr>
        <xdr:cNvPr id="817" name="楕円 816">
          <a:extLst>
            <a:ext uri="{FF2B5EF4-FFF2-40B4-BE49-F238E27FC236}">
              <a16:creationId xmlns:a16="http://schemas.microsoft.com/office/drawing/2014/main" id="{8C9F7DC6-FC2C-4FB1-8439-501581EFCD1B}"/>
            </a:ext>
          </a:extLst>
        </xdr:cNvPr>
        <xdr:cNvSpPr/>
      </xdr:nvSpPr>
      <xdr:spPr>
        <a:xfrm>
          <a:off x="22108795" y="14959075"/>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144542</xdr:rowOff>
    </xdr:from>
    <xdr:ext cx="469744" cy="259045"/>
    <xdr:sp macro="" textlink="">
      <xdr:nvSpPr>
        <xdr:cNvPr id="818" name="【児童館】&#10;一人当たり面積該当値テキスト">
          <a:extLst>
            <a:ext uri="{FF2B5EF4-FFF2-40B4-BE49-F238E27FC236}">
              <a16:creationId xmlns:a16="http://schemas.microsoft.com/office/drawing/2014/main" id="{FF246489-90A6-4F18-AB68-7295ED60C37A}"/>
            </a:ext>
          </a:extLst>
        </xdr:cNvPr>
        <xdr:cNvSpPr txBox="1"/>
      </xdr:nvSpPr>
      <xdr:spPr>
        <a:xfrm>
          <a:off x="22201505" y="14868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62737</xdr:rowOff>
    </xdr:from>
    <xdr:to>
      <xdr:col>112</xdr:col>
      <xdr:colOff>38100</xdr:colOff>
      <xdr:row>85</xdr:row>
      <xdr:rowOff>164337</xdr:rowOff>
    </xdr:to>
    <xdr:sp macro="" textlink="">
      <xdr:nvSpPr>
        <xdr:cNvPr id="819" name="楕円 818">
          <a:extLst>
            <a:ext uri="{FF2B5EF4-FFF2-40B4-BE49-F238E27FC236}">
              <a16:creationId xmlns:a16="http://schemas.microsoft.com/office/drawing/2014/main" id="{B523B400-AE83-4EB9-A9CF-4E45A0F59FA4}"/>
            </a:ext>
          </a:extLst>
        </xdr:cNvPr>
        <xdr:cNvSpPr/>
      </xdr:nvSpPr>
      <xdr:spPr>
        <a:xfrm>
          <a:off x="21270595" y="14961742"/>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108965</xdr:rowOff>
    </xdr:from>
    <xdr:to>
      <xdr:col>116</xdr:col>
      <xdr:colOff>63500</xdr:colOff>
      <xdr:row>85</xdr:row>
      <xdr:rowOff>113537</xdr:rowOff>
    </xdr:to>
    <xdr:cxnSp macro="">
      <xdr:nvCxnSpPr>
        <xdr:cNvPr id="820" name="直線コネクタ 819">
          <a:extLst>
            <a:ext uri="{FF2B5EF4-FFF2-40B4-BE49-F238E27FC236}">
              <a16:creationId xmlns:a16="http://schemas.microsoft.com/office/drawing/2014/main" id="{9DE5C41E-CA70-4DBE-88E5-630693302B42}"/>
            </a:ext>
          </a:extLst>
        </xdr:cNvPr>
        <xdr:cNvCxnSpPr/>
      </xdr:nvCxnSpPr>
      <xdr:spPr>
        <a:xfrm flipV="1">
          <a:off x="21325205" y="15007970"/>
          <a:ext cx="8382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131318</xdr:rowOff>
    </xdr:from>
    <xdr:to>
      <xdr:col>107</xdr:col>
      <xdr:colOff>101600</xdr:colOff>
      <xdr:row>86</xdr:row>
      <xdr:rowOff>61468</xdr:rowOff>
    </xdr:to>
    <xdr:sp macro="" textlink="">
      <xdr:nvSpPr>
        <xdr:cNvPr id="821" name="楕円 820">
          <a:extLst>
            <a:ext uri="{FF2B5EF4-FFF2-40B4-BE49-F238E27FC236}">
              <a16:creationId xmlns:a16="http://schemas.microsoft.com/office/drawing/2014/main" id="{01760955-04EC-4D23-B51A-C03F80640BEB}"/>
            </a:ext>
          </a:extLst>
        </xdr:cNvPr>
        <xdr:cNvSpPr/>
      </xdr:nvSpPr>
      <xdr:spPr>
        <a:xfrm>
          <a:off x="20383500" y="15032228"/>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113537</xdr:rowOff>
    </xdr:from>
    <xdr:to>
      <xdr:col>111</xdr:col>
      <xdr:colOff>177800</xdr:colOff>
      <xdr:row>86</xdr:row>
      <xdr:rowOff>10668</xdr:rowOff>
    </xdr:to>
    <xdr:cxnSp macro="">
      <xdr:nvCxnSpPr>
        <xdr:cNvPr id="822" name="直線コネクタ 821">
          <a:extLst>
            <a:ext uri="{FF2B5EF4-FFF2-40B4-BE49-F238E27FC236}">
              <a16:creationId xmlns:a16="http://schemas.microsoft.com/office/drawing/2014/main" id="{695892A1-8811-4ABF-839E-55309351BD9B}"/>
            </a:ext>
          </a:extLst>
        </xdr:cNvPr>
        <xdr:cNvCxnSpPr/>
      </xdr:nvCxnSpPr>
      <xdr:spPr>
        <a:xfrm flipV="1">
          <a:off x="20432395" y="15010637"/>
          <a:ext cx="892810" cy="7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131318</xdr:rowOff>
    </xdr:from>
    <xdr:to>
      <xdr:col>102</xdr:col>
      <xdr:colOff>165100</xdr:colOff>
      <xdr:row>86</xdr:row>
      <xdr:rowOff>61468</xdr:rowOff>
    </xdr:to>
    <xdr:sp macro="" textlink="">
      <xdr:nvSpPr>
        <xdr:cNvPr id="823" name="楕円 822">
          <a:extLst>
            <a:ext uri="{FF2B5EF4-FFF2-40B4-BE49-F238E27FC236}">
              <a16:creationId xmlns:a16="http://schemas.microsoft.com/office/drawing/2014/main" id="{7F58EE46-90D9-4D7F-B73F-4AA642ABC147}"/>
            </a:ext>
          </a:extLst>
        </xdr:cNvPr>
        <xdr:cNvSpPr/>
      </xdr:nvSpPr>
      <xdr:spPr>
        <a:xfrm>
          <a:off x="19496405" y="15032228"/>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10668</xdr:rowOff>
    </xdr:from>
    <xdr:to>
      <xdr:col>107</xdr:col>
      <xdr:colOff>50800</xdr:colOff>
      <xdr:row>86</xdr:row>
      <xdr:rowOff>10668</xdr:rowOff>
    </xdr:to>
    <xdr:cxnSp macro="">
      <xdr:nvCxnSpPr>
        <xdr:cNvPr id="824" name="直線コネクタ 823">
          <a:extLst>
            <a:ext uri="{FF2B5EF4-FFF2-40B4-BE49-F238E27FC236}">
              <a16:creationId xmlns:a16="http://schemas.microsoft.com/office/drawing/2014/main" id="{7B341ACC-89D1-43A9-B50E-97D3DEA6AAC3}"/>
            </a:ext>
          </a:extLst>
        </xdr:cNvPr>
        <xdr:cNvCxnSpPr/>
      </xdr:nvCxnSpPr>
      <xdr:spPr>
        <a:xfrm>
          <a:off x="19545300" y="15081123"/>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131318</xdr:rowOff>
    </xdr:from>
    <xdr:to>
      <xdr:col>98</xdr:col>
      <xdr:colOff>38100</xdr:colOff>
      <xdr:row>86</xdr:row>
      <xdr:rowOff>61468</xdr:rowOff>
    </xdr:to>
    <xdr:sp macro="" textlink="">
      <xdr:nvSpPr>
        <xdr:cNvPr id="825" name="楕円 824">
          <a:extLst>
            <a:ext uri="{FF2B5EF4-FFF2-40B4-BE49-F238E27FC236}">
              <a16:creationId xmlns:a16="http://schemas.microsoft.com/office/drawing/2014/main" id="{399BAAA8-DFEE-4636-883B-5D0FB137BAAA}"/>
            </a:ext>
          </a:extLst>
        </xdr:cNvPr>
        <xdr:cNvSpPr/>
      </xdr:nvSpPr>
      <xdr:spPr>
        <a:xfrm>
          <a:off x="18603595" y="15032228"/>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10668</xdr:rowOff>
    </xdr:from>
    <xdr:to>
      <xdr:col>102</xdr:col>
      <xdr:colOff>114300</xdr:colOff>
      <xdr:row>86</xdr:row>
      <xdr:rowOff>10668</xdr:rowOff>
    </xdr:to>
    <xdr:cxnSp macro="">
      <xdr:nvCxnSpPr>
        <xdr:cNvPr id="826" name="直線コネクタ 825">
          <a:extLst>
            <a:ext uri="{FF2B5EF4-FFF2-40B4-BE49-F238E27FC236}">
              <a16:creationId xmlns:a16="http://schemas.microsoft.com/office/drawing/2014/main" id="{D9DED9F4-E693-450B-9E43-90880812F13A}"/>
            </a:ext>
          </a:extLst>
        </xdr:cNvPr>
        <xdr:cNvCxnSpPr/>
      </xdr:nvCxnSpPr>
      <xdr:spPr>
        <a:xfrm>
          <a:off x="18658205" y="15081123"/>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55135</xdr:rowOff>
    </xdr:from>
    <xdr:ext cx="469744" cy="259045"/>
    <xdr:sp macro="" textlink="">
      <xdr:nvSpPr>
        <xdr:cNvPr id="827" name="n_1aveValue【児童館】&#10;一人当たり面積">
          <a:extLst>
            <a:ext uri="{FF2B5EF4-FFF2-40B4-BE49-F238E27FC236}">
              <a16:creationId xmlns:a16="http://schemas.microsoft.com/office/drawing/2014/main" id="{B47ADAA6-0840-4CC5-980E-245A57B182C3}"/>
            </a:ext>
          </a:extLst>
        </xdr:cNvPr>
        <xdr:cNvSpPr txBox="1"/>
      </xdr:nvSpPr>
      <xdr:spPr>
        <a:xfrm>
          <a:off x="21073822" y="14430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73423</xdr:rowOff>
    </xdr:from>
    <xdr:ext cx="469744" cy="259045"/>
    <xdr:sp macro="" textlink="">
      <xdr:nvSpPr>
        <xdr:cNvPr id="828" name="n_2aveValue【児童館】&#10;一人当たり面積">
          <a:extLst>
            <a:ext uri="{FF2B5EF4-FFF2-40B4-BE49-F238E27FC236}">
              <a16:creationId xmlns:a16="http://schemas.microsoft.com/office/drawing/2014/main" id="{AE31A898-DBF1-4C65-B2EC-6503A794B70F}"/>
            </a:ext>
          </a:extLst>
        </xdr:cNvPr>
        <xdr:cNvSpPr txBox="1"/>
      </xdr:nvSpPr>
      <xdr:spPr>
        <a:xfrm>
          <a:off x="20197522" y="14444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73423</xdr:rowOff>
    </xdr:from>
    <xdr:ext cx="469744" cy="259045"/>
    <xdr:sp macro="" textlink="">
      <xdr:nvSpPr>
        <xdr:cNvPr id="829" name="n_3aveValue【児童館】&#10;一人当たり面積">
          <a:extLst>
            <a:ext uri="{FF2B5EF4-FFF2-40B4-BE49-F238E27FC236}">
              <a16:creationId xmlns:a16="http://schemas.microsoft.com/office/drawing/2014/main" id="{38921BF8-99FD-48A8-814E-1F2A6C3A6C6B}"/>
            </a:ext>
          </a:extLst>
        </xdr:cNvPr>
        <xdr:cNvSpPr txBox="1"/>
      </xdr:nvSpPr>
      <xdr:spPr>
        <a:xfrm>
          <a:off x="19312332" y="14444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64279</xdr:rowOff>
    </xdr:from>
    <xdr:ext cx="469744" cy="259045"/>
    <xdr:sp macro="" textlink="">
      <xdr:nvSpPr>
        <xdr:cNvPr id="830" name="n_4aveValue【児童館】&#10;一人当たり面積">
          <a:extLst>
            <a:ext uri="{FF2B5EF4-FFF2-40B4-BE49-F238E27FC236}">
              <a16:creationId xmlns:a16="http://schemas.microsoft.com/office/drawing/2014/main" id="{9F457C91-180E-4B08-B4B5-50E8D3D0856B}"/>
            </a:ext>
          </a:extLst>
        </xdr:cNvPr>
        <xdr:cNvSpPr txBox="1"/>
      </xdr:nvSpPr>
      <xdr:spPr>
        <a:xfrm>
          <a:off x="18425237" y="14437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155464</xdr:rowOff>
    </xdr:from>
    <xdr:ext cx="469744" cy="259045"/>
    <xdr:sp macro="" textlink="">
      <xdr:nvSpPr>
        <xdr:cNvPr id="831" name="n_1mainValue【児童館】&#10;一人当たり面積">
          <a:extLst>
            <a:ext uri="{FF2B5EF4-FFF2-40B4-BE49-F238E27FC236}">
              <a16:creationId xmlns:a16="http://schemas.microsoft.com/office/drawing/2014/main" id="{50695854-EC5F-4E67-AAAC-A417C308C25A}"/>
            </a:ext>
          </a:extLst>
        </xdr:cNvPr>
        <xdr:cNvSpPr txBox="1"/>
      </xdr:nvSpPr>
      <xdr:spPr>
        <a:xfrm>
          <a:off x="21073822" y="15052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52595</xdr:rowOff>
    </xdr:from>
    <xdr:ext cx="469744" cy="259045"/>
    <xdr:sp macro="" textlink="">
      <xdr:nvSpPr>
        <xdr:cNvPr id="832" name="n_2mainValue【児童館】&#10;一人当たり面積">
          <a:extLst>
            <a:ext uri="{FF2B5EF4-FFF2-40B4-BE49-F238E27FC236}">
              <a16:creationId xmlns:a16="http://schemas.microsoft.com/office/drawing/2014/main" id="{0785C9EF-258E-4AF7-8A69-7857B4435E29}"/>
            </a:ext>
          </a:extLst>
        </xdr:cNvPr>
        <xdr:cNvSpPr txBox="1"/>
      </xdr:nvSpPr>
      <xdr:spPr>
        <a:xfrm>
          <a:off x="20197522" y="1512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52595</xdr:rowOff>
    </xdr:from>
    <xdr:ext cx="469744" cy="259045"/>
    <xdr:sp macro="" textlink="">
      <xdr:nvSpPr>
        <xdr:cNvPr id="833" name="n_3mainValue【児童館】&#10;一人当たり面積">
          <a:extLst>
            <a:ext uri="{FF2B5EF4-FFF2-40B4-BE49-F238E27FC236}">
              <a16:creationId xmlns:a16="http://schemas.microsoft.com/office/drawing/2014/main" id="{3336448B-5CDF-4480-A202-949D44118177}"/>
            </a:ext>
          </a:extLst>
        </xdr:cNvPr>
        <xdr:cNvSpPr txBox="1"/>
      </xdr:nvSpPr>
      <xdr:spPr>
        <a:xfrm>
          <a:off x="19312332" y="1512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52595</xdr:rowOff>
    </xdr:from>
    <xdr:ext cx="469744" cy="259045"/>
    <xdr:sp macro="" textlink="">
      <xdr:nvSpPr>
        <xdr:cNvPr id="834" name="n_4mainValue【児童館】&#10;一人当たり面積">
          <a:extLst>
            <a:ext uri="{FF2B5EF4-FFF2-40B4-BE49-F238E27FC236}">
              <a16:creationId xmlns:a16="http://schemas.microsoft.com/office/drawing/2014/main" id="{4A371D92-6E2D-4AC3-8F34-B294ABFA925E}"/>
            </a:ext>
          </a:extLst>
        </xdr:cNvPr>
        <xdr:cNvSpPr txBox="1"/>
      </xdr:nvSpPr>
      <xdr:spPr>
        <a:xfrm>
          <a:off x="18425237" y="1512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5" name="正方形/長方形 834">
          <a:extLst>
            <a:ext uri="{FF2B5EF4-FFF2-40B4-BE49-F238E27FC236}">
              <a16:creationId xmlns:a16="http://schemas.microsoft.com/office/drawing/2014/main" id="{E4D9276D-EFF2-44CE-A644-C45E2F6E7C98}"/>
            </a:ext>
          </a:extLst>
        </xdr:cNvPr>
        <xdr:cNvSpPr/>
      </xdr:nvSpPr>
      <xdr:spPr>
        <a:xfrm>
          <a:off x="12447905"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6" name="正方形/長方形 835">
          <a:extLst>
            <a:ext uri="{FF2B5EF4-FFF2-40B4-BE49-F238E27FC236}">
              <a16:creationId xmlns:a16="http://schemas.microsoft.com/office/drawing/2014/main" id="{9353366D-78D9-43E6-B870-029B7743FB36}"/>
            </a:ext>
          </a:extLst>
        </xdr:cNvPr>
        <xdr:cNvSpPr/>
      </xdr:nvSpPr>
      <xdr:spPr>
        <a:xfrm>
          <a:off x="12573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7" name="正方形/長方形 836">
          <a:extLst>
            <a:ext uri="{FF2B5EF4-FFF2-40B4-BE49-F238E27FC236}">
              <a16:creationId xmlns:a16="http://schemas.microsoft.com/office/drawing/2014/main" id="{4D156A62-67A9-463E-85A5-A9E0B1FFECCF}"/>
            </a:ext>
          </a:extLst>
        </xdr:cNvPr>
        <xdr:cNvSpPr/>
      </xdr:nvSpPr>
      <xdr:spPr>
        <a:xfrm>
          <a:off x="12573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8" name="正方形/長方形 837">
          <a:extLst>
            <a:ext uri="{FF2B5EF4-FFF2-40B4-BE49-F238E27FC236}">
              <a16:creationId xmlns:a16="http://schemas.microsoft.com/office/drawing/2014/main" id="{B7A2F332-447A-4B69-B33B-2EC4189678B6}"/>
            </a:ext>
          </a:extLst>
        </xdr:cNvPr>
        <xdr:cNvSpPr/>
      </xdr:nvSpPr>
      <xdr:spPr>
        <a:xfrm>
          <a:off x="13590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9" name="正方形/長方形 838">
          <a:extLst>
            <a:ext uri="{FF2B5EF4-FFF2-40B4-BE49-F238E27FC236}">
              <a16:creationId xmlns:a16="http://schemas.microsoft.com/office/drawing/2014/main" id="{10366F4B-2F1C-4DEC-AB6C-C8E24E751753}"/>
            </a:ext>
          </a:extLst>
        </xdr:cNvPr>
        <xdr:cNvSpPr/>
      </xdr:nvSpPr>
      <xdr:spPr>
        <a:xfrm>
          <a:off x="13590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0" name="正方形/長方形 839">
          <a:extLst>
            <a:ext uri="{FF2B5EF4-FFF2-40B4-BE49-F238E27FC236}">
              <a16:creationId xmlns:a16="http://schemas.microsoft.com/office/drawing/2014/main" id="{09B67B2A-CD7E-4167-B23C-6E168A37AF6D}"/>
            </a:ext>
          </a:extLst>
        </xdr:cNvPr>
        <xdr:cNvSpPr/>
      </xdr:nvSpPr>
      <xdr:spPr>
        <a:xfrm>
          <a:off x="14733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1" name="正方形/長方形 840">
          <a:extLst>
            <a:ext uri="{FF2B5EF4-FFF2-40B4-BE49-F238E27FC236}">
              <a16:creationId xmlns:a16="http://schemas.microsoft.com/office/drawing/2014/main" id="{C2CBB533-93E5-484D-B4B8-D65A2F3DB51D}"/>
            </a:ext>
          </a:extLst>
        </xdr:cNvPr>
        <xdr:cNvSpPr/>
      </xdr:nvSpPr>
      <xdr:spPr>
        <a:xfrm>
          <a:off x="14733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2" name="正方形/長方形 841">
          <a:extLst>
            <a:ext uri="{FF2B5EF4-FFF2-40B4-BE49-F238E27FC236}">
              <a16:creationId xmlns:a16="http://schemas.microsoft.com/office/drawing/2014/main" id="{37B21AD3-83E8-4B49-92CA-3CADCADC5F43}"/>
            </a:ext>
          </a:extLst>
        </xdr:cNvPr>
        <xdr:cNvSpPr/>
      </xdr:nvSpPr>
      <xdr:spPr>
        <a:xfrm>
          <a:off x="12447905"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3" name="テキスト ボックス 842">
          <a:extLst>
            <a:ext uri="{FF2B5EF4-FFF2-40B4-BE49-F238E27FC236}">
              <a16:creationId xmlns:a16="http://schemas.microsoft.com/office/drawing/2014/main" id="{2D7EF11B-77B7-4581-A93E-A38FE6F2ABA2}"/>
            </a:ext>
          </a:extLst>
        </xdr:cNvPr>
        <xdr:cNvSpPr txBox="1"/>
      </xdr:nvSpPr>
      <xdr:spPr>
        <a:xfrm>
          <a:off x="12409805" y="16939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4" name="直線コネクタ 843">
          <a:extLst>
            <a:ext uri="{FF2B5EF4-FFF2-40B4-BE49-F238E27FC236}">
              <a16:creationId xmlns:a16="http://schemas.microsoft.com/office/drawing/2014/main" id="{2C146AF8-98B4-4E4A-B6E8-ECFE081B1C4C}"/>
            </a:ext>
          </a:extLst>
        </xdr:cNvPr>
        <xdr:cNvCxnSpPr/>
      </xdr:nvCxnSpPr>
      <xdr:spPr>
        <a:xfrm>
          <a:off x="12447905"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5" name="テキスト ボックス 844">
          <a:extLst>
            <a:ext uri="{FF2B5EF4-FFF2-40B4-BE49-F238E27FC236}">
              <a16:creationId xmlns:a16="http://schemas.microsoft.com/office/drawing/2014/main" id="{4F842873-1D75-4790-9984-23B9DD098585}"/>
            </a:ext>
          </a:extLst>
        </xdr:cNvPr>
        <xdr:cNvSpPr txBox="1"/>
      </xdr:nvSpPr>
      <xdr:spPr>
        <a:xfrm>
          <a:off x="11982631" y="193249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6" name="直線コネクタ 845">
          <a:extLst>
            <a:ext uri="{FF2B5EF4-FFF2-40B4-BE49-F238E27FC236}">
              <a16:creationId xmlns:a16="http://schemas.microsoft.com/office/drawing/2014/main" id="{688DE75E-3719-40CA-A799-67FE344AB98B}"/>
            </a:ext>
          </a:extLst>
        </xdr:cNvPr>
        <xdr:cNvCxnSpPr/>
      </xdr:nvCxnSpPr>
      <xdr:spPr>
        <a:xfrm>
          <a:off x="12447905" y="191387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7" name="テキスト ボックス 846">
          <a:extLst>
            <a:ext uri="{FF2B5EF4-FFF2-40B4-BE49-F238E27FC236}">
              <a16:creationId xmlns:a16="http://schemas.microsoft.com/office/drawing/2014/main" id="{2E8C5373-3D38-4688-884D-A52D40D559C5}"/>
            </a:ext>
          </a:extLst>
        </xdr:cNvPr>
        <xdr:cNvSpPr txBox="1"/>
      </xdr:nvSpPr>
      <xdr:spPr>
        <a:xfrm>
          <a:off x="11982631" y="189945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8" name="直線コネクタ 847">
          <a:extLst>
            <a:ext uri="{FF2B5EF4-FFF2-40B4-BE49-F238E27FC236}">
              <a16:creationId xmlns:a16="http://schemas.microsoft.com/office/drawing/2014/main" id="{5978CA8C-A1BF-40F1-82CA-87CEE8C59917}"/>
            </a:ext>
          </a:extLst>
        </xdr:cNvPr>
        <xdr:cNvCxnSpPr/>
      </xdr:nvCxnSpPr>
      <xdr:spPr>
        <a:xfrm>
          <a:off x="12447905" y="188026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9" name="テキスト ボックス 848">
          <a:extLst>
            <a:ext uri="{FF2B5EF4-FFF2-40B4-BE49-F238E27FC236}">
              <a16:creationId xmlns:a16="http://schemas.microsoft.com/office/drawing/2014/main" id="{548BFF4D-9FB0-4EBA-93F9-8B46F5A09CB7}"/>
            </a:ext>
          </a:extLst>
        </xdr:cNvPr>
        <xdr:cNvSpPr txBox="1"/>
      </xdr:nvSpPr>
      <xdr:spPr>
        <a:xfrm>
          <a:off x="12042941" y="186584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0" name="直線コネクタ 849">
          <a:extLst>
            <a:ext uri="{FF2B5EF4-FFF2-40B4-BE49-F238E27FC236}">
              <a16:creationId xmlns:a16="http://schemas.microsoft.com/office/drawing/2014/main" id="{589D95EF-89BB-4322-924B-ACD32A60C8DB}"/>
            </a:ext>
          </a:extLst>
        </xdr:cNvPr>
        <xdr:cNvCxnSpPr/>
      </xdr:nvCxnSpPr>
      <xdr:spPr>
        <a:xfrm>
          <a:off x="12447905" y="184722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1" name="テキスト ボックス 850">
          <a:extLst>
            <a:ext uri="{FF2B5EF4-FFF2-40B4-BE49-F238E27FC236}">
              <a16:creationId xmlns:a16="http://schemas.microsoft.com/office/drawing/2014/main" id="{25F08EE4-68FA-480B-B8A2-FF74323ACE25}"/>
            </a:ext>
          </a:extLst>
        </xdr:cNvPr>
        <xdr:cNvSpPr txBox="1"/>
      </xdr:nvSpPr>
      <xdr:spPr>
        <a:xfrm>
          <a:off x="12042941" y="183281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2" name="直線コネクタ 851">
          <a:extLst>
            <a:ext uri="{FF2B5EF4-FFF2-40B4-BE49-F238E27FC236}">
              <a16:creationId xmlns:a16="http://schemas.microsoft.com/office/drawing/2014/main" id="{B61ACE9F-965D-44D9-8868-90A012257497}"/>
            </a:ext>
          </a:extLst>
        </xdr:cNvPr>
        <xdr:cNvCxnSpPr/>
      </xdr:nvCxnSpPr>
      <xdr:spPr>
        <a:xfrm>
          <a:off x="12447905" y="1813423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3" name="テキスト ボックス 852">
          <a:extLst>
            <a:ext uri="{FF2B5EF4-FFF2-40B4-BE49-F238E27FC236}">
              <a16:creationId xmlns:a16="http://schemas.microsoft.com/office/drawing/2014/main" id="{FAA6C5B8-113E-486E-8637-7F8413E55DB7}"/>
            </a:ext>
          </a:extLst>
        </xdr:cNvPr>
        <xdr:cNvSpPr txBox="1"/>
      </xdr:nvSpPr>
      <xdr:spPr>
        <a:xfrm>
          <a:off x="12042941" y="1799011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4" name="直線コネクタ 853">
          <a:extLst>
            <a:ext uri="{FF2B5EF4-FFF2-40B4-BE49-F238E27FC236}">
              <a16:creationId xmlns:a16="http://schemas.microsoft.com/office/drawing/2014/main" id="{A790B223-9D5A-4592-AFC1-CBD1F9DE2280}"/>
            </a:ext>
          </a:extLst>
        </xdr:cNvPr>
        <xdr:cNvCxnSpPr/>
      </xdr:nvCxnSpPr>
      <xdr:spPr>
        <a:xfrm>
          <a:off x="12447905" y="1780385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5" name="テキスト ボックス 854">
          <a:extLst>
            <a:ext uri="{FF2B5EF4-FFF2-40B4-BE49-F238E27FC236}">
              <a16:creationId xmlns:a16="http://schemas.microsoft.com/office/drawing/2014/main" id="{891D3FCE-8CC4-4576-B58F-85659A97FB38}"/>
            </a:ext>
          </a:extLst>
        </xdr:cNvPr>
        <xdr:cNvSpPr txBox="1"/>
      </xdr:nvSpPr>
      <xdr:spPr>
        <a:xfrm>
          <a:off x="12042941" y="17659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6" name="直線コネクタ 855">
          <a:extLst>
            <a:ext uri="{FF2B5EF4-FFF2-40B4-BE49-F238E27FC236}">
              <a16:creationId xmlns:a16="http://schemas.microsoft.com/office/drawing/2014/main" id="{7DD1E987-DFE6-4515-B463-2AF5D3821ACA}"/>
            </a:ext>
          </a:extLst>
        </xdr:cNvPr>
        <xdr:cNvCxnSpPr/>
      </xdr:nvCxnSpPr>
      <xdr:spPr>
        <a:xfrm>
          <a:off x="12447905" y="174677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7" name="テキスト ボックス 856">
          <a:extLst>
            <a:ext uri="{FF2B5EF4-FFF2-40B4-BE49-F238E27FC236}">
              <a16:creationId xmlns:a16="http://schemas.microsoft.com/office/drawing/2014/main" id="{1C747855-3DDB-4D5B-8DF1-938CA513FF3F}"/>
            </a:ext>
          </a:extLst>
        </xdr:cNvPr>
        <xdr:cNvSpPr txBox="1"/>
      </xdr:nvSpPr>
      <xdr:spPr>
        <a:xfrm>
          <a:off x="12108966" y="1732363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8" name="直線コネクタ 857">
          <a:extLst>
            <a:ext uri="{FF2B5EF4-FFF2-40B4-BE49-F238E27FC236}">
              <a16:creationId xmlns:a16="http://schemas.microsoft.com/office/drawing/2014/main" id="{C5D7D157-2007-4347-84AE-A9027B829B43}"/>
            </a:ext>
          </a:extLst>
        </xdr:cNvPr>
        <xdr:cNvCxnSpPr/>
      </xdr:nvCxnSpPr>
      <xdr:spPr>
        <a:xfrm>
          <a:off x="12447905"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9" name="【公民館】&#10;有形固定資産減価償却率グラフ枠">
          <a:extLst>
            <a:ext uri="{FF2B5EF4-FFF2-40B4-BE49-F238E27FC236}">
              <a16:creationId xmlns:a16="http://schemas.microsoft.com/office/drawing/2014/main" id="{7DB35C45-8D37-47E2-8690-25BEFF7E4685}"/>
            </a:ext>
          </a:extLst>
        </xdr:cNvPr>
        <xdr:cNvSpPr/>
      </xdr:nvSpPr>
      <xdr:spPr>
        <a:xfrm>
          <a:off x="12447905"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860" name="直線コネクタ 859">
          <a:extLst>
            <a:ext uri="{FF2B5EF4-FFF2-40B4-BE49-F238E27FC236}">
              <a16:creationId xmlns:a16="http://schemas.microsoft.com/office/drawing/2014/main" id="{B6B17EC5-4A7E-41B2-BE09-0D271641D4CB}"/>
            </a:ext>
          </a:extLst>
        </xdr:cNvPr>
        <xdr:cNvCxnSpPr/>
      </xdr:nvCxnSpPr>
      <xdr:spPr>
        <a:xfrm flipV="1">
          <a:off x="16316959" y="17555119"/>
          <a:ext cx="0" cy="1583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1" name="【公民館】&#10;有形固定資産減価償却率最小値テキスト">
          <a:extLst>
            <a:ext uri="{FF2B5EF4-FFF2-40B4-BE49-F238E27FC236}">
              <a16:creationId xmlns:a16="http://schemas.microsoft.com/office/drawing/2014/main" id="{A954C85D-7ABD-47FB-99C0-F2DDBF3A0708}"/>
            </a:ext>
          </a:extLst>
        </xdr:cNvPr>
        <xdr:cNvSpPr txBox="1"/>
      </xdr:nvSpPr>
      <xdr:spPr>
        <a:xfrm>
          <a:off x="16355695" y="19142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2" name="直線コネクタ 861">
          <a:extLst>
            <a:ext uri="{FF2B5EF4-FFF2-40B4-BE49-F238E27FC236}">
              <a16:creationId xmlns:a16="http://schemas.microsoft.com/office/drawing/2014/main" id="{E9A0AA78-E88A-46BC-B0E6-FD526CBA5590}"/>
            </a:ext>
          </a:extLst>
        </xdr:cNvPr>
        <xdr:cNvCxnSpPr/>
      </xdr:nvCxnSpPr>
      <xdr:spPr>
        <a:xfrm>
          <a:off x="16230600" y="1913871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863" name="【公民館】&#10;有形固定資産減価償却率最大値テキスト">
          <a:extLst>
            <a:ext uri="{FF2B5EF4-FFF2-40B4-BE49-F238E27FC236}">
              <a16:creationId xmlns:a16="http://schemas.microsoft.com/office/drawing/2014/main" id="{C0D4A7EB-86A2-49A5-BB24-3447D91F72F7}"/>
            </a:ext>
          </a:extLst>
        </xdr:cNvPr>
        <xdr:cNvSpPr txBox="1"/>
      </xdr:nvSpPr>
      <xdr:spPr>
        <a:xfrm>
          <a:off x="16355695" y="173227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864" name="直線コネクタ 863">
          <a:extLst>
            <a:ext uri="{FF2B5EF4-FFF2-40B4-BE49-F238E27FC236}">
              <a16:creationId xmlns:a16="http://schemas.microsoft.com/office/drawing/2014/main" id="{F63CD80C-831F-4073-A92A-1C414EE1795A}"/>
            </a:ext>
          </a:extLst>
        </xdr:cNvPr>
        <xdr:cNvCxnSpPr/>
      </xdr:nvCxnSpPr>
      <xdr:spPr>
        <a:xfrm>
          <a:off x="16230600" y="1755511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95629</xdr:rowOff>
    </xdr:from>
    <xdr:ext cx="405111" cy="259045"/>
    <xdr:sp macro="" textlink="">
      <xdr:nvSpPr>
        <xdr:cNvPr id="865" name="【公民館】&#10;有形固定資産減価償却率平均値テキスト">
          <a:extLst>
            <a:ext uri="{FF2B5EF4-FFF2-40B4-BE49-F238E27FC236}">
              <a16:creationId xmlns:a16="http://schemas.microsoft.com/office/drawing/2014/main" id="{BE1657A6-4D89-4781-BBAB-629D1EAB2B35}"/>
            </a:ext>
          </a:extLst>
        </xdr:cNvPr>
        <xdr:cNvSpPr txBox="1"/>
      </xdr:nvSpPr>
      <xdr:spPr>
        <a:xfrm>
          <a:off x="16355695" y="185017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866" name="フローチャート: 判断 865">
          <a:extLst>
            <a:ext uri="{FF2B5EF4-FFF2-40B4-BE49-F238E27FC236}">
              <a16:creationId xmlns:a16="http://schemas.microsoft.com/office/drawing/2014/main" id="{16DCEFD8-576D-4A4D-9E62-2D0FBCE782E7}"/>
            </a:ext>
          </a:extLst>
        </xdr:cNvPr>
        <xdr:cNvSpPr/>
      </xdr:nvSpPr>
      <xdr:spPr>
        <a:xfrm>
          <a:off x="16268700" y="18650312"/>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867" name="フローチャート: 判断 866">
          <a:extLst>
            <a:ext uri="{FF2B5EF4-FFF2-40B4-BE49-F238E27FC236}">
              <a16:creationId xmlns:a16="http://schemas.microsoft.com/office/drawing/2014/main" id="{90B67995-23E5-4673-9F8C-24CEC2F82045}"/>
            </a:ext>
          </a:extLst>
        </xdr:cNvPr>
        <xdr:cNvSpPr/>
      </xdr:nvSpPr>
      <xdr:spPr>
        <a:xfrm>
          <a:off x="15430500" y="18636162"/>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868" name="フローチャート: 判断 867">
          <a:extLst>
            <a:ext uri="{FF2B5EF4-FFF2-40B4-BE49-F238E27FC236}">
              <a16:creationId xmlns:a16="http://schemas.microsoft.com/office/drawing/2014/main" id="{10DA34CC-C73E-4BBE-AA44-DB85A92BF8E7}"/>
            </a:ext>
          </a:extLst>
        </xdr:cNvPr>
        <xdr:cNvSpPr/>
      </xdr:nvSpPr>
      <xdr:spPr>
        <a:xfrm>
          <a:off x="14543405" y="1860813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869" name="フローチャート: 判断 868">
          <a:extLst>
            <a:ext uri="{FF2B5EF4-FFF2-40B4-BE49-F238E27FC236}">
              <a16:creationId xmlns:a16="http://schemas.microsoft.com/office/drawing/2014/main" id="{CEF3A285-239E-4F37-A235-038F68333DF3}"/>
            </a:ext>
          </a:extLst>
        </xdr:cNvPr>
        <xdr:cNvSpPr/>
      </xdr:nvSpPr>
      <xdr:spPr>
        <a:xfrm>
          <a:off x="13650595" y="18547171"/>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870" name="フローチャート: 判断 869">
          <a:extLst>
            <a:ext uri="{FF2B5EF4-FFF2-40B4-BE49-F238E27FC236}">
              <a16:creationId xmlns:a16="http://schemas.microsoft.com/office/drawing/2014/main" id="{70A6E4C8-ABC2-45C6-B072-1ADC56D8B1AE}"/>
            </a:ext>
          </a:extLst>
        </xdr:cNvPr>
        <xdr:cNvSpPr/>
      </xdr:nvSpPr>
      <xdr:spPr>
        <a:xfrm>
          <a:off x="12763500" y="18517507"/>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30E0214A-C320-44D6-AA1C-D31DB67500D0}"/>
            </a:ext>
          </a:extLst>
        </xdr:cNvPr>
        <xdr:cNvSpPr txBox="1"/>
      </xdr:nvSpPr>
      <xdr:spPr>
        <a:xfrm>
          <a:off x="161270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9F5E3D75-2DD1-4EAE-AB29-E53587EC3E06}"/>
            </a:ext>
          </a:extLst>
        </xdr:cNvPr>
        <xdr:cNvSpPr txBox="1"/>
      </xdr:nvSpPr>
      <xdr:spPr>
        <a:xfrm>
          <a:off x="15288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16A0F22C-8F94-45CF-8E20-9F70BCC9CA80}"/>
            </a:ext>
          </a:extLst>
        </xdr:cNvPr>
        <xdr:cNvSpPr txBox="1"/>
      </xdr:nvSpPr>
      <xdr:spPr>
        <a:xfrm>
          <a:off x="14401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92D4B9F0-3862-4F5B-829C-A39F3DB2AFDC}"/>
            </a:ext>
          </a:extLst>
        </xdr:cNvPr>
        <xdr:cNvSpPr txBox="1"/>
      </xdr:nvSpPr>
      <xdr:spPr>
        <a:xfrm>
          <a:off x="13514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4D83DA10-82ED-4772-8AC2-A712CBCFA25C}"/>
            </a:ext>
          </a:extLst>
        </xdr:cNvPr>
        <xdr:cNvSpPr txBox="1"/>
      </xdr:nvSpPr>
      <xdr:spPr>
        <a:xfrm>
          <a:off x="12621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152763</xdr:rowOff>
    </xdr:from>
    <xdr:to>
      <xdr:col>85</xdr:col>
      <xdr:colOff>177800</xdr:colOff>
      <xdr:row>107</xdr:row>
      <xdr:rowOff>82913</xdr:rowOff>
    </xdr:to>
    <xdr:sp macro="" textlink="">
      <xdr:nvSpPr>
        <xdr:cNvPr id="876" name="楕円 875">
          <a:extLst>
            <a:ext uri="{FF2B5EF4-FFF2-40B4-BE49-F238E27FC236}">
              <a16:creationId xmlns:a16="http://schemas.microsoft.com/office/drawing/2014/main" id="{4EA0877E-736F-406D-A9FD-77FD00179E73}"/>
            </a:ext>
          </a:extLst>
        </xdr:cNvPr>
        <xdr:cNvSpPr/>
      </xdr:nvSpPr>
      <xdr:spPr>
        <a:xfrm>
          <a:off x="16268700" y="18730323"/>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131190</xdr:rowOff>
    </xdr:from>
    <xdr:ext cx="405111" cy="259045"/>
    <xdr:sp macro="" textlink="">
      <xdr:nvSpPr>
        <xdr:cNvPr id="877" name="【公民館】&#10;有形固定資産減価償却率該当値テキスト">
          <a:extLst>
            <a:ext uri="{FF2B5EF4-FFF2-40B4-BE49-F238E27FC236}">
              <a16:creationId xmlns:a16="http://schemas.microsoft.com/office/drawing/2014/main" id="{D4CE19DA-DD0D-4F45-A35F-EACD0879BEED}"/>
            </a:ext>
          </a:extLst>
        </xdr:cNvPr>
        <xdr:cNvSpPr txBox="1"/>
      </xdr:nvSpPr>
      <xdr:spPr>
        <a:xfrm>
          <a:off x="16355695" y="18712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125005</xdr:rowOff>
    </xdr:from>
    <xdr:to>
      <xdr:col>81</xdr:col>
      <xdr:colOff>101600</xdr:colOff>
      <xdr:row>107</xdr:row>
      <xdr:rowOff>55155</xdr:rowOff>
    </xdr:to>
    <xdr:sp macro="" textlink="">
      <xdr:nvSpPr>
        <xdr:cNvPr id="878" name="楕円 877">
          <a:extLst>
            <a:ext uri="{FF2B5EF4-FFF2-40B4-BE49-F238E27FC236}">
              <a16:creationId xmlns:a16="http://schemas.microsoft.com/office/drawing/2014/main" id="{77859326-2D6F-4E75-B606-ACEBC938EE39}"/>
            </a:ext>
          </a:extLst>
        </xdr:cNvPr>
        <xdr:cNvSpPr/>
      </xdr:nvSpPr>
      <xdr:spPr>
        <a:xfrm>
          <a:off x="15430500" y="18700660"/>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4355</xdr:rowOff>
    </xdr:from>
    <xdr:to>
      <xdr:col>85</xdr:col>
      <xdr:colOff>127000</xdr:colOff>
      <xdr:row>107</xdr:row>
      <xdr:rowOff>32113</xdr:rowOff>
    </xdr:to>
    <xdr:cxnSp macro="">
      <xdr:nvCxnSpPr>
        <xdr:cNvPr id="879" name="直線コネクタ 878">
          <a:extLst>
            <a:ext uri="{FF2B5EF4-FFF2-40B4-BE49-F238E27FC236}">
              <a16:creationId xmlns:a16="http://schemas.microsoft.com/office/drawing/2014/main" id="{164DAEA5-95FF-44DF-B0BB-542194FD9CDA}"/>
            </a:ext>
          </a:extLst>
        </xdr:cNvPr>
        <xdr:cNvCxnSpPr/>
      </xdr:nvCxnSpPr>
      <xdr:spPr>
        <a:xfrm>
          <a:off x="15479395" y="18757175"/>
          <a:ext cx="838200" cy="29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97245</xdr:rowOff>
    </xdr:from>
    <xdr:to>
      <xdr:col>76</xdr:col>
      <xdr:colOff>165100</xdr:colOff>
      <xdr:row>107</xdr:row>
      <xdr:rowOff>27395</xdr:rowOff>
    </xdr:to>
    <xdr:sp macro="" textlink="">
      <xdr:nvSpPr>
        <xdr:cNvPr id="880" name="楕円 879">
          <a:extLst>
            <a:ext uri="{FF2B5EF4-FFF2-40B4-BE49-F238E27FC236}">
              <a16:creationId xmlns:a16="http://schemas.microsoft.com/office/drawing/2014/main" id="{AC546D11-C7A9-41A0-B06A-92D37B7A0EE8}"/>
            </a:ext>
          </a:extLst>
        </xdr:cNvPr>
        <xdr:cNvSpPr/>
      </xdr:nvSpPr>
      <xdr:spPr>
        <a:xfrm>
          <a:off x="14543405" y="186786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148045</xdr:rowOff>
    </xdr:from>
    <xdr:to>
      <xdr:col>81</xdr:col>
      <xdr:colOff>50800</xdr:colOff>
      <xdr:row>107</xdr:row>
      <xdr:rowOff>4355</xdr:rowOff>
    </xdr:to>
    <xdr:cxnSp macro="">
      <xdr:nvCxnSpPr>
        <xdr:cNvPr id="881" name="直線コネクタ 880">
          <a:extLst>
            <a:ext uri="{FF2B5EF4-FFF2-40B4-BE49-F238E27FC236}">
              <a16:creationId xmlns:a16="http://schemas.microsoft.com/office/drawing/2014/main" id="{85E22443-7163-4268-A6EC-3BD4E289BC95}"/>
            </a:ext>
          </a:extLst>
        </xdr:cNvPr>
        <xdr:cNvCxnSpPr/>
      </xdr:nvCxnSpPr>
      <xdr:spPr>
        <a:xfrm>
          <a:off x="14592300" y="18725605"/>
          <a:ext cx="887095" cy="31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77651</xdr:rowOff>
    </xdr:from>
    <xdr:to>
      <xdr:col>72</xdr:col>
      <xdr:colOff>38100</xdr:colOff>
      <xdr:row>107</xdr:row>
      <xdr:rowOff>7801</xdr:rowOff>
    </xdr:to>
    <xdr:sp macro="" textlink="">
      <xdr:nvSpPr>
        <xdr:cNvPr id="882" name="楕円 881">
          <a:extLst>
            <a:ext uri="{FF2B5EF4-FFF2-40B4-BE49-F238E27FC236}">
              <a16:creationId xmlns:a16="http://schemas.microsoft.com/office/drawing/2014/main" id="{1C8EC75A-0906-4D29-88B4-CC0F281F4875}"/>
            </a:ext>
          </a:extLst>
        </xdr:cNvPr>
        <xdr:cNvSpPr/>
      </xdr:nvSpPr>
      <xdr:spPr>
        <a:xfrm>
          <a:off x="13650595" y="18655211"/>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128451</xdr:rowOff>
    </xdr:from>
    <xdr:to>
      <xdr:col>76</xdr:col>
      <xdr:colOff>114300</xdr:colOff>
      <xdr:row>106</xdr:row>
      <xdr:rowOff>148045</xdr:rowOff>
    </xdr:to>
    <xdr:cxnSp macro="">
      <xdr:nvCxnSpPr>
        <xdr:cNvPr id="883" name="直線コネクタ 882">
          <a:extLst>
            <a:ext uri="{FF2B5EF4-FFF2-40B4-BE49-F238E27FC236}">
              <a16:creationId xmlns:a16="http://schemas.microsoft.com/office/drawing/2014/main" id="{DF3FC46D-B91C-49E5-B76C-706C5E7A9A73}"/>
            </a:ext>
          </a:extLst>
        </xdr:cNvPr>
        <xdr:cNvCxnSpPr/>
      </xdr:nvCxnSpPr>
      <xdr:spPr>
        <a:xfrm>
          <a:off x="13705205" y="18704106"/>
          <a:ext cx="887095" cy="21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51526</xdr:rowOff>
    </xdr:from>
    <xdr:to>
      <xdr:col>67</xdr:col>
      <xdr:colOff>101600</xdr:colOff>
      <xdr:row>106</xdr:row>
      <xdr:rowOff>153126</xdr:rowOff>
    </xdr:to>
    <xdr:sp macro="" textlink="">
      <xdr:nvSpPr>
        <xdr:cNvPr id="884" name="楕円 883">
          <a:extLst>
            <a:ext uri="{FF2B5EF4-FFF2-40B4-BE49-F238E27FC236}">
              <a16:creationId xmlns:a16="http://schemas.microsoft.com/office/drawing/2014/main" id="{4296080D-3717-4E20-B97C-0640611B73A2}"/>
            </a:ext>
          </a:extLst>
        </xdr:cNvPr>
        <xdr:cNvSpPr/>
      </xdr:nvSpPr>
      <xdr:spPr>
        <a:xfrm>
          <a:off x="12763500" y="18627181"/>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102326</xdr:rowOff>
    </xdr:from>
    <xdr:to>
      <xdr:col>71</xdr:col>
      <xdr:colOff>177800</xdr:colOff>
      <xdr:row>106</xdr:row>
      <xdr:rowOff>128451</xdr:rowOff>
    </xdr:to>
    <xdr:cxnSp macro="">
      <xdr:nvCxnSpPr>
        <xdr:cNvPr id="885" name="直線コネクタ 884">
          <a:extLst>
            <a:ext uri="{FF2B5EF4-FFF2-40B4-BE49-F238E27FC236}">
              <a16:creationId xmlns:a16="http://schemas.microsoft.com/office/drawing/2014/main" id="{BC6FE2EA-8772-4B1B-B5F6-643C6CDC3EE9}"/>
            </a:ext>
          </a:extLst>
        </xdr:cNvPr>
        <xdr:cNvCxnSpPr/>
      </xdr:nvCxnSpPr>
      <xdr:spPr>
        <a:xfrm>
          <a:off x="12812395" y="18681791"/>
          <a:ext cx="892810" cy="22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1469</xdr:rowOff>
    </xdr:from>
    <xdr:ext cx="405111" cy="259045"/>
    <xdr:sp macro="" textlink="">
      <xdr:nvSpPr>
        <xdr:cNvPr id="886" name="n_1aveValue【公民館】&#10;有形固定資産減価償却率">
          <a:extLst>
            <a:ext uri="{FF2B5EF4-FFF2-40B4-BE49-F238E27FC236}">
              <a16:creationId xmlns:a16="http://schemas.microsoft.com/office/drawing/2014/main" id="{EE0B750B-AC12-4FF4-B630-E343EFECBE1E}"/>
            </a:ext>
          </a:extLst>
        </xdr:cNvPr>
        <xdr:cNvSpPr txBox="1"/>
      </xdr:nvSpPr>
      <xdr:spPr>
        <a:xfrm>
          <a:off x="15267949" y="18403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146793</xdr:rowOff>
    </xdr:from>
    <xdr:ext cx="405111" cy="259045"/>
    <xdr:sp macro="" textlink="">
      <xdr:nvSpPr>
        <xdr:cNvPr id="887" name="n_2aveValue【公民館】&#10;有形固定資産減価償却率">
          <a:extLst>
            <a:ext uri="{FF2B5EF4-FFF2-40B4-BE49-F238E27FC236}">
              <a16:creationId xmlns:a16="http://schemas.microsoft.com/office/drawing/2014/main" id="{A6FF6AC5-3E59-412C-BB67-EC74B42EF3A5}"/>
            </a:ext>
          </a:extLst>
        </xdr:cNvPr>
        <xdr:cNvSpPr txBox="1"/>
      </xdr:nvSpPr>
      <xdr:spPr>
        <a:xfrm>
          <a:off x="14391649" y="18375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89643</xdr:rowOff>
    </xdr:from>
    <xdr:ext cx="405111" cy="259045"/>
    <xdr:sp macro="" textlink="">
      <xdr:nvSpPr>
        <xdr:cNvPr id="888" name="n_3aveValue【公民館】&#10;有形固定資産減価償却率">
          <a:extLst>
            <a:ext uri="{FF2B5EF4-FFF2-40B4-BE49-F238E27FC236}">
              <a16:creationId xmlns:a16="http://schemas.microsoft.com/office/drawing/2014/main" id="{F018C22A-7969-456C-A8F5-9E7299F972EF}"/>
            </a:ext>
          </a:extLst>
        </xdr:cNvPr>
        <xdr:cNvSpPr txBox="1"/>
      </xdr:nvSpPr>
      <xdr:spPr>
        <a:xfrm>
          <a:off x="13498839" y="18314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889" name="n_4aveValue【公民館】&#10;有形固定資産減価償却率">
          <a:extLst>
            <a:ext uri="{FF2B5EF4-FFF2-40B4-BE49-F238E27FC236}">
              <a16:creationId xmlns:a16="http://schemas.microsoft.com/office/drawing/2014/main" id="{5B772381-A958-4ABA-B218-8791E6630768}"/>
            </a:ext>
          </a:extLst>
        </xdr:cNvPr>
        <xdr:cNvSpPr txBox="1"/>
      </xdr:nvSpPr>
      <xdr:spPr>
        <a:xfrm>
          <a:off x="12611744" y="18292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46282</xdr:rowOff>
    </xdr:from>
    <xdr:ext cx="405111" cy="259045"/>
    <xdr:sp macro="" textlink="">
      <xdr:nvSpPr>
        <xdr:cNvPr id="890" name="n_1mainValue【公民館】&#10;有形固定資産減価償却率">
          <a:extLst>
            <a:ext uri="{FF2B5EF4-FFF2-40B4-BE49-F238E27FC236}">
              <a16:creationId xmlns:a16="http://schemas.microsoft.com/office/drawing/2014/main" id="{239C39D4-69A6-4C5B-94C6-86A40E45088A}"/>
            </a:ext>
          </a:extLst>
        </xdr:cNvPr>
        <xdr:cNvSpPr txBox="1"/>
      </xdr:nvSpPr>
      <xdr:spPr>
        <a:xfrm>
          <a:off x="15267949" y="18797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18522</xdr:rowOff>
    </xdr:from>
    <xdr:ext cx="405111" cy="259045"/>
    <xdr:sp macro="" textlink="">
      <xdr:nvSpPr>
        <xdr:cNvPr id="891" name="n_2mainValue【公民館】&#10;有形固定資産減価償却率">
          <a:extLst>
            <a:ext uri="{FF2B5EF4-FFF2-40B4-BE49-F238E27FC236}">
              <a16:creationId xmlns:a16="http://schemas.microsoft.com/office/drawing/2014/main" id="{1162A2B2-B872-4109-9205-62EF276F675A}"/>
            </a:ext>
          </a:extLst>
        </xdr:cNvPr>
        <xdr:cNvSpPr txBox="1"/>
      </xdr:nvSpPr>
      <xdr:spPr>
        <a:xfrm>
          <a:off x="14391649" y="1877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170378</xdr:rowOff>
    </xdr:from>
    <xdr:ext cx="405111" cy="259045"/>
    <xdr:sp macro="" textlink="">
      <xdr:nvSpPr>
        <xdr:cNvPr id="892" name="n_3mainValue【公民館】&#10;有形固定資産減価償却率">
          <a:extLst>
            <a:ext uri="{FF2B5EF4-FFF2-40B4-BE49-F238E27FC236}">
              <a16:creationId xmlns:a16="http://schemas.microsoft.com/office/drawing/2014/main" id="{DED33BF1-2CF0-4032-B35A-25D75010B05C}"/>
            </a:ext>
          </a:extLst>
        </xdr:cNvPr>
        <xdr:cNvSpPr txBox="1"/>
      </xdr:nvSpPr>
      <xdr:spPr>
        <a:xfrm>
          <a:off x="13498839" y="18751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144253</xdr:rowOff>
    </xdr:from>
    <xdr:ext cx="405111" cy="259045"/>
    <xdr:sp macro="" textlink="">
      <xdr:nvSpPr>
        <xdr:cNvPr id="893" name="n_4mainValue【公民館】&#10;有形固定資産減価償却率">
          <a:extLst>
            <a:ext uri="{FF2B5EF4-FFF2-40B4-BE49-F238E27FC236}">
              <a16:creationId xmlns:a16="http://schemas.microsoft.com/office/drawing/2014/main" id="{3B7171C8-301F-465C-9414-1DC94A7707ED}"/>
            </a:ext>
          </a:extLst>
        </xdr:cNvPr>
        <xdr:cNvSpPr txBox="1"/>
      </xdr:nvSpPr>
      <xdr:spPr>
        <a:xfrm>
          <a:off x="12611744" y="18723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a:extLst>
            <a:ext uri="{FF2B5EF4-FFF2-40B4-BE49-F238E27FC236}">
              <a16:creationId xmlns:a16="http://schemas.microsoft.com/office/drawing/2014/main" id="{B6BD90A8-3EB0-40EB-A36A-B320E6A0C081}"/>
            </a:ext>
          </a:extLst>
        </xdr:cNvPr>
        <xdr:cNvSpPr/>
      </xdr:nvSpPr>
      <xdr:spPr>
        <a:xfrm>
          <a:off x="18288000"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a:extLst>
            <a:ext uri="{FF2B5EF4-FFF2-40B4-BE49-F238E27FC236}">
              <a16:creationId xmlns:a16="http://schemas.microsoft.com/office/drawing/2014/main" id="{F549D7EB-BE7E-4879-A6FD-BE4232E33467}"/>
            </a:ext>
          </a:extLst>
        </xdr:cNvPr>
        <xdr:cNvSpPr/>
      </xdr:nvSpPr>
      <xdr:spPr>
        <a:xfrm>
          <a:off x="18413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a:extLst>
            <a:ext uri="{FF2B5EF4-FFF2-40B4-BE49-F238E27FC236}">
              <a16:creationId xmlns:a16="http://schemas.microsoft.com/office/drawing/2014/main" id="{8EAFB6EA-1D9C-4B7D-A827-BAEAF43EECE4}"/>
            </a:ext>
          </a:extLst>
        </xdr:cNvPr>
        <xdr:cNvSpPr/>
      </xdr:nvSpPr>
      <xdr:spPr>
        <a:xfrm>
          <a:off x="18413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a:extLst>
            <a:ext uri="{FF2B5EF4-FFF2-40B4-BE49-F238E27FC236}">
              <a16:creationId xmlns:a16="http://schemas.microsoft.com/office/drawing/2014/main" id="{2F47072C-DE80-41CE-85D3-4C0BC3440F11}"/>
            </a:ext>
          </a:extLst>
        </xdr:cNvPr>
        <xdr:cNvSpPr/>
      </xdr:nvSpPr>
      <xdr:spPr>
        <a:xfrm>
          <a:off x="19431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a:extLst>
            <a:ext uri="{FF2B5EF4-FFF2-40B4-BE49-F238E27FC236}">
              <a16:creationId xmlns:a16="http://schemas.microsoft.com/office/drawing/2014/main" id="{E5ACD65F-7453-42C3-9023-1053CA235325}"/>
            </a:ext>
          </a:extLst>
        </xdr:cNvPr>
        <xdr:cNvSpPr/>
      </xdr:nvSpPr>
      <xdr:spPr>
        <a:xfrm>
          <a:off x="19431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a:extLst>
            <a:ext uri="{FF2B5EF4-FFF2-40B4-BE49-F238E27FC236}">
              <a16:creationId xmlns:a16="http://schemas.microsoft.com/office/drawing/2014/main" id="{F3037984-7355-410F-8751-02973D61A5D8}"/>
            </a:ext>
          </a:extLst>
        </xdr:cNvPr>
        <xdr:cNvSpPr/>
      </xdr:nvSpPr>
      <xdr:spPr>
        <a:xfrm>
          <a:off x="20574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a:extLst>
            <a:ext uri="{FF2B5EF4-FFF2-40B4-BE49-F238E27FC236}">
              <a16:creationId xmlns:a16="http://schemas.microsoft.com/office/drawing/2014/main" id="{27FA7FFF-B4ED-4066-A3A0-45731328E523}"/>
            </a:ext>
          </a:extLst>
        </xdr:cNvPr>
        <xdr:cNvSpPr/>
      </xdr:nvSpPr>
      <xdr:spPr>
        <a:xfrm>
          <a:off x="20574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a:extLst>
            <a:ext uri="{FF2B5EF4-FFF2-40B4-BE49-F238E27FC236}">
              <a16:creationId xmlns:a16="http://schemas.microsoft.com/office/drawing/2014/main" id="{02741B01-ECF3-4AB3-97C2-847C55978F29}"/>
            </a:ext>
          </a:extLst>
        </xdr:cNvPr>
        <xdr:cNvSpPr/>
      </xdr:nvSpPr>
      <xdr:spPr>
        <a:xfrm>
          <a:off x="18288000"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2" name="テキスト ボックス 901">
          <a:extLst>
            <a:ext uri="{FF2B5EF4-FFF2-40B4-BE49-F238E27FC236}">
              <a16:creationId xmlns:a16="http://schemas.microsoft.com/office/drawing/2014/main" id="{91245164-4200-40D3-A30D-A5B0B76AF8E4}"/>
            </a:ext>
          </a:extLst>
        </xdr:cNvPr>
        <xdr:cNvSpPr txBox="1"/>
      </xdr:nvSpPr>
      <xdr:spPr>
        <a:xfrm>
          <a:off x="18249900" y="16939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a:extLst>
            <a:ext uri="{FF2B5EF4-FFF2-40B4-BE49-F238E27FC236}">
              <a16:creationId xmlns:a16="http://schemas.microsoft.com/office/drawing/2014/main" id="{2DF91DD0-2403-4AF0-ABFD-E44EA8B885C6}"/>
            </a:ext>
          </a:extLst>
        </xdr:cNvPr>
        <xdr:cNvCxnSpPr/>
      </xdr:nvCxnSpPr>
      <xdr:spPr>
        <a:xfrm>
          <a:off x="18288000"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904" name="直線コネクタ 903">
          <a:extLst>
            <a:ext uri="{FF2B5EF4-FFF2-40B4-BE49-F238E27FC236}">
              <a16:creationId xmlns:a16="http://schemas.microsoft.com/office/drawing/2014/main" id="{40F4C0EA-4A20-4125-A5AA-A11C034F58D7}"/>
            </a:ext>
          </a:extLst>
        </xdr:cNvPr>
        <xdr:cNvCxnSpPr/>
      </xdr:nvCxnSpPr>
      <xdr:spPr>
        <a:xfrm>
          <a:off x="18288000" y="18889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905" name="テキスト ボックス 904">
          <a:extLst>
            <a:ext uri="{FF2B5EF4-FFF2-40B4-BE49-F238E27FC236}">
              <a16:creationId xmlns:a16="http://schemas.microsoft.com/office/drawing/2014/main" id="{77C3544A-2D6F-4E46-9E11-52EB3EF8E335}"/>
            </a:ext>
          </a:extLst>
        </xdr:cNvPr>
        <xdr:cNvSpPr txBox="1"/>
      </xdr:nvSpPr>
      <xdr:spPr>
        <a:xfrm>
          <a:off x="17822726" y="187382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6" name="直線コネクタ 905">
          <a:extLst>
            <a:ext uri="{FF2B5EF4-FFF2-40B4-BE49-F238E27FC236}">
              <a16:creationId xmlns:a16="http://schemas.microsoft.com/office/drawing/2014/main" id="{694A6E3D-4378-4D34-9C6C-B6E4404DC8E4}"/>
            </a:ext>
          </a:extLst>
        </xdr:cNvPr>
        <xdr:cNvCxnSpPr/>
      </xdr:nvCxnSpPr>
      <xdr:spPr>
        <a:xfrm>
          <a:off x="18288000" y="183032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7" name="テキスト ボックス 906">
          <a:extLst>
            <a:ext uri="{FF2B5EF4-FFF2-40B4-BE49-F238E27FC236}">
              <a16:creationId xmlns:a16="http://schemas.microsoft.com/office/drawing/2014/main" id="{3DDF4158-14FF-43C9-9335-B0E893A46E94}"/>
            </a:ext>
          </a:extLst>
        </xdr:cNvPr>
        <xdr:cNvSpPr txBox="1"/>
      </xdr:nvSpPr>
      <xdr:spPr>
        <a:xfrm>
          <a:off x="17822726" y="181591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908" name="直線コネクタ 907">
          <a:extLst>
            <a:ext uri="{FF2B5EF4-FFF2-40B4-BE49-F238E27FC236}">
              <a16:creationId xmlns:a16="http://schemas.microsoft.com/office/drawing/2014/main" id="{43756404-C032-4C54-A68F-9F4E4C0283A7}"/>
            </a:ext>
          </a:extLst>
        </xdr:cNvPr>
        <xdr:cNvCxnSpPr/>
      </xdr:nvCxnSpPr>
      <xdr:spPr>
        <a:xfrm>
          <a:off x="18288000" y="177241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909" name="テキスト ボックス 908">
          <a:extLst>
            <a:ext uri="{FF2B5EF4-FFF2-40B4-BE49-F238E27FC236}">
              <a16:creationId xmlns:a16="http://schemas.microsoft.com/office/drawing/2014/main" id="{E52DFA2E-FD5F-475F-B494-D2442AAE4CB4}"/>
            </a:ext>
          </a:extLst>
        </xdr:cNvPr>
        <xdr:cNvSpPr txBox="1"/>
      </xdr:nvSpPr>
      <xdr:spPr>
        <a:xfrm>
          <a:off x="17822726" y="175723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0" name="直線コネクタ 909">
          <a:extLst>
            <a:ext uri="{FF2B5EF4-FFF2-40B4-BE49-F238E27FC236}">
              <a16:creationId xmlns:a16="http://schemas.microsoft.com/office/drawing/2014/main" id="{08F74039-F65E-4DEF-9B69-F8DF8591A466}"/>
            </a:ext>
          </a:extLst>
        </xdr:cNvPr>
        <xdr:cNvCxnSpPr/>
      </xdr:nvCxnSpPr>
      <xdr:spPr>
        <a:xfrm>
          <a:off x="18288000"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1" name="テキスト ボックス 910">
          <a:extLst>
            <a:ext uri="{FF2B5EF4-FFF2-40B4-BE49-F238E27FC236}">
              <a16:creationId xmlns:a16="http://schemas.microsoft.com/office/drawing/2014/main" id="{F4968F15-6C9C-4F1D-AA18-5CA79390B8B3}"/>
            </a:ext>
          </a:extLst>
        </xdr:cNvPr>
        <xdr:cNvSpPr txBox="1"/>
      </xdr:nvSpPr>
      <xdr:spPr>
        <a:xfrm>
          <a:off x="17822726" y="169856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2" name="【公民館】&#10;一人当たり面積グラフ枠">
          <a:extLst>
            <a:ext uri="{FF2B5EF4-FFF2-40B4-BE49-F238E27FC236}">
              <a16:creationId xmlns:a16="http://schemas.microsoft.com/office/drawing/2014/main" id="{3A7752CC-7304-4999-8656-F9CD45AC279E}"/>
            </a:ext>
          </a:extLst>
        </xdr:cNvPr>
        <xdr:cNvSpPr/>
      </xdr:nvSpPr>
      <xdr:spPr>
        <a:xfrm>
          <a:off x="18288000"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913" name="直線コネクタ 912">
          <a:extLst>
            <a:ext uri="{FF2B5EF4-FFF2-40B4-BE49-F238E27FC236}">
              <a16:creationId xmlns:a16="http://schemas.microsoft.com/office/drawing/2014/main" id="{A6A3B07C-1DF1-4DA0-9560-B8890F113EA8}"/>
            </a:ext>
          </a:extLst>
        </xdr:cNvPr>
        <xdr:cNvCxnSpPr/>
      </xdr:nvCxnSpPr>
      <xdr:spPr>
        <a:xfrm flipV="1">
          <a:off x="22162769" y="17584864"/>
          <a:ext cx="0" cy="1278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914" name="【公民館】&#10;一人当たり面積最小値テキスト">
          <a:extLst>
            <a:ext uri="{FF2B5EF4-FFF2-40B4-BE49-F238E27FC236}">
              <a16:creationId xmlns:a16="http://schemas.microsoft.com/office/drawing/2014/main" id="{DB516DC5-5718-4790-BE0F-DBCFD4DB952F}"/>
            </a:ext>
          </a:extLst>
        </xdr:cNvPr>
        <xdr:cNvSpPr txBox="1"/>
      </xdr:nvSpPr>
      <xdr:spPr>
        <a:xfrm>
          <a:off x="22201505" y="18867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915" name="直線コネクタ 914">
          <a:extLst>
            <a:ext uri="{FF2B5EF4-FFF2-40B4-BE49-F238E27FC236}">
              <a16:creationId xmlns:a16="http://schemas.microsoft.com/office/drawing/2014/main" id="{FFF0BF92-C6D0-440C-8561-DBA3BEC3B9BE}"/>
            </a:ext>
          </a:extLst>
        </xdr:cNvPr>
        <xdr:cNvCxnSpPr/>
      </xdr:nvCxnSpPr>
      <xdr:spPr>
        <a:xfrm>
          <a:off x="22070695" y="1886330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916" name="【公民館】&#10;一人当たり面積最大値テキスト">
          <a:extLst>
            <a:ext uri="{FF2B5EF4-FFF2-40B4-BE49-F238E27FC236}">
              <a16:creationId xmlns:a16="http://schemas.microsoft.com/office/drawing/2014/main" id="{3786B1F6-E764-4130-8A43-84D323D33E94}"/>
            </a:ext>
          </a:extLst>
        </xdr:cNvPr>
        <xdr:cNvSpPr txBox="1"/>
      </xdr:nvSpPr>
      <xdr:spPr>
        <a:xfrm>
          <a:off x="22201505" y="17352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917" name="直線コネクタ 916">
          <a:extLst>
            <a:ext uri="{FF2B5EF4-FFF2-40B4-BE49-F238E27FC236}">
              <a16:creationId xmlns:a16="http://schemas.microsoft.com/office/drawing/2014/main" id="{09946F14-1D3F-425A-A4A1-F306FC5591B4}"/>
            </a:ext>
          </a:extLst>
        </xdr:cNvPr>
        <xdr:cNvCxnSpPr/>
      </xdr:nvCxnSpPr>
      <xdr:spPr>
        <a:xfrm>
          <a:off x="22070695" y="17584864"/>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154576</xdr:rowOff>
    </xdr:from>
    <xdr:ext cx="469744" cy="259045"/>
    <xdr:sp macro="" textlink="">
      <xdr:nvSpPr>
        <xdr:cNvPr id="918" name="【公民館】&#10;一人当たり面積平均値テキスト">
          <a:extLst>
            <a:ext uri="{FF2B5EF4-FFF2-40B4-BE49-F238E27FC236}">
              <a16:creationId xmlns:a16="http://schemas.microsoft.com/office/drawing/2014/main" id="{D9C73030-6985-449C-965B-FD2E2806992F}"/>
            </a:ext>
          </a:extLst>
        </xdr:cNvPr>
        <xdr:cNvSpPr txBox="1"/>
      </xdr:nvSpPr>
      <xdr:spPr>
        <a:xfrm>
          <a:off x="22201505" y="183816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919" name="フローチャート: 判断 918">
          <a:extLst>
            <a:ext uri="{FF2B5EF4-FFF2-40B4-BE49-F238E27FC236}">
              <a16:creationId xmlns:a16="http://schemas.microsoft.com/office/drawing/2014/main" id="{B6E351E0-EEE4-4DF7-9020-CE51B2B8808C}"/>
            </a:ext>
          </a:extLst>
        </xdr:cNvPr>
        <xdr:cNvSpPr/>
      </xdr:nvSpPr>
      <xdr:spPr>
        <a:xfrm>
          <a:off x="22108795" y="18537809"/>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920" name="フローチャート: 判断 919">
          <a:extLst>
            <a:ext uri="{FF2B5EF4-FFF2-40B4-BE49-F238E27FC236}">
              <a16:creationId xmlns:a16="http://schemas.microsoft.com/office/drawing/2014/main" id="{BFC426F6-BBE6-47BD-A8D6-54DAE41E7A6C}"/>
            </a:ext>
          </a:extLst>
        </xdr:cNvPr>
        <xdr:cNvSpPr/>
      </xdr:nvSpPr>
      <xdr:spPr>
        <a:xfrm>
          <a:off x="21270595" y="18545048"/>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921" name="フローチャート: 判断 920">
          <a:extLst>
            <a:ext uri="{FF2B5EF4-FFF2-40B4-BE49-F238E27FC236}">
              <a16:creationId xmlns:a16="http://schemas.microsoft.com/office/drawing/2014/main" id="{83C4CE72-5FE6-43ED-8AEF-2ED7F72685E0}"/>
            </a:ext>
          </a:extLst>
        </xdr:cNvPr>
        <xdr:cNvSpPr/>
      </xdr:nvSpPr>
      <xdr:spPr>
        <a:xfrm>
          <a:off x="20383500" y="18544477"/>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922" name="フローチャート: 判断 921">
          <a:extLst>
            <a:ext uri="{FF2B5EF4-FFF2-40B4-BE49-F238E27FC236}">
              <a16:creationId xmlns:a16="http://schemas.microsoft.com/office/drawing/2014/main" id="{6915A4E3-ABF6-45C1-B668-22B1E606B6EA}"/>
            </a:ext>
          </a:extLst>
        </xdr:cNvPr>
        <xdr:cNvSpPr/>
      </xdr:nvSpPr>
      <xdr:spPr>
        <a:xfrm>
          <a:off x="19496405" y="18525808"/>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923" name="フローチャート: 判断 922">
          <a:extLst>
            <a:ext uri="{FF2B5EF4-FFF2-40B4-BE49-F238E27FC236}">
              <a16:creationId xmlns:a16="http://schemas.microsoft.com/office/drawing/2014/main" id="{92B26682-A9A2-4174-9EF5-7402C1A1714F}"/>
            </a:ext>
          </a:extLst>
        </xdr:cNvPr>
        <xdr:cNvSpPr/>
      </xdr:nvSpPr>
      <xdr:spPr>
        <a:xfrm>
          <a:off x="18603595" y="18542381"/>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DFF3D1E5-E5D2-4C6A-A3FD-A96C5A7928A8}"/>
            </a:ext>
          </a:extLst>
        </xdr:cNvPr>
        <xdr:cNvSpPr txBox="1"/>
      </xdr:nvSpPr>
      <xdr:spPr>
        <a:xfrm>
          <a:off x="219729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53A444BB-32CA-43D6-B99A-37F04EFD68E7}"/>
            </a:ext>
          </a:extLst>
        </xdr:cNvPr>
        <xdr:cNvSpPr txBox="1"/>
      </xdr:nvSpPr>
      <xdr:spPr>
        <a:xfrm>
          <a:off x="21134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E60542DE-1D56-4554-BA5D-74A68AD718D3}"/>
            </a:ext>
          </a:extLst>
        </xdr:cNvPr>
        <xdr:cNvSpPr txBox="1"/>
      </xdr:nvSpPr>
      <xdr:spPr>
        <a:xfrm>
          <a:off x="20241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F1024A50-22B6-4E21-8042-C36378D1E87F}"/>
            </a:ext>
          </a:extLst>
        </xdr:cNvPr>
        <xdr:cNvSpPr txBox="1"/>
      </xdr:nvSpPr>
      <xdr:spPr>
        <a:xfrm>
          <a:off x="19354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DEAB770F-8896-46C5-8AF5-A66C595D30C9}"/>
            </a:ext>
          </a:extLst>
        </xdr:cNvPr>
        <xdr:cNvSpPr txBox="1"/>
      </xdr:nvSpPr>
      <xdr:spPr>
        <a:xfrm>
          <a:off x="18467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159131</xdr:rowOff>
    </xdr:from>
    <xdr:to>
      <xdr:col>116</xdr:col>
      <xdr:colOff>114300</xdr:colOff>
      <xdr:row>106</xdr:row>
      <xdr:rowOff>89281</xdr:rowOff>
    </xdr:to>
    <xdr:sp macro="" textlink="">
      <xdr:nvSpPr>
        <xdr:cNvPr id="929" name="楕円 928">
          <a:extLst>
            <a:ext uri="{FF2B5EF4-FFF2-40B4-BE49-F238E27FC236}">
              <a16:creationId xmlns:a16="http://schemas.microsoft.com/office/drawing/2014/main" id="{6943D3AA-6FAA-448A-93E1-CB9A6CCA06D0}"/>
            </a:ext>
          </a:extLst>
        </xdr:cNvPr>
        <xdr:cNvSpPr/>
      </xdr:nvSpPr>
      <xdr:spPr>
        <a:xfrm>
          <a:off x="22108795" y="18559526"/>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137558</xdr:rowOff>
    </xdr:from>
    <xdr:ext cx="469744" cy="259045"/>
    <xdr:sp macro="" textlink="">
      <xdr:nvSpPr>
        <xdr:cNvPr id="930" name="【公民館】&#10;一人当たり面積該当値テキスト">
          <a:extLst>
            <a:ext uri="{FF2B5EF4-FFF2-40B4-BE49-F238E27FC236}">
              <a16:creationId xmlns:a16="http://schemas.microsoft.com/office/drawing/2014/main" id="{6018D57D-5635-4D94-8328-F350D2FB0437}"/>
            </a:ext>
          </a:extLst>
        </xdr:cNvPr>
        <xdr:cNvSpPr txBox="1"/>
      </xdr:nvSpPr>
      <xdr:spPr>
        <a:xfrm>
          <a:off x="22201505" y="18543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165988</xdr:rowOff>
    </xdr:from>
    <xdr:to>
      <xdr:col>112</xdr:col>
      <xdr:colOff>38100</xdr:colOff>
      <xdr:row>106</xdr:row>
      <xdr:rowOff>96138</xdr:rowOff>
    </xdr:to>
    <xdr:sp macro="" textlink="">
      <xdr:nvSpPr>
        <xdr:cNvPr id="931" name="楕円 930">
          <a:extLst>
            <a:ext uri="{FF2B5EF4-FFF2-40B4-BE49-F238E27FC236}">
              <a16:creationId xmlns:a16="http://schemas.microsoft.com/office/drawing/2014/main" id="{6C2D10CC-7862-445C-9548-8C03A5F270F2}"/>
            </a:ext>
          </a:extLst>
        </xdr:cNvPr>
        <xdr:cNvSpPr/>
      </xdr:nvSpPr>
      <xdr:spPr>
        <a:xfrm>
          <a:off x="21270595" y="18566383"/>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38481</xdr:rowOff>
    </xdr:from>
    <xdr:to>
      <xdr:col>116</xdr:col>
      <xdr:colOff>63500</xdr:colOff>
      <xdr:row>106</xdr:row>
      <xdr:rowOff>45338</xdr:rowOff>
    </xdr:to>
    <xdr:cxnSp macro="">
      <xdr:nvCxnSpPr>
        <xdr:cNvPr id="932" name="直線コネクタ 931">
          <a:extLst>
            <a:ext uri="{FF2B5EF4-FFF2-40B4-BE49-F238E27FC236}">
              <a16:creationId xmlns:a16="http://schemas.microsoft.com/office/drawing/2014/main" id="{480A565A-2E11-4701-A474-BE20C7A7C689}"/>
            </a:ext>
          </a:extLst>
        </xdr:cNvPr>
        <xdr:cNvCxnSpPr/>
      </xdr:nvCxnSpPr>
      <xdr:spPr>
        <a:xfrm flipV="1">
          <a:off x="21325205" y="18616041"/>
          <a:ext cx="838200" cy="4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169990</xdr:rowOff>
    </xdr:from>
    <xdr:to>
      <xdr:col>107</xdr:col>
      <xdr:colOff>101600</xdr:colOff>
      <xdr:row>106</xdr:row>
      <xdr:rowOff>100140</xdr:rowOff>
    </xdr:to>
    <xdr:sp macro="" textlink="">
      <xdr:nvSpPr>
        <xdr:cNvPr id="933" name="楕円 932">
          <a:extLst>
            <a:ext uri="{FF2B5EF4-FFF2-40B4-BE49-F238E27FC236}">
              <a16:creationId xmlns:a16="http://schemas.microsoft.com/office/drawing/2014/main" id="{348032A4-6E7B-411A-A0B7-30F5D7339074}"/>
            </a:ext>
          </a:extLst>
        </xdr:cNvPr>
        <xdr:cNvSpPr/>
      </xdr:nvSpPr>
      <xdr:spPr>
        <a:xfrm>
          <a:off x="20383500" y="1857610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45338</xdr:rowOff>
    </xdr:from>
    <xdr:to>
      <xdr:col>111</xdr:col>
      <xdr:colOff>177800</xdr:colOff>
      <xdr:row>106</xdr:row>
      <xdr:rowOff>49340</xdr:rowOff>
    </xdr:to>
    <xdr:cxnSp macro="">
      <xdr:nvCxnSpPr>
        <xdr:cNvPr id="934" name="直線コネクタ 933">
          <a:extLst>
            <a:ext uri="{FF2B5EF4-FFF2-40B4-BE49-F238E27FC236}">
              <a16:creationId xmlns:a16="http://schemas.microsoft.com/office/drawing/2014/main" id="{EBAE4DC6-876F-4023-B04A-3D90F53B60CC}"/>
            </a:ext>
          </a:extLst>
        </xdr:cNvPr>
        <xdr:cNvCxnSpPr/>
      </xdr:nvCxnSpPr>
      <xdr:spPr>
        <a:xfrm flipV="1">
          <a:off x="20432395" y="18620993"/>
          <a:ext cx="892810" cy="4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4254</xdr:rowOff>
    </xdr:from>
    <xdr:to>
      <xdr:col>102</xdr:col>
      <xdr:colOff>165100</xdr:colOff>
      <xdr:row>106</xdr:row>
      <xdr:rowOff>105854</xdr:rowOff>
    </xdr:to>
    <xdr:sp macro="" textlink="">
      <xdr:nvSpPr>
        <xdr:cNvPr id="935" name="楕円 934">
          <a:extLst>
            <a:ext uri="{FF2B5EF4-FFF2-40B4-BE49-F238E27FC236}">
              <a16:creationId xmlns:a16="http://schemas.microsoft.com/office/drawing/2014/main" id="{63F89EA1-5565-4901-8526-8AF6289EB510}"/>
            </a:ext>
          </a:extLst>
        </xdr:cNvPr>
        <xdr:cNvSpPr/>
      </xdr:nvSpPr>
      <xdr:spPr>
        <a:xfrm>
          <a:off x="19496405" y="1858181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49340</xdr:rowOff>
    </xdr:from>
    <xdr:to>
      <xdr:col>107</xdr:col>
      <xdr:colOff>50800</xdr:colOff>
      <xdr:row>106</xdr:row>
      <xdr:rowOff>55054</xdr:rowOff>
    </xdr:to>
    <xdr:cxnSp macro="">
      <xdr:nvCxnSpPr>
        <xdr:cNvPr id="936" name="直線コネクタ 935">
          <a:extLst>
            <a:ext uri="{FF2B5EF4-FFF2-40B4-BE49-F238E27FC236}">
              <a16:creationId xmlns:a16="http://schemas.microsoft.com/office/drawing/2014/main" id="{04DB1154-AECB-4FED-A403-5A0F14DEB251}"/>
            </a:ext>
          </a:extLst>
        </xdr:cNvPr>
        <xdr:cNvCxnSpPr/>
      </xdr:nvCxnSpPr>
      <xdr:spPr>
        <a:xfrm flipV="1">
          <a:off x="19545300" y="18624995"/>
          <a:ext cx="887095"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8826</xdr:rowOff>
    </xdr:from>
    <xdr:to>
      <xdr:col>98</xdr:col>
      <xdr:colOff>38100</xdr:colOff>
      <xdr:row>106</xdr:row>
      <xdr:rowOff>110426</xdr:rowOff>
    </xdr:to>
    <xdr:sp macro="" textlink="">
      <xdr:nvSpPr>
        <xdr:cNvPr id="937" name="楕円 936">
          <a:extLst>
            <a:ext uri="{FF2B5EF4-FFF2-40B4-BE49-F238E27FC236}">
              <a16:creationId xmlns:a16="http://schemas.microsoft.com/office/drawing/2014/main" id="{16872971-D2BB-4717-A60F-B87C7EF097C9}"/>
            </a:ext>
          </a:extLst>
        </xdr:cNvPr>
        <xdr:cNvSpPr/>
      </xdr:nvSpPr>
      <xdr:spPr>
        <a:xfrm>
          <a:off x="18603595" y="18584481"/>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55054</xdr:rowOff>
    </xdr:from>
    <xdr:to>
      <xdr:col>102</xdr:col>
      <xdr:colOff>114300</xdr:colOff>
      <xdr:row>106</xdr:row>
      <xdr:rowOff>59626</xdr:rowOff>
    </xdr:to>
    <xdr:cxnSp macro="">
      <xdr:nvCxnSpPr>
        <xdr:cNvPr id="938" name="直線コネクタ 937">
          <a:extLst>
            <a:ext uri="{FF2B5EF4-FFF2-40B4-BE49-F238E27FC236}">
              <a16:creationId xmlns:a16="http://schemas.microsoft.com/office/drawing/2014/main" id="{FA9C9E3C-165F-4865-8FAA-F44A4C92A018}"/>
            </a:ext>
          </a:extLst>
        </xdr:cNvPr>
        <xdr:cNvCxnSpPr/>
      </xdr:nvCxnSpPr>
      <xdr:spPr>
        <a:xfrm flipV="1">
          <a:off x="18658205" y="18636424"/>
          <a:ext cx="88709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87520</xdr:rowOff>
    </xdr:from>
    <xdr:ext cx="469744" cy="259045"/>
    <xdr:sp macro="" textlink="">
      <xdr:nvSpPr>
        <xdr:cNvPr id="939" name="n_1aveValue【公民館】&#10;一人当たり面積">
          <a:extLst>
            <a:ext uri="{FF2B5EF4-FFF2-40B4-BE49-F238E27FC236}">
              <a16:creationId xmlns:a16="http://schemas.microsoft.com/office/drawing/2014/main" id="{96646F33-18B9-466D-9A5C-AC86BF64389E}"/>
            </a:ext>
          </a:extLst>
        </xdr:cNvPr>
        <xdr:cNvSpPr txBox="1"/>
      </xdr:nvSpPr>
      <xdr:spPr>
        <a:xfrm>
          <a:off x="21073822" y="18312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86949</xdr:rowOff>
    </xdr:from>
    <xdr:ext cx="469744" cy="259045"/>
    <xdr:sp macro="" textlink="">
      <xdr:nvSpPr>
        <xdr:cNvPr id="940" name="n_2aveValue【公民館】&#10;一人当たり面積">
          <a:extLst>
            <a:ext uri="{FF2B5EF4-FFF2-40B4-BE49-F238E27FC236}">
              <a16:creationId xmlns:a16="http://schemas.microsoft.com/office/drawing/2014/main" id="{55F796FF-FFA0-4652-85CD-C7C79D481EFA}"/>
            </a:ext>
          </a:extLst>
        </xdr:cNvPr>
        <xdr:cNvSpPr txBox="1"/>
      </xdr:nvSpPr>
      <xdr:spPr>
        <a:xfrm>
          <a:off x="20197522" y="18312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72090</xdr:rowOff>
    </xdr:from>
    <xdr:ext cx="469744" cy="259045"/>
    <xdr:sp macro="" textlink="">
      <xdr:nvSpPr>
        <xdr:cNvPr id="941" name="n_3aveValue【公民館】&#10;一人当たり面積">
          <a:extLst>
            <a:ext uri="{FF2B5EF4-FFF2-40B4-BE49-F238E27FC236}">
              <a16:creationId xmlns:a16="http://schemas.microsoft.com/office/drawing/2014/main" id="{ABA26D33-6A38-4E55-9954-A432D9F4DCF5}"/>
            </a:ext>
          </a:extLst>
        </xdr:cNvPr>
        <xdr:cNvSpPr txBox="1"/>
      </xdr:nvSpPr>
      <xdr:spPr>
        <a:xfrm>
          <a:off x="19312332" y="18299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82948</xdr:rowOff>
    </xdr:from>
    <xdr:ext cx="469744" cy="259045"/>
    <xdr:sp macro="" textlink="">
      <xdr:nvSpPr>
        <xdr:cNvPr id="942" name="n_4aveValue【公民館】&#10;一人当たり面積">
          <a:extLst>
            <a:ext uri="{FF2B5EF4-FFF2-40B4-BE49-F238E27FC236}">
              <a16:creationId xmlns:a16="http://schemas.microsoft.com/office/drawing/2014/main" id="{76DB5183-FFBE-4EBF-9AC9-44BA47877121}"/>
            </a:ext>
          </a:extLst>
        </xdr:cNvPr>
        <xdr:cNvSpPr txBox="1"/>
      </xdr:nvSpPr>
      <xdr:spPr>
        <a:xfrm>
          <a:off x="18425237" y="18308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87265</xdr:rowOff>
    </xdr:from>
    <xdr:ext cx="469744" cy="259045"/>
    <xdr:sp macro="" textlink="">
      <xdr:nvSpPr>
        <xdr:cNvPr id="943" name="n_1mainValue【公民館】&#10;一人当たり面積">
          <a:extLst>
            <a:ext uri="{FF2B5EF4-FFF2-40B4-BE49-F238E27FC236}">
              <a16:creationId xmlns:a16="http://schemas.microsoft.com/office/drawing/2014/main" id="{2D0D9A08-CDA7-4FB4-AD92-127C55C94787}"/>
            </a:ext>
          </a:extLst>
        </xdr:cNvPr>
        <xdr:cNvSpPr txBox="1"/>
      </xdr:nvSpPr>
      <xdr:spPr>
        <a:xfrm>
          <a:off x="21073822" y="18662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91267</xdr:rowOff>
    </xdr:from>
    <xdr:ext cx="469744" cy="259045"/>
    <xdr:sp macro="" textlink="">
      <xdr:nvSpPr>
        <xdr:cNvPr id="944" name="n_2mainValue【公民館】&#10;一人当たり面積">
          <a:extLst>
            <a:ext uri="{FF2B5EF4-FFF2-40B4-BE49-F238E27FC236}">
              <a16:creationId xmlns:a16="http://schemas.microsoft.com/office/drawing/2014/main" id="{F16D60E5-2EAF-4E00-9C7B-FCA41C01BCB1}"/>
            </a:ext>
          </a:extLst>
        </xdr:cNvPr>
        <xdr:cNvSpPr txBox="1"/>
      </xdr:nvSpPr>
      <xdr:spPr>
        <a:xfrm>
          <a:off x="20197522" y="1867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96981</xdr:rowOff>
    </xdr:from>
    <xdr:ext cx="469744" cy="259045"/>
    <xdr:sp macro="" textlink="">
      <xdr:nvSpPr>
        <xdr:cNvPr id="945" name="n_3mainValue【公民館】&#10;一人当たり面積">
          <a:extLst>
            <a:ext uri="{FF2B5EF4-FFF2-40B4-BE49-F238E27FC236}">
              <a16:creationId xmlns:a16="http://schemas.microsoft.com/office/drawing/2014/main" id="{F90AAC19-893D-48E8-9804-6A29B5142257}"/>
            </a:ext>
          </a:extLst>
        </xdr:cNvPr>
        <xdr:cNvSpPr txBox="1"/>
      </xdr:nvSpPr>
      <xdr:spPr>
        <a:xfrm>
          <a:off x="19312332" y="18678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101553</xdr:rowOff>
    </xdr:from>
    <xdr:ext cx="469744" cy="259045"/>
    <xdr:sp macro="" textlink="">
      <xdr:nvSpPr>
        <xdr:cNvPr id="946" name="n_4mainValue【公民館】&#10;一人当たり面積">
          <a:extLst>
            <a:ext uri="{FF2B5EF4-FFF2-40B4-BE49-F238E27FC236}">
              <a16:creationId xmlns:a16="http://schemas.microsoft.com/office/drawing/2014/main" id="{8AF14437-D764-452F-A848-AE4C145E5991}"/>
            </a:ext>
          </a:extLst>
        </xdr:cNvPr>
        <xdr:cNvSpPr txBox="1"/>
      </xdr:nvSpPr>
      <xdr:spPr>
        <a:xfrm>
          <a:off x="18425237" y="1868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7" name="正方形/長方形 946">
          <a:extLst>
            <a:ext uri="{FF2B5EF4-FFF2-40B4-BE49-F238E27FC236}">
              <a16:creationId xmlns:a16="http://schemas.microsoft.com/office/drawing/2014/main" id="{E8D5EA34-FAE8-417B-8532-EC4E39F25336}"/>
            </a:ext>
          </a:extLst>
        </xdr:cNvPr>
        <xdr:cNvSpPr/>
      </xdr:nvSpPr>
      <xdr:spPr>
        <a:xfrm>
          <a:off x="762000" y="19865340"/>
          <a:ext cx="22250400" cy="1943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8" name="正方形/長方形 947">
          <a:extLst>
            <a:ext uri="{FF2B5EF4-FFF2-40B4-BE49-F238E27FC236}">
              <a16:creationId xmlns:a16="http://schemas.microsoft.com/office/drawing/2014/main" id="{6199C86E-B395-41DF-8458-6449F64268E2}"/>
            </a:ext>
          </a:extLst>
        </xdr:cNvPr>
        <xdr:cNvSpPr/>
      </xdr:nvSpPr>
      <xdr:spPr>
        <a:xfrm>
          <a:off x="762000" y="19923125"/>
          <a:ext cx="38481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9" name="テキスト ボックス 948">
          <a:extLst>
            <a:ext uri="{FF2B5EF4-FFF2-40B4-BE49-F238E27FC236}">
              <a16:creationId xmlns:a16="http://schemas.microsoft.com/office/drawing/2014/main" id="{B6EEC887-16C8-4445-82C1-3F3ED98C7051}"/>
            </a:ext>
          </a:extLst>
        </xdr:cNvPr>
        <xdr:cNvSpPr txBox="1"/>
      </xdr:nvSpPr>
      <xdr:spPr>
        <a:xfrm>
          <a:off x="838200" y="20188555"/>
          <a:ext cx="22087205" cy="15163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lang="ja-JP" altLang="ja-JP" sz="1100" b="0" i="0">
              <a:solidFill>
                <a:schemeClr val="dk1"/>
              </a:solidFill>
              <a:effectLst/>
              <a:latin typeface="+mn-lt"/>
              <a:ea typeface="+mn-ea"/>
              <a:cs typeface="+mn-cs"/>
            </a:rPr>
            <a:t>類似団体と比較して有形固定資産減価償却率が特に高いのは、公営住宅及び学校施設である。</a:t>
          </a:r>
          <a:br>
            <a:rPr lang="ja-JP" altLang="ja-JP" sz="1100" b="0" i="0">
              <a:solidFill>
                <a:schemeClr val="dk1"/>
              </a:solidFill>
              <a:effectLst/>
              <a:latin typeface="+mn-lt"/>
              <a:ea typeface="+mn-ea"/>
              <a:cs typeface="+mn-cs"/>
            </a:rPr>
          </a:br>
          <a:r>
            <a:rPr lang="ja-JP" altLang="ja-JP" sz="1100" b="0" i="0">
              <a:solidFill>
                <a:schemeClr val="dk1"/>
              </a:solidFill>
              <a:effectLst/>
              <a:latin typeface="+mn-lt"/>
              <a:ea typeface="+mn-ea"/>
              <a:cs typeface="+mn-cs"/>
            </a:rPr>
            <a:t>公営住宅については、公共施設等総合管理計画及び公営住宅等長寿命化計画に基づき、適正な維持管理を図っていく。学校施設については老朽化が進んでいることから、公共施設等総合管理計画に基づき、施設の長寿命化を推進していく。</a:t>
          </a:r>
          <a:br>
            <a:rPr lang="ja-JP" altLang="ja-JP" sz="1100" b="0" i="0">
              <a:solidFill>
                <a:schemeClr val="dk1"/>
              </a:solidFill>
              <a:effectLst/>
              <a:latin typeface="+mn-lt"/>
              <a:ea typeface="+mn-ea"/>
              <a:cs typeface="+mn-cs"/>
            </a:rPr>
          </a:br>
          <a:r>
            <a:rPr lang="ja-JP" altLang="ja-JP" sz="1100" b="0" i="0">
              <a:solidFill>
                <a:schemeClr val="dk1"/>
              </a:solidFill>
              <a:effectLst/>
              <a:latin typeface="+mn-lt"/>
              <a:ea typeface="+mn-ea"/>
              <a:cs typeface="+mn-cs"/>
            </a:rPr>
            <a:t>一方、類似団体と比較して有形固定資産減価償却率が低いのは、児童館及び港湾・漁港である。</a:t>
          </a:r>
          <a:br>
            <a:rPr lang="ja-JP" altLang="ja-JP" sz="1100" b="0" i="0">
              <a:solidFill>
                <a:schemeClr val="dk1"/>
              </a:solidFill>
              <a:effectLst/>
              <a:latin typeface="+mn-lt"/>
              <a:ea typeface="+mn-ea"/>
              <a:cs typeface="+mn-cs"/>
            </a:rPr>
          </a:br>
          <a:r>
            <a:rPr lang="ja-JP" altLang="ja-JP" sz="1100" b="0" i="0">
              <a:solidFill>
                <a:schemeClr val="dk1"/>
              </a:solidFill>
              <a:effectLst/>
              <a:latin typeface="+mn-lt"/>
              <a:ea typeface="+mn-ea"/>
              <a:cs typeface="+mn-cs"/>
            </a:rPr>
            <a:t>児童館については、令和5年度に「獅子島子ども第三の居場所」を新設したことによる影響である。港湾・漁港については、港湾整備事業により資産形成を伴う工事を計画的に進めていることによるものであり、令和6年度には「汐見漁港整備工事」を実施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03FB1AD-E999-47F6-A8F4-E9C2CC24D043}"/>
            </a:ext>
          </a:extLst>
        </xdr:cNvPr>
        <xdr:cNvSpPr/>
      </xdr:nvSpPr>
      <xdr:spPr>
        <a:xfrm>
          <a:off x="636905" y="125095"/>
          <a:ext cx="1269809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FC49DEA-58F4-4EE5-8811-A66EB7A6785C}"/>
            </a:ext>
          </a:extLst>
        </xdr:cNvPr>
        <xdr:cNvSpPr/>
      </xdr:nvSpPr>
      <xdr:spPr>
        <a:xfrm>
          <a:off x="19050000" y="198120"/>
          <a:ext cx="3962400" cy="5683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4A52F79-5BBD-4EE2-984F-18CC3EFB293B}"/>
            </a:ext>
          </a:extLst>
        </xdr:cNvPr>
        <xdr:cNvSpPr/>
      </xdr:nvSpPr>
      <xdr:spPr>
        <a:xfrm>
          <a:off x="19072860" y="217805"/>
          <a:ext cx="3912235" cy="5213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AC2E240-EF47-4925-957A-94C80D71615E}"/>
            </a:ext>
          </a:extLst>
        </xdr:cNvPr>
        <xdr:cNvSpPr/>
      </xdr:nvSpPr>
      <xdr:spPr>
        <a:xfrm>
          <a:off x="19092545" y="247015"/>
          <a:ext cx="3866515" cy="4540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鹿児島県長島町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7FC44E6-03F1-42AF-9330-5F7541C1B07A}"/>
            </a:ext>
          </a:extLst>
        </xdr:cNvPr>
        <xdr:cNvSpPr/>
      </xdr:nvSpPr>
      <xdr:spPr>
        <a:xfrm>
          <a:off x="16257905" y="198120"/>
          <a:ext cx="2662555" cy="5683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2DDC48C-4D49-4440-8CAD-ADE65EF18FF9}"/>
            </a:ext>
          </a:extLst>
        </xdr:cNvPr>
        <xdr:cNvSpPr/>
      </xdr:nvSpPr>
      <xdr:spPr>
        <a:xfrm>
          <a:off x="16279495" y="217805"/>
          <a:ext cx="2618105" cy="5213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D54B96D-3B39-4FF1-89E8-8A42008ED524}"/>
            </a:ext>
          </a:extLst>
        </xdr:cNvPr>
        <xdr:cNvSpPr/>
      </xdr:nvSpPr>
      <xdr:spPr>
        <a:xfrm>
          <a:off x="16306800" y="247015"/>
          <a:ext cx="2557145" cy="4648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12AB0C3-2A7C-4983-9163-C5F460776A92}"/>
            </a:ext>
          </a:extLst>
        </xdr:cNvPr>
        <xdr:cNvSpPr/>
      </xdr:nvSpPr>
      <xdr:spPr>
        <a:xfrm>
          <a:off x="762000" y="909955"/>
          <a:ext cx="10096500" cy="18180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DD4733D-44E1-4F96-972E-07C2F20CE95D}"/>
            </a:ext>
          </a:extLst>
        </xdr:cNvPr>
        <xdr:cNvSpPr/>
      </xdr:nvSpPr>
      <xdr:spPr>
        <a:xfrm>
          <a:off x="887095" y="941705"/>
          <a:ext cx="1398905"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AEE941D-48A0-48E5-8873-78778A3132D8}"/>
            </a:ext>
          </a:extLst>
        </xdr:cNvPr>
        <xdr:cNvSpPr/>
      </xdr:nvSpPr>
      <xdr:spPr>
        <a:xfrm>
          <a:off x="2220595" y="941705"/>
          <a:ext cx="1333500"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9,399
9,301
116.19
14,352,816
13,747,560
500,067
6,081,146
16,415,570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5A10CAC-3329-4776-B689-3E3001A0994F}"/>
            </a:ext>
          </a:extLst>
        </xdr:cNvPr>
        <xdr:cNvSpPr/>
      </xdr:nvSpPr>
      <xdr:spPr>
        <a:xfrm>
          <a:off x="3554095" y="941705"/>
          <a:ext cx="1524000"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350513C-C1BB-4568-976F-3376E49433E8}"/>
            </a:ext>
          </a:extLst>
        </xdr:cNvPr>
        <xdr:cNvSpPr/>
      </xdr:nvSpPr>
      <xdr:spPr>
        <a:xfrm>
          <a:off x="5078095" y="956945"/>
          <a:ext cx="2035810"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EDAED30-EC16-42CC-8C3A-911BC1AACB4B}"/>
            </a:ext>
          </a:extLst>
        </xdr:cNvPr>
        <xdr:cNvSpPr/>
      </xdr:nvSpPr>
      <xdr:spPr>
        <a:xfrm>
          <a:off x="7113905" y="956945"/>
          <a:ext cx="1268095"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47E8412-74E1-4215-BDE8-B4465F5EDCA6}"/>
            </a:ext>
          </a:extLst>
        </xdr:cNvPr>
        <xdr:cNvSpPr/>
      </xdr:nvSpPr>
      <xdr:spPr>
        <a:xfrm>
          <a:off x="8447405" y="975360"/>
          <a:ext cx="631190" cy="9569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52C2C26-E996-4F3A-91C6-78D80BD728FC}"/>
            </a:ext>
          </a:extLst>
        </xdr:cNvPr>
        <xdr:cNvSpPr/>
      </xdr:nvSpPr>
      <xdr:spPr>
        <a:xfrm>
          <a:off x="5078095" y="1752600"/>
          <a:ext cx="2035810" cy="644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707618F-7D84-4DFF-8119-408768E484D2}"/>
            </a:ext>
          </a:extLst>
        </xdr:cNvPr>
        <xdr:cNvSpPr/>
      </xdr:nvSpPr>
      <xdr:spPr>
        <a:xfrm>
          <a:off x="7173595" y="1752600"/>
          <a:ext cx="3429000" cy="644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2AC1F09-1F51-4813-B9C2-FFDC5A0CFDE4}"/>
            </a:ext>
          </a:extLst>
        </xdr:cNvPr>
        <xdr:cNvSpPr/>
      </xdr:nvSpPr>
      <xdr:spPr>
        <a:xfrm>
          <a:off x="11076305" y="909955"/>
          <a:ext cx="1524000" cy="129667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494F844-B8CF-4007-9173-5DC6339FDDC4}"/>
            </a:ext>
          </a:extLst>
        </xdr:cNvPr>
        <xdr:cNvSpPr/>
      </xdr:nvSpPr>
      <xdr:spPr>
        <a:xfrm>
          <a:off x="11338560" y="975360"/>
          <a:ext cx="13335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6D32D77-E045-42BF-B9BD-76D0CD47D9D9}"/>
            </a:ext>
          </a:extLst>
        </xdr:cNvPr>
        <xdr:cNvSpPr/>
      </xdr:nvSpPr>
      <xdr:spPr>
        <a:xfrm>
          <a:off x="11338560" y="1249680"/>
          <a:ext cx="13335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2D0115E-2A77-40DA-9E37-5E0703C2773C}"/>
            </a:ext>
          </a:extLst>
        </xdr:cNvPr>
        <xdr:cNvSpPr/>
      </xdr:nvSpPr>
      <xdr:spPr>
        <a:xfrm>
          <a:off x="11338560" y="1581785"/>
          <a:ext cx="1458595" cy="646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E9746BC-A616-4F27-8E0D-42BCA73ABC81}"/>
            </a:ext>
          </a:extLst>
        </xdr:cNvPr>
        <xdr:cNvCxnSpPr/>
      </xdr:nvCxnSpPr>
      <xdr:spPr>
        <a:xfrm flipH="1">
          <a:off x="11158855" y="1062355"/>
          <a:ext cx="2057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CF81F4A-1054-4C78-AEC2-E1A7CA579E00}"/>
            </a:ext>
          </a:extLst>
        </xdr:cNvPr>
        <xdr:cNvSpPr/>
      </xdr:nvSpPr>
      <xdr:spPr>
        <a:xfrm>
          <a:off x="11209020" y="101346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FB801E2-18EE-4A50-B31F-2F0CEE44E7DC}"/>
            </a:ext>
          </a:extLst>
        </xdr:cNvPr>
        <xdr:cNvSpPr/>
      </xdr:nvSpPr>
      <xdr:spPr>
        <a:xfrm>
          <a:off x="11209020" y="128778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A5E3F3C-DDD7-4A6C-AAB2-856BF60D5104}"/>
            </a:ext>
          </a:extLst>
        </xdr:cNvPr>
        <xdr:cNvCxnSpPr/>
      </xdr:nvCxnSpPr>
      <xdr:spPr>
        <a:xfrm>
          <a:off x="11259185" y="155448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08EC9D9-9C19-49B2-9072-9C82F39B3120}"/>
            </a:ext>
          </a:extLst>
        </xdr:cNvPr>
        <xdr:cNvCxnSpPr/>
      </xdr:nvCxnSpPr>
      <xdr:spPr>
        <a:xfrm>
          <a:off x="11174095" y="1554480"/>
          <a:ext cx="1752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E136781-CEDA-42DF-88EE-0FE4EFC32753}"/>
            </a:ext>
          </a:extLst>
        </xdr:cNvPr>
        <xdr:cNvCxnSpPr/>
      </xdr:nvCxnSpPr>
      <xdr:spPr>
        <a:xfrm flipV="1">
          <a:off x="11259185" y="1798320"/>
          <a:ext cx="0" cy="14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38C547E-BE77-41EB-9AF3-CD222BE5A572}"/>
            </a:ext>
          </a:extLst>
        </xdr:cNvPr>
        <xdr:cNvCxnSpPr/>
      </xdr:nvCxnSpPr>
      <xdr:spPr>
        <a:xfrm>
          <a:off x="11174095" y="1950720"/>
          <a:ext cx="1752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A392A75-8D53-43FE-994C-0FB41069C05A}"/>
            </a:ext>
          </a:extLst>
        </xdr:cNvPr>
        <xdr:cNvSpPr txBox="1"/>
      </xdr:nvSpPr>
      <xdr:spPr>
        <a:xfrm>
          <a:off x="696595" y="285305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FCC93BB-4A9D-4AAD-9587-B6B40955807F}"/>
            </a:ext>
          </a:extLst>
        </xdr:cNvPr>
        <xdr:cNvSpPr txBox="1"/>
      </xdr:nvSpPr>
      <xdr:spPr>
        <a:xfrm>
          <a:off x="696595" y="318198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C24C563-CF59-4924-A7B0-620BC6E37E68}"/>
            </a:ext>
          </a:extLst>
        </xdr:cNvPr>
        <xdr:cNvSpPr txBox="1"/>
      </xdr:nvSpPr>
      <xdr:spPr>
        <a:xfrm>
          <a:off x="696595" y="3505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876CEDF-B4B0-4FFC-BDCF-3F6C3908452D}"/>
            </a:ext>
          </a:extLst>
        </xdr:cNvPr>
        <xdr:cNvSpPr txBox="1"/>
      </xdr:nvSpPr>
      <xdr:spPr>
        <a:xfrm>
          <a:off x="696595" y="382841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BC25DC7-8D9A-4129-8834-779D74BC846D}"/>
            </a:ext>
          </a:extLst>
        </xdr:cNvPr>
        <xdr:cNvSpPr/>
      </xdr:nvSpPr>
      <xdr:spPr>
        <a:xfrm>
          <a:off x="762000"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F84C676-498E-4EE1-8086-FE5C2B94CBBA}"/>
            </a:ext>
          </a:extLst>
        </xdr:cNvPr>
        <xdr:cNvSpPr/>
      </xdr:nvSpPr>
      <xdr:spPr>
        <a:xfrm>
          <a:off x="887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886286E-29B0-4675-B73D-C56C74A734E4}"/>
            </a:ext>
          </a:extLst>
        </xdr:cNvPr>
        <xdr:cNvSpPr/>
      </xdr:nvSpPr>
      <xdr:spPr>
        <a:xfrm>
          <a:off x="887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8EAAC8F-4A8D-4868-B735-7CE453C15898}"/>
            </a:ext>
          </a:extLst>
        </xdr:cNvPr>
        <xdr:cNvSpPr/>
      </xdr:nvSpPr>
      <xdr:spPr>
        <a:xfrm>
          <a:off x="1905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D71DDD9-8EAB-4195-9087-496DADCC38FF}"/>
            </a:ext>
          </a:extLst>
        </xdr:cNvPr>
        <xdr:cNvSpPr/>
      </xdr:nvSpPr>
      <xdr:spPr>
        <a:xfrm>
          <a:off x="1905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B1945A5-2D1A-44E6-9D24-B4F42D9BF160}"/>
            </a:ext>
          </a:extLst>
        </xdr:cNvPr>
        <xdr:cNvSpPr/>
      </xdr:nvSpPr>
      <xdr:spPr>
        <a:xfrm>
          <a:off x="3048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EAD579A-2DEF-40F8-9817-662205CFAC59}"/>
            </a:ext>
          </a:extLst>
        </xdr:cNvPr>
        <xdr:cNvSpPr/>
      </xdr:nvSpPr>
      <xdr:spPr>
        <a:xfrm>
          <a:off x="3048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F88B5CD-4395-4739-AC41-FBFFD5A639C0}"/>
            </a:ext>
          </a:extLst>
        </xdr:cNvPr>
        <xdr:cNvSpPr/>
      </xdr:nvSpPr>
      <xdr:spPr>
        <a:xfrm>
          <a:off x="762000"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DF0BB9D-02C9-46C8-B475-068E719AF9CC}"/>
            </a:ext>
          </a:extLst>
        </xdr:cNvPr>
        <xdr:cNvSpPr txBox="1"/>
      </xdr:nvSpPr>
      <xdr:spPr>
        <a:xfrm>
          <a:off x="723900" y="5257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F0F675F-8F5B-4DF9-A553-23F3D2923574}"/>
            </a:ext>
          </a:extLst>
        </xdr:cNvPr>
        <xdr:cNvCxnSpPr/>
      </xdr:nvCxnSpPr>
      <xdr:spPr>
        <a:xfrm>
          <a:off x="762000"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1E34324-0FE1-4EA4-840C-3677220AB8F5}"/>
            </a:ext>
          </a:extLst>
        </xdr:cNvPr>
        <xdr:cNvSpPr txBox="1"/>
      </xdr:nvSpPr>
      <xdr:spPr>
        <a:xfrm>
          <a:off x="296726" y="7643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CA5E1D8-401F-443A-92CD-CD0A858E5FF7}"/>
            </a:ext>
          </a:extLst>
        </xdr:cNvPr>
        <xdr:cNvCxnSpPr/>
      </xdr:nvCxnSpPr>
      <xdr:spPr>
        <a:xfrm>
          <a:off x="762000" y="745725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47BDBEC-00DE-45F3-9102-6AA0A3101393}"/>
            </a:ext>
          </a:extLst>
        </xdr:cNvPr>
        <xdr:cNvSpPr txBox="1"/>
      </xdr:nvSpPr>
      <xdr:spPr>
        <a:xfrm>
          <a:off x="296726" y="73055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6AD26F7F-F708-4746-9BB6-8CD93DF06186}"/>
            </a:ext>
          </a:extLst>
        </xdr:cNvPr>
        <xdr:cNvCxnSpPr/>
      </xdr:nvCxnSpPr>
      <xdr:spPr>
        <a:xfrm>
          <a:off x="762000" y="712116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0491892-BF30-417E-9510-35022FB0D0B0}"/>
            </a:ext>
          </a:extLst>
        </xdr:cNvPr>
        <xdr:cNvSpPr txBox="1"/>
      </xdr:nvSpPr>
      <xdr:spPr>
        <a:xfrm>
          <a:off x="362751" y="69770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C53C530-C098-4EF8-AD6F-4A5322310119}"/>
            </a:ext>
          </a:extLst>
        </xdr:cNvPr>
        <xdr:cNvCxnSpPr/>
      </xdr:nvCxnSpPr>
      <xdr:spPr>
        <a:xfrm>
          <a:off x="762000" y="678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C5C56B7D-A849-48EB-A4D1-4C6497987233}"/>
            </a:ext>
          </a:extLst>
        </xdr:cNvPr>
        <xdr:cNvSpPr txBox="1"/>
      </xdr:nvSpPr>
      <xdr:spPr>
        <a:xfrm>
          <a:off x="362751" y="66390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150485F6-1CCF-47A5-A46C-495111489B10}"/>
            </a:ext>
          </a:extLst>
        </xdr:cNvPr>
        <xdr:cNvCxnSpPr/>
      </xdr:nvCxnSpPr>
      <xdr:spPr>
        <a:xfrm>
          <a:off x="762000" y="645277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7D7BAAED-B9E7-49D9-B0B1-CB31DC8AFFBC}"/>
            </a:ext>
          </a:extLst>
        </xdr:cNvPr>
        <xdr:cNvSpPr txBox="1"/>
      </xdr:nvSpPr>
      <xdr:spPr>
        <a:xfrm>
          <a:off x="362751" y="630865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DC953B4-B6C0-448A-A7B7-4A12A7CBF031}"/>
            </a:ext>
          </a:extLst>
        </xdr:cNvPr>
        <xdr:cNvCxnSpPr/>
      </xdr:nvCxnSpPr>
      <xdr:spPr>
        <a:xfrm>
          <a:off x="762000" y="611477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5C4DD33-2BE2-4373-9556-21890CA3FB0A}"/>
            </a:ext>
          </a:extLst>
        </xdr:cNvPr>
        <xdr:cNvSpPr txBox="1"/>
      </xdr:nvSpPr>
      <xdr:spPr>
        <a:xfrm>
          <a:off x="362751" y="59782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3F9447D-71C9-4BE2-964A-47CAA4FFE08F}"/>
            </a:ext>
          </a:extLst>
        </xdr:cNvPr>
        <xdr:cNvCxnSpPr/>
      </xdr:nvCxnSpPr>
      <xdr:spPr>
        <a:xfrm>
          <a:off x="762000" y="578630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9C502C2-FD76-4981-B6C4-05BD9A53D0D2}"/>
            </a:ext>
          </a:extLst>
        </xdr:cNvPr>
        <xdr:cNvSpPr txBox="1"/>
      </xdr:nvSpPr>
      <xdr:spPr>
        <a:xfrm>
          <a:off x="423061" y="564217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E0BB7AF-35F1-4276-9759-10EC15177204}"/>
            </a:ext>
          </a:extLst>
        </xdr:cNvPr>
        <xdr:cNvCxnSpPr/>
      </xdr:nvCxnSpPr>
      <xdr:spPr>
        <a:xfrm>
          <a:off x="762000"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9AA440ED-BF33-4E2F-91FA-0706B6ED5B8E}"/>
            </a:ext>
          </a:extLst>
        </xdr:cNvPr>
        <xdr:cNvSpPr/>
      </xdr:nvSpPr>
      <xdr:spPr>
        <a:xfrm>
          <a:off x="762000"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42285BC7-628F-4B41-A04C-AD8AD063A635}"/>
            </a:ext>
          </a:extLst>
        </xdr:cNvPr>
        <xdr:cNvCxnSpPr/>
      </xdr:nvCxnSpPr>
      <xdr:spPr>
        <a:xfrm flipV="1">
          <a:off x="4636770" y="5920740"/>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4B84DAFA-E915-4588-B366-9DD9E916636E}"/>
            </a:ext>
          </a:extLst>
        </xdr:cNvPr>
        <xdr:cNvSpPr txBox="1"/>
      </xdr:nvSpPr>
      <xdr:spPr>
        <a:xfrm>
          <a:off x="4675505" y="746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757FB78D-1AE8-48BA-97FD-6FDCEE221B2C}"/>
            </a:ext>
          </a:extLst>
        </xdr:cNvPr>
        <xdr:cNvCxnSpPr/>
      </xdr:nvCxnSpPr>
      <xdr:spPr>
        <a:xfrm>
          <a:off x="4544695" y="7457258"/>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8F76080B-825F-4F4D-AD6A-CB584805E68C}"/>
            </a:ext>
          </a:extLst>
        </xdr:cNvPr>
        <xdr:cNvSpPr txBox="1"/>
      </xdr:nvSpPr>
      <xdr:spPr>
        <a:xfrm>
          <a:off x="4675505" y="56883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2BFB896D-123B-456D-A8E8-FC5BDB2B8284}"/>
            </a:ext>
          </a:extLst>
        </xdr:cNvPr>
        <xdr:cNvCxnSpPr/>
      </xdr:nvCxnSpPr>
      <xdr:spPr>
        <a:xfrm>
          <a:off x="4544695" y="592074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134818</xdr:rowOff>
    </xdr:from>
    <xdr:ext cx="405111" cy="259045"/>
    <xdr:sp macro="" textlink="">
      <xdr:nvSpPr>
        <xdr:cNvPr id="63" name="【図書館】&#10;有形固定資産減価償却率平均値テキスト">
          <a:extLst>
            <a:ext uri="{FF2B5EF4-FFF2-40B4-BE49-F238E27FC236}">
              <a16:creationId xmlns:a16="http://schemas.microsoft.com/office/drawing/2014/main" id="{49926381-DE04-4139-ACED-03344317665D}"/>
            </a:ext>
          </a:extLst>
        </xdr:cNvPr>
        <xdr:cNvSpPr txBox="1"/>
      </xdr:nvSpPr>
      <xdr:spPr>
        <a:xfrm>
          <a:off x="4675505" y="66232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111941</xdr:rowOff>
    </xdr:from>
    <xdr:to>
      <xdr:col>24</xdr:col>
      <xdr:colOff>114300</xdr:colOff>
      <xdr:row>39</xdr:row>
      <xdr:rowOff>42091</xdr:rowOff>
    </xdr:to>
    <xdr:sp macro="" textlink="">
      <xdr:nvSpPr>
        <xdr:cNvPr id="64" name="フローチャート: 判断 63">
          <a:extLst>
            <a:ext uri="{FF2B5EF4-FFF2-40B4-BE49-F238E27FC236}">
              <a16:creationId xmlns:a16="http://schemas.microsoft.com/office/drawing/2014/main" id="{2F6D7874-025C-4990-A92D-8E1F4AF72FD0}"/>
            </a:ext>
          </a:extLst>
        </xdr:cNvPr>
        <xdr:cNvSpPr/>
      </xdr:nvSpPr>
      <xdr:spPr>
        <a:xfrm>
          <a:off x="4582795" y="6771821"/>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95613</xdr:rowOff>
    </xdr:from>
    <xdr:to>
      <xdr:col>20</xdr:col>
      <xdr:colOff>38100</xdr:colOff>
      <xdr:row>39</xdr:row>
      <xdr:rowOff>25763</xdr:rowOff>
    </xdr:to>
    <xdr:sp macro="" textlink="">
      <xdr:nvSpPr>
        <xdr:cNvPr id="65" name="フローチャート: 判断 64">
          <a:extLst>
            <a:ext uri="{FF2B5EF4-FFF2-40B4-BE49-F238E27FC236}">
              <a16:creationId xmlns:a16="http://schemas.microsoft.com/office/drawing/2014/main" id="{B6D83D7F-63DD-4AF3-BA76-9313A4D0A1C5}"/>
            </a:ext>
          </a:extLst>
        </xdr:cNvPr>
        <xdr:cNvSpPr/>
      </xdr:nvSpPr>
      <xdr:spPr>
        <a:xfrm>
          <a:off x="3744595" y="6759303"/>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115207</xdr:rowOff>
    </xdr:from>
    <xdr:to>
      <xdr:col>15</xdr:col>
      <xdr:colOff>101600</xdr:colOff>
      <xdr:row>39</xdr:row>
      <xdr:rowOff>45357</xdr:rowOff>
    </xdr:to>
    <xdr:sp macro="" textlink="">
      <xdr:nvSpPr>
        <xdr:cNvPr id="66" name="フローチャート: 判断 65">
          <a:extLst>
            <a:ext uri="{FF2B5EF4-FFF2-40B4-BE49-F238E27FC236}">
              <a16:creationId xmlns:a16="http://schemas.microsoft.com/office/drawing/2014/main" id="{5F6E9E10-A67D-4D75-A87F-71344173E488}"/>
            </a:ext>
          </a:extLst>
        </xdr:cNvPr>
        <xdr:cNvSpPr/>
      </xdr:nvSpPr>
      <xdr:spPr>
        <a:xfrm>
          <a:off x="2857500" y="6775087"/>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125004</xdr:rowOff>
    </xdr:from>
    <xdr:to>
      <xdr:col>10</xdr:col>
      <xdr:colOff>165100</xdr:colOff>
      <xdr:row>39</xdr:row>
      <xdr:rowOff>55154</xdr:rowOff>
    </xdr:to>
    <xdr:sp macro="" textlink="">
      <xdr:nvSpPr>
        <xdr:cNvPr id="67" name="フローチャート: 判断 66">
          <a:extLst>
            <a:ext uri="{FF2B5EF4-FFF2-40B4-BE49-F238E27FC236}">
              <a16:creationId xmlns:a16="http://schemas.microsoft.com/office/drawing/2014/main" id="{EA5CBA93-4906-4A32-A056-092177A8D955}"/>
            </a:ext>
          </a:extLst>
        </xdr:cNvPr>
        <xdr:cNvSpPr/>
      </xdr:nvSpPr>
      <xdr:spPr>
        <a:xfrm>
          <a:off x="1970405" y="6782979"/>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97246</xdr:rowOff>
    </xdr:from>
    <xdr:to>
      <xdr:col>6</xdr:col>
      <xdr:colOff>38100</xdr:colOff>
      <xdr:row>39</xdr:row>
      <xdr:rowOff>27396</xdr:rowOff>
    </xdr:to>
    <xdr:sp macro="" textlink="">
      <xdr:nvSpPr>
        <xdr:cNvPr id="68" name="フローチャート: 判断 67">
          <a:extLst>
            <a:ext uri="{FF2B5EF4-FFF2-40B4-BE49-F238E27FC236}">
              <a16:creationId xmlns:a16="http://schemas.microsoft.com/office/drawing/2014/main" id="{2FCA4CFB-3335-4A67-8EE7-CF22CB8FBEC9}"/>
            </a:ext>
          </a:extLst>
        </xdr:cNvPr>
        <xdr:cNvSpPr/>
      </xdr:nvSpPr>
      <xdr:spPr>
        <a:xfrm>
          <a:off x="1077595" y="676093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8E23C49-EDCE-4668-A123-5C175BC1FD6B}"/>
            </a:ext>
          </a:extLst>
        </xdr:cNvPr>
        <xdr:cNvSpPr txBox="1"/>
      </xdr:nvSpPr>
      <xdr:spPr>
        <a:xfrm>
          <a:off x="44469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D373E20-FAAB-4890-B316-1CDACB63BC5A}"/>
            </a:ext>
          </a:extLst>
        </xdr:cNvPr>
        <xdr:cNvSpPr txBox="1"/>
      </xdr:nvSpPr>
      <xdr:spPr>
        <a:xfrm>
          <a:off x="3608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C2CF06D-C0E1-4801-B3A4-A6D712C991F2}"/>
            </a:ext>
          </a:extLst>
        </xdr:cNvPr>
        <xdr:cNvSpPr txBox="1"/>
      </xdr:nvSpPr>
      <xdr:spPr>
        <a:xfrm>
          <a:off x="2715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F440041-9F16-4094-9068-E894327CB68C}"/>
            </a:ext>
          </a:extLst>
        </xdr:cNvPr>
        <xdr:cNvSpPr txBox="1"/>
      </xdr:nvSpPr>
      <xdr:spPr>
        <a:xfrm>
          <a:off x="1828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514405D-4A77-4E03-BE98-7B7C4B20EBD5}"/>
            </a:ext>
          </a:extLst>
        </xdr:cNvPr>
        <xdr:cNvSpPr txBox="1"/>
      </xdr:nvSpPr>
      <xdr:spPr>
        <a:xfrm>
          <a:off x="941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17235</xdr:rowOff>
    </xdr:from>
    <xdr:to>
      <xdr:col>24</xdr:col>
      <xdr:colOff>114300</xdr:colOff>
      <xdr:row>41</xdr:row>
      <xdr:rowOff>118835</xdr:rowOff>
    </xdr:to>
    <xdr:sp macro="" textlink="">
      <xdr:nvSpPr>
        <xdr:cNvPr id="74" name="楕円 73">
          <a:extLst>
            <a:ext uri="{FF2B5EF4-FFF2-40B4-BE49-F238E27FC236}">
              <a16:creationId xmlns:a16="http://schemas.microsoft.com/office/drawing/2014/main" id="{63E0F9C7-0020-4BCE-A4B6-78FEDC925E2F}"/>
            </a:ext>
          </a:extLst>
        </xdr:cNvPr>
        <xdr:cNvSpPr/>
      </xdr:nvSpPr>
      <xdr:spPr>
        <a:xfrm>
          <a:off x="4582795" y="720670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167112</xdr:rowOff>
    </xdr:from>
    <xdr:ext cx="405111" cy="259045"/>
    <xdr:sp macro="" textlink="">
      <xdr:nvSpPr>
        <xdr:cNvPr id="75" name="【図書館】&#10;有形固定資産減価償却率該当値テキスト">
          <a:extLst>
            <a:ext uri="{FF2B5EF4-FFF2-40B4-BE49-F238E27FC236}">
              <a16:creationId xmlns:a16="http://schemas.microsoft.com/office/drawing/2014/main" id="{6AA1EE12-1976-4683-84AB-BF3DD5727BEC}"/>
            </a:ext>
          </a:extLst>
        </xdr:cNvPr>
        <xdr:cNvSpPr txBox="1"/>
      </xdr:nvSpPr>
      <xdr:spPr>
        <a:xfrm>
          <a:off x="4675505" y="718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156028</xdr:rowOff>
    </xdr:from>
    <xdr:to>
      <xdr:col>20</xdr:col>
      <xdr:colOff>38100</xdr:colOff>
      <xdr:row>41</xdr:row>
      <xdr:rowOff>86178</xdr:rowOff>
    </xdr:to>
    <xdr:sp macro="" textlink="">
      <xdr:nvSpPr>
        <xdr:cNvPr id="76" name="楕円 75">
          <a:extLst>
            <a:ext uri="{FF2B5EF4-FFF2-40B4-BE49-F238E27FC236}">
              <a16:creationId xmlns:a16="http://schemas.microsoft.com/office/drawing/2014/main" id="{96943DE8-2709-441B-A400-0A716F3B53A0}"/>
            </a:ext>
          </a:extLst>
        </xdr:cNvPr>
        <xdr:cNvSpPr/>
      </xdr:nvSpPr>
      <xdr:spPr>
        <a:xfrm>
          <a:off x="3744595" y="7166428"/>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35378</xdr:rowOff>
    </xdr:from>
    <xdr:to>
      <xdr:col>24</xdr:col>
      <xdr:colOff>63500</xdr:colOff>
      <xdr:row>41</xdr:row>
      <xdr:rowOff>68035</xdr:rowOff>
    </xdr:to>
    <xdr:cxnSp macro="">
      <xdr:nvCxnSpPr>
        <xdr:cNvPr id="77" name="直線コネクタ 76">
          <a:extLst>
            <a:ext uri="{FF2B5EF4-FFF2-40B4-BE49-F238E27FC236}">
              <a16:creationId xmlns:a16="http://schemas.microsoft.com/office/drawing/2014/main" id="{E1B6620E-ED6D-41BE-97E5-8CCEBCA56E3E}"/>
            </a:ext>
          </a:extLst>
        </xdr:cNvPr>
        <xdr:cNvCxnSpPr/>
      </xdr:nvCxnSpPr>
      <xdr:spPr>
        <a:xfrm>
          <a:off x="3799205" y="7221038"/>
          <a:ext cx="838200" cy="34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123372</xdr:rowOff>
    </xdr:from>
    <xdr:to>
      <xdr:col>15</xdr:col>
      <xdr:colOff>101600</xdr:colOff>
      <xdr:row>41</xdr:row>
      <xdr:rowOff>53522</xdr:rowOff>
    </xdr:to>
    <xdr:sp macro="" textlink="">
      <xdr:nvSpPr>
        <xdr:cNvPr id="78" name="楕円 77">
          <a:extLst>
            <a:ext uri="{FF2B5EF4-FFF2-40B4-BE49-F238E27FC236}">
              <a16:creationId xmlns:a16="http://schemas.microsoft.com/office/drawing/2014/main" id="{53341D56-5415-4D44-A2BF-B5C03239FFDD}"/>
            </a:ext>
          </a:extLst>
        </xdr:cNvPr>
        <xdr:cNvSpPr/>
      </xdr:nvSpPr>
      <xdr:spPr>
        <a:xfrm>
          <a:off x="2857500" y="7131867"/>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2722</xdr:rowOff>
    </xdr:from>
    <xdr:to>
      <xdr:col>19</xdr:col>
      <xdr:colOff>177800</xdr:colOff>
      <xdr:row>41</xdr:row>
      <xdr:rowOff>35378</xdr:rowOff>
    </xdr:to>
    <xdr:cxnSp macro="">
      <xdr:nvCxnSpPr>
        <xdr:cNvPr id="79" name="直線コネクタ 78">
          <a:extLst>
            <a:ext uri="{FF2B5EF4-FFF2-40B4-BE49-F238E27FC236}">
              <a16:creationId xmlns:a16="http://schemas.microsoft.com/office/drawing/2014/main" id="{6AF1A482-A773-4724-A91F-1D4DCC1D3F86}"/>
            </a:ext>
          </a:extLst>
        </xdr:cNvPr>
        <xdr:cNvCxnSpPr/>
      </xdr:nvCxnSpPr>
      <xdr:spPr>
        <a:xfrm>
          <a:off x="2906395" y="7188382"/>
          <a:ext cx="89281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90715</xdr:rowOff>
    </xdr:from>
    <xdr:to>
      <xdr:col>10</xdr:col>
      <xdr:colOff>165100</xdr:colOff>
      <xdr:row>41</xdr:row>
      <xdr:rowOff>20865</xdr:rowOff>
    </xdr:to>
    <xdr:sp macro="" textlink="">
      <xdr:nvSpPr>
        <xdr:cNvPr id="80" name="楕円 79">
          <a:extLst>
            <a:ext uri="{FF2B5EF4-FFF2-40B4-BE49-F238E27FC236}">
              <a16:creationId xmlns:a16="http://schemas.microsoft.com/office/drawing/2014/main" id="{3C8DFDD5-CABD-412D-84CC-A46CA1E50EDC}"/>
            </a:ext>
          </a:extLst>
        </xdr:cNvPr>
        <xdr:cNvSpPr/>
      </xdr:nvSpPr>
      <xdr:spPr>
        <a:xfrm>
          <a:off x="1970405" y="710492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141515</xdr:rowOff>
    </xdr:from>
    <xdr:to>
      <xdr:col>15</xdr:col>
      <xdr:colOff>50800</xdr:colOff>
      <xdr:row>41</xdr:row>
      <xdr:rowOff>2722</xdr:rowOff>
    </xdr:to>
    <xdr:cxnSp macro="">
      <xdr:nvCxnSpPr>
        <xdr:cNvPr id="81" name="直線コネクタ 80">
          <a:extLst>
            <a:ext uri="{FF2B5EF4-FFF2-40B4-BE49-F238E27FC236}">
              <a16:creationId xmlns:a16="http://schemas.microsoft.com/office/drawing/2014/main" id="{EBC9BD76-8BA6-40E7-95B1-AD67F830B5F5}"/>
            </a:ext>
          </a:extLst>
        </xdr:cNvPr>
        <xdr:cNvCxnSpPr/>
      </xdr:nvCxnSpPr>
      <xdr:spPr>
        <a:xfrm>
          <a:off x="2019300" y="7153820"/>
          <a:ext cx="887095" cy="34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58057</xdr:rowOff>
    </xdr:from>
    <xdr:to>
      <xdr:col>6</xdr:col>
      <xdr:colOff>38100</xdr:colOff>
      <xdr:row>40</xdr:row>
      <xdr:rowOff>159657</xdr:rowOff>
    </xdr:to>
    <xdr:sp macro="" textlink="">
      <xdr:nvSpPr>
        <xdr:cNvPr id="82" name="楕円 81">
          <a:extLst>
            <a:ext uri="{FF2B5EF4-FFF2-40B4-BE49-F238E27FC236}">
              <a16:creationId xmlns:a16="http://schemas.microsoft.com/office/drawing/2014/main" id="{D9CD5EF6-2942-4AAA-9D62-CDD061600F07}"/>
            </a:ext>
          </a:extLst>
        </xdr:cNvPr>
        <xdr:cNvSpPr/>
      </xdr:nvSpPr>
      <xdr:spPr>
        <a:xfrm>
          <a:off x="1077595" y="7072267"/>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108857</xdr:rowOff>
    </xdr:from>
    <xdr:to>
      <xdr:col>10</xdr:col>
      <xdr:colOff>114300</xdr:colOff>
      <xdr:row>40</xdr:row>
      <xdr:rowOff>141515</xdr:rowOff>
    </xdr:to>
    <xdr:cxnSp macro="">
      <xdr:nvCxnSpPr>
        <xdr:cNvPr id="83" name="直線コネクタ 82">
          <a:extLst>
            <a:ext uri="{FF2B5EF4-FFF2-40B4-BE49-F238E27FC236}">
              <a16:creationId xmlns:a16="http://schemas.microsoft.com/office/drawing/2014/main" id="{F851D247-77C0-4562-A5AA-AA9E2DDA212E}"/>
            </a:ext>
          </a:extLst>
        </xdr:cNvPr>
        <xdr:cNvCxnSpPr/>
      </xdr:nvCxnSpPr>
      <xdr:spPr>
        <a:xfrm>
          <a:off x="1132205" y="7121162"/>
          <a:ext cx="887095"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42290</xdr:rowOff>
    </xdr:from>
    <xdr:ext cx="405111" cy="259045"/>
    <xdr:sp macro="" textlink="">
      <xdr:nvSpPr>
        <xdr:cNvPr id="84" name="n_1aveValue【図書館】&#10;有形固定資産減価償却率">
          <a:extLst>
            <a:ext uri="{FF2B5EF4-FFF2-40B4-BE49-F238E27FC236}">
              <a16:creationId xmlns:a16="http://schemas.microsoft.com/office/drawing/2014/main" id="{D7F5D2B7-22F5-491B-BB90-FFC51DB23FC5}"/>
            </a:ext>
          </a:extLst>
        </xdr:cNvPr>
        <xdr:cNvSpPr txBox="1"/>
      </xdr:nvSpPr>
      <xdr:spPr>
        <a:xfrm>
          <a:off x="3582044" y="6526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6433F4E4-6318-4ED7-84B9-3C326E387926}"/>
            </a:ext>
          </a:extLst>
        </xdr:cNvPr>
        <xdr:cNvSpPr txBox="1"/>
      </xdr:nvSpPr>
      <xdr:spPr>
        <a:xfrm>
          <a:off x="2705744" y="6550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71681</xdr:rowOff>
    </xdr:from>
    <xdr:ext cx="405111" cy="259045"/>
    <xdr:sp macro="" textlink="">
      <xdr:nvSpPr>
        <xdr:cNvPr id="86" name="n_3aveValue【図書館】&#10;有形固定資産減価償却率">
          <a:extLst>
            <a:ext uri="{FF2B5EF4-FFF2-40B4-BE49-F238E27FC236}">
              <a16:creationId xmlns:a16="http://schemas.microsoft.com/office/drawing/2014/main" id="{DE7BCF16-447C-41A4-A080-918253137A67}"/>
            </a:ext>
          </a:extLst>
        </xdr:cNvPr>
        <xdr:cNvSpPr txBox="1"/>
      </xdr:nvSpPr>
      <xdr:spPr>
        <a:xfrm>
          <a:off x="1818649" y="6556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43923</xdr:rowOff>
    </xdr:from>
    <xdr:ext cx="405111" cy="259045"/>
    <xdr:sp macro="" textlink="">
      <xdr:nvSpPr>
        <xdr:cNvPr id="87" name="n_4aveValue【図書館】&#10;有形固定資産減価償却率">
          <a:extLst>
            <a:ext uri="{FF2B5EF4-FFF2-40B4-BE49-F238E27FC236}">
              <a16:creationId xmlns:a16="http://schemas.microsoft.com/office/drawing/2014/main" id="{47854330-FAF3-437A-B90E-DDF9C0D2F374}"/>
            </a:ext>
          </a:extLst>
        </xdr:cNvPr>
        <xdr:cNvSpPr txBox="1"/>
      </xdr:nvSpPr>
      <xdr:spPr>
        <a:xfrm>
          <a:off x="925839" y="652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77305</xdr:rowOff>
    </xdr:from>
    <xdr:ext cx="405111" cy="259045"/>
    <xdr:sp macro="" textlink="">
      <xdr:nvSpPr>
        <xdr:cNvPr id="88" name="n_1mainValue【図書館】&#10;有形固定資産減価償却率">
          <a:extLst>
            <a:ext uri="{FF2B5EF4-FFF2-40B4-BE49-F238E27FC236}">
              <a16:creationId xmlns:a16="http://schemas.microsoft.com/office/drawing/2014/main" id="{32882BD5-2519-419D-89A4-8918B62FDFE7}"/>
            </a:ext>
          </a:extLst>
        </xdr:cNvPr>
        <xdr:cNvSpPr txBox="1"/>
      </xdr:nvSpPr>
      <xdr:spPr>
        <a:xfrm>
          <a:off x="3582044" y="7262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44649</xdr:rowOff>
    </xdr:from>
    <xdr:ext cx="405111" cy="259045"/>
    <xdr:sp macro="" textlink="">
      <xdr:nvSpPr>
        <xdr:cNvPr id="89" name="n_2mainValue【図書館】&#10;有形固定資産減価償却率">
          <a:extLst>
            <a:ext uri="{FF2B5EF4-FFF2-40B4-BE49-F238E27FC236}">
              <a16:creationId xmlns:a16="http://schemas.microsoft.com/office/drawing/2014/main" id="{4A2E2D0D-FEF0-4545-9B74-3AC3BEBCB541}"/>
            </a:ext>
          </a:extLst>
        </xdr:cNvPr>
        <xdr:cNvSpPr txBox="1"/>
      </xdr:nvSpPr>
      <xdr:spPr>
        <a:xfrm>
          <a:off x="2705744" y="7228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11992</xdr:rowOff>
    </xdr:from>
    <xdr:ext cx="405111" cy="259045"/>
    <xdr:sp macro="" textlink="">
      <xdr:nvSpPr>
        <xdr:cNvPr id="90" name="n_3mainValue【図書館】&#10;有形固定資産減価償却率">
          <a:extLst>
            <a:ext uri="{FF2B5EF4-FFF2-40B4-BE49-F238E27FC236}">
              <a16:creationId xmlns:a16="http://schemas.microsoft.com/office/drawing/2014/main" id="{215D4E9F-1DC1-4240-A0B9-7180BFE65B12}"/>
            </a:ext>
          </a:extLst>
        </xdr:cNvPr>
        <xdr:cNvSpPr txBox="1"/>
      </xdr:nvSpPr>
      <xdr:spPr>
        <a:xfrm>
          <a:off x="1818649" y="719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150784</xdr:rowOff>
    </xdr:from>
    <xdr:ext cx="405111" cy="259045"/>
    <xdr:sp macro="" textlink="">
      <xdr:nvSpPr>
        <xdr:cNvPr id="91" name="n_4mainValue【図書館】&#10;有形固定資産減価償却率">
          <a:extLst>
            <a:ext uri="{FF2B5EF4-FFF2-40B4-BE49-F238E27FC236}">
              <a16:creationId xmlns:a16="http://schemas.microsoft.com/office/drawing/2014/main" id="{41EAD666-D822-4DA9-BAE4-E1BCE462A210}"/>
            </a:ext>
          </a:extLst>
        </xdr:cNvPr>
        <xdr:cNvSpPr txBox="1"/>
      </xdr:nvSpPr>
      <xdr:spPr>
        <a:xfrm>
          <a:off x="925839" y="7161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1350A58-81F2-4B69-8661-738E83F75D05}"/>
            </a:ext>
          </a:extLst>
        </xdr:cNvPr>
        <xdr:cNvSpPr/>
      </xdr:nvSpPr>
      <xdr:spPr>
        <a:xfrm>
          <a:off x="6602095"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F10E01F-A9B5-43B1-ADD5-B4441E86E655}"/>
            </a:ext>
          </a:extLst>
        </xdr:cNvPr>
        <xdr:cNvSpPr/>
      </xdr:nvSpPr>
      <xdr:spPr>
        <a:xfrm>
          <a:off x="6732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E48753-3365-4BBD-BD5C-C3468D19A4AC}"/>
            </a:ext>
          </a:extLst>
        </xdr:cNvPr>
        <xdr:cNvSpPr/>
      </xdr:nvSpPr>
      <xdr:spPr>
        <a:xfrm>
          <a:off x="6732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142AF4F-A86B-4DBA-82B8-A1ACED202BD9}"/>
            </a:ext>
          </a:extLst>
        </xdr:cNvPr>
        <xdr:cNvSpPr/>
      </xdr:nvSpPr>
      <xdr:spPr>
        <a:xfrm>
          <a:off x="7745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D028557E-A19E-4C8C-B9D8-B96C85E29B12}"/>
            </a:ext>
          </a:extLst>
        </xdr:cNvPr>
        <xdr:cNvSpPr/>
      </xdr:nvSpPr>
      <xdr:spPr>
        <a:xfrm>
          <a:off x="7745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4989FE0-991F-4FBF-BB88-2BC616CA6284}"/>
            </a:ext>
          </a:extLst>
        </xdr:cNvPr>
        <xdr:cNvSpPr/>
      </xdr:nvSpPr>
      <xdr:spPr>
        <a:xfrm>
          <a:off x="8888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64E144D-2453-4938-B8E9-94809DA0E094}"/>
            </a:ext>
          </a:extLst>
        </xdr:cNvPr>
        <xdr:cNvSpPr/>
      </xdr:nvSpPr>
      <xdr:spPr>
        <a:xfrm>
          <a:off x="8888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43A82F6C-3866-46FC-966E-6A131D0733B3}"/>
            </a:ext>
          </a:extLst>
        </xdr:cNvPr>
        <xdr:cNvSpPr/>
      </xdr:nvSpPr>
      <xdr:spPr>
        <a:xfrm>
          <a:off x="6602095"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AE2618DF-28BD-436A-AB3F-25D5061D9E6F}"/>
            </a:ext>
          </a:extLst>
        </xdr:cNvPr>
        <xdr:cNvSpPr txBox="1"/>
      </xdr:nvSpPr>
      <xdr:spPr>
        <a:xfrm>
          <a:off x="6563995" y="52578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1D4745A-7740-4ACD-A173-5626AECD7039}"/>
            </a:ext>
          </a:extLst>
        </xdr:cNvPr>
        <xdr:cNvCxnSpPr/>
      </xdr:nvCxnSpPr>
      <xdr:spPr>
        <a:xfrm>
          <a:off x="6602095"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6A1FD2E7-B605-45B7-9121-A1A2AC3DAEF8}"/>
            </a:ext>
          </a:extLst>
        </xdr:cNvPr>
        <xdr:cNvCxnSpPr/>
      </xdr:nvCxnSpPr>
      <xdr:spPr>
        <a:xfrm>
          <a:off x="6602095" y="73228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96AE233E-6CE8-4D79-A348-E3C3D23CF188}"/>
            </a:ext>
          </a:extLst>
        </xdr:cNvPr>
        <xdr:cNvSpPr txBox="1"/>
      </xdr:nvSpPr>
      <xdr:spPr>
        <a:xfrm>
          <a:off x="6136821" y="7171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82FD2DE6-5638-424B-9598-FC5F6C29D77E}"/>
            </a:ext>
          </a:extLst>
        </xdr:cNvPr>
        <xdr:cNvCxnSpPr/>
      </xdr:nvCxnSpPr>
      <xdr:spPr>
        <a:xfrm>
          <a:off x="6602095"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FD1C1BB1-D2E0-4E07-A64C-F5757F6ED13F}"/>
            </a:ext>
          </a:extLst>
        </xdr:cNvPr>
        <xdr:cNvSpPr txBox="1"/>
      </xdr:nvSpPr>
      <xdr:spPr>
        <a:xfrm>
          <a:off x="6136821" y="6706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D88C0335-2743-4CF2-8AE8-8573EF86D7F7}"/>
            </a:ext>
          </a:extLst>
        </xdr:cNvPr>
        <xdr:cNvCxnSpPr/>
      </xdr:nvCxnSpPr>
      <xdr:spPr>
        <a:xfrm>
          <a:off x="6602095" y="6385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A7754064-192C-4219-877F-34C2DBF881AE}"/>
            </a:ext>
          </a:extLst>
        </xdr:cNvPr>
        <xdr:cNvSpPr txBox="1"/>
      </xdr:nvSpPr>
      <xdr:spPr>
        <a:xfrm>
          <a:off x="6136821" y="62414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99EEBD73-6195-419A-AD4A-080CB3C39DF5}"/>
            </a:ext>
          </a:extLst>
        </xdr:cNvPr>
        <xdr:cNvCxnSpPr/>
      </xdr:nvCxnSpPr>
      <xdr:spPr>
        <a:xfrm>
          <a:off x="6602095" y="5920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32EA2F9-70B2-47F9-ABD3-40117EB7ADE3}"/>
            </a:ext>
          </a:extLst>
        </xdr:cNvPr>
        <xdr:cNvSpPr txBox="1"/>
      </xdr:nvSpPr>
      <xdr:spPr>
        <a:xfrm>
          <a:off x="6136821" y="57689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C38CE5D9-3D1F-49F3-8BE0-642D85F86210}"/>
            </a:ext>
          </a:extLst>
        </xdr:cNvPr>
        <xdr:cNvCxnSpPr/>
      </xdr:nvCxnSpPr>
      <xdr:spPr>
        <a:xfrm>
          <a:off x="6602095"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972BB5AF-822F-4787-904E-F8CFD6E9F1C7}"/>
            </a:ext>
          </a:extLst>
        </xdr:cNvPr>
        <xdr:cNvSpPr txBox="1"/>
      </xdr:nvSpPr>
      <xdr:spPr>
        <a:xfrm>
          <a:off x="6136821" y="53041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BFD3E782-7BCA-44DF-A908-5316FE7A24D9}"/>
            </a:ext>
          </a:extLst>
        </xdr:cNvPr>
        <xdr:cNvSpPr/>
      </xdr:nvSpPr>
      <xdr:spPr>
        <a:xfrm>
          <a:off x="6602095"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7620</xdr:rowOff>
    </xdr:from>
    <xdr:to>
      <xdr:col>54</xdr:col>
      <xdr:colOff>189865</xdr:colOff>
      <xdr:row>41</xdr:row>
      <xdr:rowOff>126492</xdr:rowOff>
    </xdr:to>
    <xdr:cxnSp macro="">
      <xdr:nvCxnSpPr>
        <xdr:cNvPr id="113" name="直線コネクタ 112">
          <a:extLst>
            <a:ext uri="{FF2B5EF4-FFF2-40B4-BE49-F238E27FC236}">
              <a16:creationId xmlns:a16="http://schemas.microsoft.com/office/drawing/2014/main" id="{9006D03F-1772-403A-8CDC-2DA3BBC2DA93}"/>
            </a:ext>
          </a:extLst>
        </xdr:cNvPr>
        <xdr:cNvCxnSpPr/>
      </xdr:nvCxnSpPr>
      <xdr:spPr>
        <a:xfrm flipV="1">
          <a:off x="10476865" y="5964555"/>
          <a:ext cx="0" cy="1345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130319</xdr:rowOff>
    </xdr:from>
    <xdr:ext cx="469744" cy="259045"/>
    <xdr:sp macro="" textlink="">
      <xdr:nvSpPr>
        <xdr:cNvPr id="114" name="【図書館】&#10;一人当たり面積最小値テキスト">
          <a:extLst>
            <a:ext uri="{FF2B5EF4-FFF2-40B4-BE49-F238E27FC236}">
              <a16:creationId xmlns:a16="http://schemas.microsoft.com/office/drawing/2014/main" id="{62BC8B76-0CF0-4A50-8EFC-F7E72005C246}"/>
            </a:ext>
          </a:extLst>
        </xdr:cNvPr>
        <xdr:cNvSpPr txBox="1"/>
      </xdr:nvSpPr>
      <xdr:spPr>
        <a:xfrm>
          <a:off x="10515600" y="7319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126492</xdr:rowOff>
    </xdr:from>
    <xdr:to>
      <xdr:col>55</xdr:col>
      <xdr:colOff>88900</xdr:colOff>
      <xdr:row>41</xdr:row>
      <xdr:rowOff>126492</xdr:rowOff>
    </xdr:to>
    <xdr:cxnSp macro="">
      <xdr:nvCxnSpPr>
        <xdr:cNvPr id="115" name="直線コネクタ 114">
          <a:extLst>
            <a:ext uri="{FF2B5EF4-FFF2-40B4-BE49-F238E27FC236}">
              <a16:creationId xmlns:a16="http://schemas.microsoft.com/office/drawing/2014/main" id="{976DB452-3FC8-415D-B5EE-E61D7A7F96AC}"/>
            </a:ext>
          </a:extLst>
        </xdr:cNvPr>
        <xdr:cNvCxnSpPr/>
      </xdr:nvCxnSpPr>
      <xdr:spPr>
        <a:xfrm>
          <a:off x="10390505" y="7310247"/>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125747</xdr:rowOff>
    </xdr:from>
    <xdr:ext cx="469744" cy="259045"/>
    <xdr:sp macro="" textlink="">
      <xdr:nvSpPr>
        <xdr:cNvPr id="116" name="【図書館】&#10;一人当たり面積最大値テキスト">
          <a:extLst>
            <a:ext uri="{FF2B5EF4-FFF2-40B4-BE49-F238E27FC236}">
              <a16:creationId xmlns:a16="http://schemas.microsoft.com/office/drawing/2014/main" id="{A92F9D72-AD9E-429F-BBFC-C330CA717AEE}"/>
            </a:ext>
          </a:extLst>
        </xdr:cNvPr>
        <xdr:cNvSpPr txBox="1"/>
      </xdr:nvSpPr>
      <xdr:spPr>
        <a:xfrm>
          <a:off x="10515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7620</xdr:rowOff>
    </xdr:from>
    <xdr:to>
      <xdr:col>55</xdr:col>
      <xdr:colOff>88900</xdr:colOff>
      <xdr:row>34</xdr:row>
      <xdr:rowOff>7620</xdr:rowOff>
    </xdr:to>
    <xdr:cxnSp macro="">
      <xdr:nvCxnSpPr>
        <xdr:cNvPr id="117" name="直線コネクタ 116">
          <a:extLst>
            <a:ext uri="{FF2B5EF4-FFF2-40B4-BE49-F238E27FC236}">
              <a16:creationId xmlns:a16="http://schemas.microsoft.com/office/drawing/2014/main" id="{80E82D4D-1CAE-4782-BEDF-B7DAA9A899B8}"/>
            </a:ext>
          </a:extLst>
        </xdr:cNvPr>
        <xdr:cNvCxnSpPr/>
      </xdr:nvCxnSpPr>
      <xdr:spPr>
        <a:xfrm>
          <a:off x="10390505" y="596455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56CFE95A-A4A8-4939-91BD-31F114100684}"/>
            </a:ext>
          </a:extLst>
        </xdr:cNvPr>
        <xdr:cNvSpPr txBox="1"/>
      </xdr:nvSpPr>
      <xdr:spPr>
        <a:xfrm>
          <a:off x="10515600" y="67405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19" name="フローチャート: 判断 118">
          <a:extLst>
            <a:ext uri="{FF2B5EF4-FFF2-40B4-BE49-F238E27FC236}">
              <a16:creationId xmlns:a16="http://schemas.microsoft.com/office/drawing/2014/main" id="{FE5B11B3-E900-469F-BF9E-292280FDEA63}"/>
            </a:ext>
          </a:extLst>
        </xdr:cNvPr>
        <xdr:cNvSpPr/>
      </xdr:nvSpPr>
      <xdr:spPr>
        <a:xfrm>
          <a:off x="10428605" y="6898640"/>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71120</xdr:rowOff>
    </xdr:from>
    <xdr:to>
      <xdr:col>50</xdr:col>
      <xdr:colOff>165100</xdr:colOff>
      <xdr:row>40</xdr:row>
      <xdr:rowOff>1270</xdr:rowOff>
    </xdr:to>
    <xdr:sp macro="" textlink="">
      <xdr:nvSpPr>
        <xdr:cNvPr id="120" name="フローチャート: 判断 119">
          <a:extLst>
            <a:ext uri="{FF2B5EF4-FFF2-40B4-BE49-F238E27FC236}">
              <a16:creationId xmlns:a16="http://schemas.microsoft.com/office/drawing/2014/main" id="{33CCF873-8B5F-4A5D-936B-18D984ACB207}"/>
            </a:ext>
          </a:extLst>
        </xdr:cNvPr>
        <xdr:cNvSpPr/>
      </xdr:nvSpPr>
      <xdr:spPr>
        <a:xfrm>
          <a:off x="9590405" y="69081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139700</xdr:rowOff>
    </xdr:from>
    <xdr:to>
      <xdr:col>46</xdr:col>
      <xdr:colOff>38100</xdr:colOff>
      <xdr:row>40</xdr:row>
      <xdr:rowOff>69850</xdr:rowOff>
    </xdr:to>
    <xdr:sp macro="" textlink="">
      <xdr:nvSpPr>
        <xdr:cNvPr id="121" name="フローチャート: 判断 120">
          <a:extLst>
            <a:ext uri="{FF2B5EF4-FFF2-40B4-BE49-F238E27FC236}">
              <a16:creationId xmlns:a16="http://schemas.microsoft.com/office/drawing/2014/main" id="{EC27E366-38C7-4105-8E3D-8C7D652BDECE}"/>
            </a:ext>
          </a:extLst>
        </xdr:cNvPr>
        <xdr:cNvSpPr/>
      </xdr:nvSpPr>
      <xdr:spPr>
        <a:xfrm>
          <a:off x="8697595" y="697674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137414</xdr:rowOff>
    </xdr:from>
    <xdr:to>
      <xdr:col>41</xdr:col>
      <xdr:colOff>101600</xdr:colOff>
      <xdr:row>40</xdr:row>
      <xdr:rowOff>67564</xdr:rowOff>
    </xdr:to>
    <xdr:sp macro="" textlink="">
      <xdr:nvSpPr>
        <xdr:cNvPr id="122" name="フローチャート: 判断 121">
          <a:extLst>
            <a:ext uri="{FF2B5EF4-FFF2-40B4-BE49-F238E27FC236}">
              <a16:creationId xmlns:a16="http://schemas.microsoft.com/office/drawing/2014/main" id="{8B6A01F1-0C38-4995-A859-EDF7B8618395}"/>
            </a:ext>
          </a:extLst>
        </xdr:cNvPr>
        <xdr:cNvSpPr/>
      </xdr:nvSpPr>
      <xdr:spPr>
        <a:xfrm>
          <a:off x="7810500" y="6976364"/>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125984</xdr:rowOff>
    </xdr:from>
    <xdr:to>
      <xdr:col>36</xdr:col>
      <xdr:colOff>165100</xdr:colOff>
      <xdr:row>40</xdr:row>
      <xdr:rowOff>56134</xdr:rowOff>
    </xdr:to>
    <xdr:sp macro="" textlink="">
      <xdr:nvSpPr>
        <xdr:cNvPr id="123" name="フローチャート: 判断 122">
          <a:extLst>
            <a:ext uri="{FF2B5EF4-FFF2-40B4-BE49-F238E27FC236}">
              <a16:creationId xmlns:a16="http://schemas.microsoft.com/office/drawing/2014/main" id="{C72E6836-A57D-4846-B254-274B0079DE05}"/>
            </a:ext>
          </a:extLst>
        </xdr:cNvPr>
        <xdr:cNvSpPr/>
      </xdr:nvSpPr>
      <xdr:spPr>
        <a:xfrm>
          <a:off x="6923405" y="6959219"/>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283884F-3905-4552-8EAA-1D13248A4E87}"/>
            </a:ext>
          </a:extLst>
        </xdr:cNvPr>
        <xdr:cNvSpPr txBox="1"/>
      </xdr:nvSpPr>
      <xdr:spPr>
        <a:xfrm>
          <a:off x="102870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59BC094-F38F-411C-B24D-A2117EF82CD0}"/>
            </a:ext>
          </a:extLst>
        </xdr:cNvPr>
        <xdr:cNvSpPr txBox="1"/>
      </xdr:nvSpPr>
      <xdr:spPr>
        <a:xfrm>
          <a:off x="9448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DDF3961-1C31-44E6-994B-7B312D000473}"/>
            </a:ext>
          </a:extLst>
        </xdr:cNvPr>
        <xdr:cNvSpPr txBox="1"/>
      </xdr:nvSpPr>
      <xdr:spPr>
        <a:xfrm>
          <a:off x="8561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8B02FFB-179F-41D3-9404-32DFFBB58920}"/>
            </a:ext>
          </a:extLst>
        </xdr:cNvPr>
        <xdr:cNvSpPr txBox="1"/>
      </xdr:nvSpPr>
      <xdr:spPr>
        <a:xfrm>
          <a:off x="7668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1A84043-578C-4317-9F55-934211C9DFC1}"/>
            </a:ext>
          </a:extLst>
        </xdr:cNvPr>
        <xdr:cNvSpPr txBox="1"/>
      </xdr:nvSpPr>
      <xdr:spPr>
        <a:xfrm>
          <a:off x="6781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123698</xdr:rowOff>
    </xdr:from>
    <xdr:to>
      <xdr:col>55</xdr:col>
      <xdr:colOff>50800</xdr:colOff>
      <xdr:row>41</xdr:row>
      <xdr:rowOff>53848</xdr:rowOff>
    </xdr:to>
    <xdr:sp macro="" textlink="">
      <xdr:nvSpPr>
        <xdr:cNvPr id="129" name="楕円 128">
          <a:extLst>
            <a:ext uri="{FF2B5EF4-FFF2-40B4-BE49-F238E27FC236}">
              <a16:creationId xmlns:a16="http://schemas.microsoft.com/office/drawing/2014/main" id="{6900F000-C062-47D6-B11E-68AFA59339B2}"/>
            </a:ext>
          </a:extLst>
        </xdr:cNvPr>
        <xdr:cNvSpPr/>
      </xdr:nvSpPr>
      <xdr:spPr>
        <a:xfrm>
          <a:off x="10428605" y="7132193"/>
          <a:ext cx="97790"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38625</xdr:rowOff>
    </xdr:from>
    <xdr:ext cx="469744" cy="259045"/>
    <xdr:sp macro="" textlink="">
      <xdr:nvSpPr>
        <xdr:cNvPr id="130" name="【図書館】&#10;一人当たり面積該当値テキスト">
          <a:extLst>
            <a:ext uri="{FF2B5EF4-FFF2-40B4-BE49-F238E27FC236}">
              <a16:creationId xmlns:a16="http://schemas.microsoft.com/office/drawing/2014/main" id="{65049BE4-29D7-48E1-893B-630A75FFD255}"/>
            </a:ext>
          </a:extLst>
        </xdr:cNvPr>
        <xdr:cNvSpPr txBox="1"/>
      </xdr:nvSpPr>
      <xdr:spPr>
        <a:xfrm>
          <a:off x="10515600" y="704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125984</xdr:rowOff>
    </xdr:from>
    <xdr:to>
      <xdr:col>50</xdr:col>
      <xdr:colOff>165100</xdr:colOff>
      <xdr:row>41</xdr:row>
      <xdr:rowOff>56134</xdr:rowOff>
    </xdr:to>
    <xdr:sp macro="" textlink="">
      <xdr:nvSpPr>
        <xdr:cNvPr id="131" name="楕円 130">
          <a:extLst>
            <a:ext uri="{FF2B5EF4-FFF2-40B4-BE49-F238E27FC236}">
              <a16:creationId xmlns:a16="http://schemas.microsoft.com/office/drawing/2014/main" id="{C303DFCC-9AED-4180-B8C4-3459F95FB8EA}"/>
            </a:ext>
          </a:extLst>
        </xdr:cNvPr>
        <xdr:cNvSpPr/>
      </xdr:nvSpPr>
      <xdr:spPr>
        <a:xfrm>
          <a:off x="9590405" y="7134479"/>
          <a:ext cx="97790"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3048</xdr:rowOff>
    </xdr:from>
    <xdr:to>
      <xdr:col>55</xdr:col>
      <xdr:colOff>0</xdr:colOff>
      <xdr:row>41</xdr:row>
      <xdr:rowOff>5334</xdr:rowOff>
    </xdr:to>
    <xdr:cxnSp macro="">
      <xdr:nvCxnSpPr>
        <xdr:cNvPr id="132" name="直線コネクタ 131">
          <a:extLst>
            <a:ext uri="{FF2B5EF4-FFF2-40B4-BE49-F238E27FC236}">
              <a16:creationId xmlns:a16="http://schemas.microsoft.com/office/drawing/2014/main" id="{B1428785-188E-461A-8213-9BA97BA6F4BF}"/>
            </a:ext>
          </a:extLst>
        </xdr:cNvPr>
        <xdr:cNvCxnSpPr/>
      </xdr:nvCxnSpPr>
      <xdr:spPr>
        <a:xfrm flipV="1">
          <a:off x="9639300" y="7188708"/>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128270</xdr:rowOff>
    </xdr:from>
    <xdr:to>
      <xdr:col>46</xdr:col>
      <xdr:colOff>38100</xdr:colOff>
      <xdr:row>41</xdr:row>
      <xdr:rowOff>58420</xdr:rowOff>
    </xdr:to>
    <xdr:sp macro="" textlink="">
      <xdr:nvSpPr>
        <xdr:cNvPr id="133" name="楕円 132">
          <a:extLst>
            <a:ext uri="{FF2B5EF4-FFF2-40B4-BE49-F238E27FC236}">
              <a16:creationId xmlns:a16="http://schemas.microsoft.com/office/drawing/2014/main" id="{7ACC9DF8-32E2-4FAF-BE7E-3089BBC4C93F}"/>
            </a:ext>
          </a:extLst>
        </xdr:cNvPr>
        <xdr:cNvSpPr/>
      </xdr:nvSpPr>
      <xdr:spPr>
        <a:xfrm>
          <a:off x="8697595" y="7136765"/>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5334</xdr:rowOff>
    </xdr:from>
    <xdr:to>
      <xdr:col>50</xdr:col>
      <xdr:colOff>114300</xdr:colOff>
      <xdr:row>41</xdr:row>
      <xdr:rowOff>7620</xdr:rowOff>
    </xdr:to>
    <xdr:cxnSp macro="">
      <xdr:nvCxnSpPr>
        <xdr:cNvPr id="134" name="直線コネクタ 133">
          <a:extLst>
            <a:ext uri="{FF2B5EF4-FFF2-40B4-BE49-F238E27FC236}">
              <a16:creationId xmlns:a16="http://schemas.microsoft.com/office/drawing/2014/main" id="{58CBFF64-7F9E-47D6-BBE7-15518DB4986E}"/>
            </a:ext>
          </a:extLst>
        </xdr:cNvPr>
        <xdr:cNvCxnSpPr/>
      </xdr:nvCxnSpPr>
      <xdr:spPr>
        <a:xfrm flipV="1">
          <a:off x="8752205" y="7189089"/>
          <a:ext cx="88709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130556</xdr:rowOff>
    </xdr:from>
    <xdr:to>
      <xdr:col>41</xdr:col>
      <xdr:colOff>101600</xdr:colOff>
      <xdr:row>41</xdr:row>
      <xdr:rowOff>60706</xdr:rowOff>
    </xdr:to>
    <xdr:sp macro="" textlink="">
      <xdr:nvSpPr>
        <xdr:cNvPr id="135" name="楕円 134">
          <a:extLst>
            <a:ext uri="{FF2B5EF4-FFF2-40B4-BE49-F238E27FC236}">
              <a16:creationId xmlns:a16="http://schemas.microsoft.com/office/drawing/2014/main" id="{38A18774-B1BA-420E-ABE6-E55D0E1F0A28}"/>
            </a:ext>
          </a:extLst>
        </xdr:cNvPr>
        <xdr:cNvSpPr/>
      </xdr:nvSpPr>
      <xdr:spPr>
        <a:xfrm>
          <a:off x="7810500" y="7144766"/>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7620</xdr:rowOff>
    </xdr:from>
    <xdr:to>
      <xdr:col>45</xdr:col>
      <xdr:colOff>177800</xdr:colOff>
      <xdr:row>41</xdr:row>
      <xdr:rowOff>9906</xdr:rowOff>
    </xdr:to>
    <xdr:cxnSp macro="">
      <xdr:nvCxnSpPr>
        <xdr:cNvPr id="136" name="直線コネクタ 135">
          <a:extLst>
            <a:ext uri="{FF2B5EF4-FFF2-40B4-BE49-F238E27FC236}">
              <a16:creationId xmlns:a16="http://schemas.microsoft.com/office/drawing/2014/main" id="{A56F7FDF-7A99-4838-BC91-590165303258}"/>
            </a:ext>
          </a:extLst>
        </xdr:cNvPr>
        <xdr:cNvCxnSpPr/>
      </xdr:nvCxnSpPr>
      <xdr:spPr>
        <a:xfrm flipV="1">
          <a:off x="7859395" y="7191375"/>
          <a:ext cx="89281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132842</xdr:rowOff>
    </xdr:from>
    <xdr:to>
      <xdr:col>36</xdr:col>
      <xdr:colOff>165100</xdr:colOff>
      <xdr:row>41</xdr:row>
      <xdr:rowOff>62992</xdr:rowOff>
    </xdr:to>
    <xdr:sp macro="" textlink="">
      <xdr:nvSpPr>
        <xdr:cNvPr id="137" name="楕円 136">
          <a:extLst>
            <a:ext uri="{FF2B5EF4-FFF2-40B4-BE49-F238E27FC236}">
              <a16:creationId xmlns:a16="http://schemas.microsoft.com/office/drawing/2014/main" id="{051E3299-99CB-4AF9-BA06-2567BA4967D0}"/>
            </a:ext>
          </a:extLst>
        </xdr:cNvPr>
        <xdr:cNvSpPr/>
      </xdr:nvSpPr>
      <xdr:spPr>
        <a:xfrm>
          <a:off x="6923405" y="714705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9906</xdr:rowOff>
    </xdr:from>
    <xdr:to>
      <xdr:col>41</xdr:col>
      <xdr:colOff>50800</xdr:colOff>
      <xdr:row>41</xdr:row>
      <xdr:rowOff>12192</xdr:rowOff>
    </xdr:to>
    <xdr:cxnSp macro="">
      <xdr:nvCxnSpPr>
        <xdr:cNvPr id="138" name="直線コネクタ 137">
          <a:extLst>
            <a:ext uri="{FF2B5EF4-FFF2-40B4-BE49-F238E27FC236}">
              <a16:creationId xmlns:a16="http://schemas.microsoft.com/office/drawing/2014/main" id="{DF216183-883E-4273-AA6F-C459DE73FB24}"/>
            </a:ext>
          </a:extLst>
        </xdr:cNvPr>
        <xdr:cNvCxnSpPr/>
      </xdr:nvCxnSpPr>
      <xdr:spPr>
        <a:xfrm flipV="1">
          <a:off x="6972300" y="7193661"/>
          <a:ext cx="88709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17797</xdr:rowOff>
    </xdr:from>
    <xdr:ext cx="469744" cy="259045"/>
    <xdr:sp macro="" textlink="">
      <xdr:nvSpPr>
        <xdr:cNvPr id="139" name="n_1aveValue【図書館】&#10;一人当たり面積">
          <a:extLst>
            <a:ext uri="{FF2B5EF4-FFF2-40B4-BE49-F238E27FC236}">
              <a16:creationId xmlns:a16="http://schemas.microsoft.com/office/drawing/2014/main" id="{44A375DC-CB93-44B4-8B57-C134C829E9E1}"/>
            </a:ext>
          </a:extLst>
        </xdr:cNvPr>
        <xdr:cNvSpPr txBox="1"/>
      </xdr:nvSpPr>
      <xdr:spPr>
        <a:xfrm>
          <a:off x="9395537" y="668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86377</xdr:rowOff>
    </xdr:from>
    <xdr:ext cx="469744" cy="259045"/>
    <xdr:sp macro="" textlink="">
      <xdr:nvSpPr>
        <xdr:cNvPr id="140" name="n_2aveValue【図書館】&#10;一人当たり面積">
          <a:extLst>
            <a:ext uri="{FF2B5EF4-FFF2-40B4-BE49-F238E27FC236}">
              <a16:creationId xmlns:a16="http://schemas.microsoft.com/office/drawing/2014/main" id="{809141B6-54B4-4309-B224-732662925418}"/>
            </a:ext>
          </a:extLst>
        </xdr:cNvPr>
        <xdr:cNvSpPr txBox="1"/>
      </xdr:nvSpPr>
      <xdr:spPr>
        <a:xfrm>
          <a:off x="8519237" y="6744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84091</xdr:rowOff>
    </xdr:from>
    <xdr:ext cx="469744" cy="259045"/>
    <xdr:sp macro="" textlink="">
      <xdr:nvSpPr>
        <xdr:cNvPr id="141" name="n_3aveValue【図書館】&#10;一人当たり面積">
          <a:extLst>
            <a:ext uri="{FF2B5EF4-FFF2-40B4-BE49-F238E27FC236}">
              <a16:creationId xmlns:a16="http://schemas.microsoft.com/office/drawing/2014/main" id="{1F615E7C-EFA3-440E-A43F-972305A8DAE8}"/>
            </a:ext>
          </a:extLst>
        </xdr:cNvPr>
        <xdr:cNvSpPr txBox="1"/>
      </xdr:nvSpPr>
      <xdr:spPr>
        <a:xfrm>
          <a:off x="7624522" y="6742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72661</xdr:rowOff>
    </xdr:from>
    <xdr:ext cx="469744" cy="259045"/>
    <xdr:sp macro="" textlink="">
      <xdr:nvSpPr>
        <xdr:cNvPr id="142" name="n_4aveValue【図書館】&#10;一人当たり面積">
          <a:extLst>
            <a:ext uri="{FF2B5EF4-FFF2-40B4-BE49-F238E27FC236}">
              <a16:creationId xmlns:a16="http://schemas.microsoft.com/office/drawing/2014/main" id="{EA79B29E-2835-4B30-A57F-B2A15E97E47D}"/>
            </a:ext>
          </a:extLst>
        </xdr:cNvPr>
        <xdr:cNvSpPr txBox="1"/>
      </xdr:nvSpPr>
      <xdr:spPr>
        <a:xfrm>
          <a:off x="6739332" y="6732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47261</xdr:rowOff>
    </xdr:from>
    <xdr:ext cx="469744" cy="259045"/>
    <xdr:sp macro="" textlink="">
      <xdr:nvSpPr>
        <xdr:cNvPr id="143" name="n_1mainValue【図書館】&#10;一人当たり面積">
          <a:extLst>
            <a:ext uri="{FF2B5EF4-FFF2-40B4-BE49-F238E27FC236}">
              <a16:creationId xmlns:a16="http://schemas.microsoft.com/office/drawing/2014/main" id="{BC217352-595B-41E3-BF0B-149B3564E10A}"/>
            </a:ext>
          </a:extLst>
        </xdr:cNvPr>
        <xdr:cNvSpPr txBox="1"/>
      </xdr:nvSpPr>
      <xdr:spPr>
        <a:xfrm>
          <a:off x="9395537" y="723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49547</xdr:rowOff>
    </xdr:from>
    <xdr:ext cx="469744" cy="259045"/>
    <xdr:sp macro="" textlink="">
      <xdr:nvSpPr>
        <xdr:cNvPr id="144" name="n_2mainValue【図書館】&#10;一人当たり面積">
          <a:extLst>
            <a:ext uri="{FF2B5EF4-FFF2-40B4-BE49-F238E27FC236}">
              <a16:creationId xmlns:a16="http://schemas.microsoft.com/office/drawing/2014/main" id="{7BA49A0F-95BF-4CD5-8ED3-003EE04333B6}"/>
            </a:ext>
          </a:extLst>
        </xdr:cNvPr>
        <xdr:cNvSpPr txBox="1"/>
      </xdr:nvSpPr>
      <xdr:spPr>
        <a:xfrm>
          <a:off x="8519237" y="723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51833</xdr:rowOff>
    </xdr:from>
    <xdr:ext cx="469744" cy="259045"/>
    <xdr:sp macro="" textlink="">
      <xdr:nvSpPr>
        <xdr:cNvPr id="145" name="n_3mainValue【図書館】&#10;一人当たり面積">
          <a:extLst>
            <a:ext uri="{FF2B5EF4-FFF2-40B4-BE49-F238E27FC236}">
              <a16:creationId xmlns:a16="http://schemas.microsoft.com/office/drawing/2014/main" id="{A0CCB1F6-9FF1-4AEE-AD9D-28FA12C1DBC0}"/>
            </a:ext>
          </a:extLst>
        </xdr:cNvPr>
        <xdr:cNvSpPr txBox="1"/>
      </xdr:nvSpPr>
      <xdr:spPr>
        <a:xfrm>
          <a:off x="7624522" y="723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54119</xdr:rowOff>
    </xdr:from>
    <xdr:ext cx="469744" cy="259045"/>
    <xdr:sp macro="" textlink="">
      <xdr:nvSpPr>
        <xdr:cNvPr id="146" name="n_4mainValue【図書館】&#10;一人当たり面積">
          <a:extLst>
            <a:ext uri="{FF2B5EF4-FFF2-40B4-BE49-F238E27FC236}">
              <a16:creationId xmlns:a16="http://schemas.microsoft.com/office/drawing/2014/main" id="{EA50DF11-48D3-4053-B178-5F7C58B56B44}"/>
            </a:ext>
          </a:extLst>
        </xdr:cNvPr>
        <xdr:cNvSpPr txBox="1"/>
      </xdr:nvSpPr>
      <xdr:spPr>
        <a:xfrm>
          <a:off x="6739332" y="7243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D4E7E165-130F-4294-8758-F664BFCBEA5A}"/>
            </a:ext>
          </a:extLst>
        </xdr:cNvPr>
        <xdr:cNvSpPr/>
      </xdr:nvSpPr>
      <xdr:spPr>
        <a:xfrm>
          <a:off x="762000"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51E983BB-A074-4328-ACFC-C9F5AF3A1E72}"/>
            </a:ext>
          </a:extLst>
        </xdr:cNvPr>
        <xdr:cNvSpPr/>
      </xdr:nvSpPr>
      <xdr:spPr>
        <a:xfrm>
          <a:off x="887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2FB27BF0-C717-476B-9228-74C6D37C79B8}"/>
            </a:ext>
          </a:extLst>
        </xdr:cNvPr>
        <xdr:cNvSpPr/>
      </xdr:nvSpPr>
      <xdr:spPr>
        <a:xfrm>
          <a:off x="887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92E7AF01-A441-40AF-9B5B-52E35D1A18FA}"/>
            </a:ext>
          </a:extLst>
        </xdr:cNvPr>
        <xdr:cNvSpPr/>
      </xdr:nvSpPr>
      <xdr:spPr>
        <a:xfrm>
          <a:off x="1905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EEB6C31E-E740-47D9-9D87-10B95103F318}"/>
            </a:ext>
          </a:extLst>
        </xdr:cNvPr>
        <xdr:cNvSpPr/>
      </xdr:nvSpPr>
      <xdr:spPr>
        <a:xfrm>
          <a:off x="1905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4A0E6B2C-DEA6-4E0D-8047-7C176D6F19F6}"/>
            </a:ext>
          </a:extLst>
        </xdr:cNvPr>
        <xdr:cNvSpPr/>
      </xdr:nvSpPr>
      <xdr:spPr>
        <a:xfrm>
          <a:off x="3048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9FA1A89F-D47C-4E2C-B630-FBC9022D5E1A}"/>
            </a:ext>
          </a:extLst>
        </xdr:cNvPr>
        <xdr:cNvSpPr/>
      </xdr:nvSpPr>
      <xdr:spPr>
        <a:xfrm>
          <a:off x="3048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B7B7210F-E64A-4835-99C8-E30298A79F98}"/>
            </a:ext>
          </a:extLst>
        </xdr:cNvPr>
        <xdr:cNvSpPr/>
      </xdr:nvSpPr>
      <xdr:spPr>
        <a:xfrm>
          <a:off x="762000"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ACEA0F73-99B3-4F5B-B08B-FFF88E139BB7}"/>
            </a:ext>
          </a:extLst>
        </xdr:cNvPr>
        <xdr:cNvSpPr txBox="1"/>
      </xdr:nvSpPr>
      <xdr:spPr>
        <a:xfrm>
          <a:off x="723900" y="915162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AF3E21CB-C189-4279-9E1E-D7BDF0A24BD3}"/>
            </a:ext>
          </a:extLst>
        </xdr:cNvPr>
        <xdr:cNvCxnSpPr/>
      </xdr:nvCxnSpPr>
      <xdr:spPr>
        <a:xfrm>
          <a:off x="762000"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833ABF29-B0F8-49C6-AE41-DE43E4DD1687}"/>
            </a:ext>
          </a:extLst>
        </xdr:cNvPr>
        <xdr:cNvSpPr txBox="1"/>
      </xdr:nvSpPr>
      <xdr:spPr>
        <a:xfrm>
          <a:off x="296726" y="11537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902785A3-A3B4-4311-A841-D489929862A0}"/>
            </a:ext>
          </a:extLst>
        </xdr:cNvPr>
        <xdr:cNvCxnSpPr/>
      </xdr:nvCxnSpPr>
      <xdr:spPr>
        <a:xfrm>
          <a:off x="762000" y="1135107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71B7C935-1D89-444D-B1AF-F18C9617A3B4}"/>
            </a:ext>
          </a:extLst>
        </xdr:cNvPr>
        <xdr:cNvSpPr txBox="1"/>
      </xdr:nvSpPr>
      <xdr:spPr>
        <a:xfrm>
          <a:off x="296726" y="111993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3FD0F1E4-CB94-487F-AD21-38C6B3B8A15F}"/>
            </a:ext>
          </a:extLst>
        </xdr:cNvPr>
        <xdr:cNvCxnSpPr/>
      </xdr:nvCxnSpPr>
      <xdr:spPr>
        <a:xfrm>
          <a:off x="762000" y="1101498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E5DCDD36-96E7-4C93-B73D-E8C0FC5D4356}"/>
            </a:ext>
          </a:extLst>
        </xdr:cNvPr>
        <xdr:cNvSpPr txBox="1"/>
      </xdr:nvSpPr>
      <xdr:spPr>
        <a:xfrm>
          <a:off x="362751" y="1087085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20F01CF0-0A29-459E-B760-6CF14FC27C1B}"/>
            </a:ext>
          </a:extLst>
        </xdr:cNvPr>
        <xdr:cNvCxnSpPr/>
      </xdr:nvCxnSpPr>
      <xdr:spPr>
        <a:xfrm>
          <a:off x="762000" y="1067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59A6B62A-AD80-4951-B270-399F1EF7BA31}"/>
            </a:ext>
          </a:extLst>
        </xdr:cNvPr>
        <xdr:cNvSpPr txBox="1"/>
      </xdr:nvSpPr>
      <xdr:spPr>
        <a:xfrm>
          <a:off x="362751" y="10540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5C1C91AC-F5F3-49FF-9CC0-28BB0E7DF811}"/>
            </a:ext>
          </a:extLst>
        </xdr:cNvPr>
        <xdr:cNvCxnSpPr/>
      </xdr:nvCxnSpPr>
      <xdr:spPr>
        <a:xfrm>
          <a:off x="762000" y="1034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BE3E3990-015A-4FC4-B8FE-63A4E38AD941}"/>
            </a:ext>
          </a:extLst>
        </xdr:cNvPr>
        <xdr:cNvSpPr txBox="1"/>
      </xdr:nvSpPr>
      <xdr:spPr>
        <a:xfrm>
          <a:off x="362751" y="10202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F5140048-2032-494B-BA16-79CB33141F64}"/>
            </a:ext>
          </a:extLst>
        </xdr:cNvPr>
        <xdr:cNvCxnSpPr/>
      </xdr:nvCxnSpPr>
      <xdr:spPr>
        <a:xfrm>
          <a:off x="762000" y="100162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F600EE56-41CF-413F-BBD2-6A08148F39AA}"/>
            </a:ext>
          </a:extLst>
        </xdr:cNvPr>
        <xdr:cNvSpPr txBox="1"/>
      </xdr:nvSpPr>
      <xdr:spPr>
        <a:xfrm>
          <a:off x="362751" y="987209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9F98895B-B211-4A91-AEC1-ECEE7B73982B}"/>
            </a:ext>
          </a:extLst>
        </xdr:cNvPr>
        <xdr:cNvCxnSpPr/>
      </xdr:nvCxnSpPr>
      <xdr:spPr>
        <a:xfrm>
          <a:off x="762000" y="96801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1631EEDD-0ECB-45DE-9627-010A45973459}"/>
            </a:ext>
          </a:extLst>
        </xdr:cNvPr>
        <xdr:cNvSpPr txBox="1"/>
      </xdr:nvSpPr>
      <xdr:spPr>
        <a:xfrm>
          <a:off x="423061" y="953599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4E37AA44-28D8-43A4-BE4E-A1C0E71E2E99}"/>
            </a:ext>
          </a:extLst>
        </xdr:cNvPr>
        <xdr:cNvCxnSpPr/>
      </xdr:nvCxnSpPr>
      <xdr:spPr>
        <a:xfrm>
          <a:off x="762000"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5F4E288D-C909-4D2D-9741-0498D3D3CAEC}"/>
            </a:ext>
          </a:extLst>
        </xdr:cNvPr>
        <xdr:cNvSpPr/>
      </xdr:nvSpPr>
      <xdr:spPr>
        <a:xfrm>
          <a:off x="762000"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172" name="直線コネクタ 171">
          <a:extLst>
            <a:ext uri="{FF2B5EF4-FFF2-40B4-BE49-F238E27FC236}">
              <a16:creationId xmlns:a16="http://schemas.microsoft.com/office/drawing/2014/main" id="{E4CC4886-120B-4D88-BEB6-CE3E7E1C3F58}"/>
            </a:ext>
          </a:extLst>
        </xdr:cNvPr>
        <xdr:cNvCxnSpPr/>
      </xdr:nvCxnSpPr>
      <xdr:spPr>
        <a:xfrm flipV="1">
          <a:off x="4636770" y="9796054"/>
          <a:ext cx="0" cy="155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C96A97E0-3B8F-449F-B9A8-EA7F93F68E92}"/>
            </a:ext>
          </a:extLst>
        </xdr:cNvPr>
        <xdr:cNvSpPr txBox="1"/>
      </xdr:nvSpPr>
      <xdr:spPr>
        <a:xfrm>
          <a:off x="4675505" y="11354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4" name="直線コネクタ 173">
          <a:extLst>
            <a:ext uri="{FF2B5EF4-FFF2-40B4-BE49-F238E27FC236}">
              <a16:creationId xmlns:a16="http://schemas.microsoft.com/office/drawing/2014/main" id="{0F96A8E8-F05E-4D7F-AFD0-326A7F6FE3C6}"/>
            </a:ext>
          </a:extLst>
        </xdr:cNvPr>
        <xdr:cNvCxnSpPr/>
      </xdr:nvCxnSpPr>
      <xdr:spPr>
        <a:xfrm>
          <a:off x="4544695" y="11351078"/>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175" name="【体育館・プール】&#10;有形固定資産減価償却率最大値テキスト">
          <a:extLst>
            <a:ext uri="{FF2B5EF4-FFF2-40B4-BE49-F238E27FC236}">
              <a16:creationId xmlns:a16="http://schemas.microsoft.com/office/drawing/2014/main" id="{54876F3C-3041-41B1-81F2-3BF5D370C72A}"/>
            </a:ext>
          </a:extLst>
        </xdr:cNvPr>
        <xdr:cNvSpPr txBox="1"/>
      </xdr:nvSpPr>
      <xdr:spPr>
        <a:xfrm>
          <a:off x="4675505" y="95693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176" name="直線コネクタ 175">
          <a:extLst>
            <a:ext uri="{FF2B5EF4-FFF2-40B4-BE49-F238E27FC236}">
              <a16:creationId xmlns:a16="http://schemas.microsoft.com/office/drawing/2014/main" id="{9A09B375-87C9-4141-BDD9-2E1F5E69AF24}"/>
            </a:ext>
          </a:extLst>
        </xdr:cNvPr>
        <xdr:cNvCxnSpPr/>
      </xdr:nvCxnSpPr>
      <xdr:spPr>
        <a:xfrm>
          <a:off x="4544695" y="9796054"/>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151692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93595029-09CF-46DE-B160-DBA703DDDA95}"/>
            </a:ext>
          </a:extLst>
        </xdr:cNvPr>
        <xdr:cNvSpPr txBox="1"/>
      </xdr:nvSpPr>
      <xdr:spPr>
        <a:xfrm>
          <a:off x="4675505" y="106672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178" name="フローチャート: 判断 177">
          <a:extLst>
            <a:ext uri="{FF2B5EF4-FFF2-40B4-BE49-F238E27FC236}">
              <a16:creationId xmlns:a16="http://schemas.microsoft.com/office/drawing/2014/main" id="{A43F95AB-298D-491A-8E2F-B7799F69BEA8}"/>
            </a:ext>
          </a:extLst>
        </xdr:cNvPr>
        <xdr:cNvSpPr/>
      </xdr:nvSpPr>
      <xdr:spPr>
        <a:xfrm>
          <a:off x="4582795" y="1082348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179" name="フローチャート: 判断 178">
          <a:extLst>
            <a:ext uri="{FF2B5EF4-FFF2-40B4-BE49-F238E27FC236}">
              <a16:creationId xmlns:a16="http://schemas.microsoft.com/office/drawing/2014/main" id="{464B588A-9421-4F7A-BA3E-14A5B48F6B7F}"/>
            </a:ext>
          </a:extLst>
        </xdr:cNvPr>
        <xdr:cNvSpPr/>
      </xdr:nvSpPr>
      <xdr:spPr>
        <a:xfrm>
          <a:off x="3744595" y="10776948"/>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180" name="フローチャート: 判断 179">
          <a:extLst>
            <a:ext uri="{FF2B5EF4-FFF2-40B4-BE49-F238E27FC236}">
              <a16:creationId xmlns:a16="http://schemas.microsoft.com/office/drawing/2014/main" id="{68F0A3B2-BC97-4D05-AE8D-B93242B96628}"/>
            </a:ext>
          </a:extLst>
        </xdr:cNvPr>
        <xdr:cNvSpPr/>
      </xdr:nvSpPr>
      <xdr:spPr>
        <a:xfrm>
          <a:off x="2857500" y="1080960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181" name="フローチャート: 判断 180">
          <a:extLst>
            <a:ext uri="{FF2B5EF4-FFF2-40B4-BE49-F238E27FC236}">
              <a16:creationId xmlns:a16="http://schemas.microsoft.com/office/drawing/2014/main" id="{6EC68420-6145-4FD2-BFD7-02E9224F6E4D}"/>
            </a:ext>
          </a:extLst>
        </xdr:cNvPr>
        <xdr:cNvSpPr/>
      </xdr:nvSpPr>
      <xdr:spPr>
        <a:xfrm>
          <a:off x="1970405" y="10776948"/>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182" name="フローチャート: 判断 181">
          <a:extLst>
            <a:ext uri="{FF2B5EF4-FFF2-40B4-BE49-F238E27FC236}">
              <a16:creationId xmlns:a16="http://schemas.microsoft.com/office/drawing/2014/main" id="{E5F4A057-25EB-473E-B6B7-8DA760502688}"/>
            </a:ext>
          </a:extLst>
        </xdr:cNvPr>
        <xdr:cNvSpPr/>
      </xdr:nvSpPr>
      <xdr:spPr>
        <a:xfrm>
          <a:off x="1077595" y="10748373"/>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C10B2CA-AF16-4374-8647-A286E53F4CDC}"/>
            </a:ext>
          </a:extLst>
        </xdr:cNvPr>
        <xdr:cNvSpPr txBox="1"/>
      </xdr:nvSpPr>
      <xdr:spPr>
        <a:xfrm>
          <a:off x="44469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C2CFD97-DF62-4DE3-B8B6-D086BD328B5C}"/>
            </a:ext>
          </a:extLst>
        </xdr:cNvPr>
        <xdr:cNvSpPr txBox="1"/>
      </xdr:nvSpPr>
      <xdr:spPr>
        <a:xfrm>
          <a:off x="3608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3B76E2D-356B-470D-818C-E8CA5E574F99}"/>
            </a:ext>
          </a:extLst>
        </xdr:cNvPr>
        <xdr:cNvSpPr txBox="1"/>
      </xdr:nvSpPr>
      <xdr:spPr>
        <a:xfrm>
          <a:off x="2715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9C3125A-E1B6-4351-A68B-16395C823D68}"/>
            </a:ext>
          </a:extLst>
        </xdr:cNvPr>
        <xdr:cNvSpPr txBox="1"/>
      </xdr:nvSpPr>
      <xdr:spPr>
        <a:xfrm>
          <a:off x="1828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3C8D0BD-017E-49A2-9B99-9A00A23F0079}"/>
            </a:ext>
          </a:extLst>
        </xdr:cNvPr>
        <xdr:cNvSpPr txBox="1"/>
      </xdr:nvSpPr>
      <xdr:spPr>
        <a:xfrm>
          <a:off x="941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68399</xdr:rowOff>
    </xdr:from>
    <xdr:to>
      <xdr:col>24</xdr:col>
      <xdr:colOff>114300</xdr:colOff>
      <xdr:row>63</xdr:row>
      <xdr:rowOff>169999</xdr:rowOff>
    </xdr:to>
    <xdr:sp macro="" textlink="">
      <xdr:nvSpPr>
        <xdr:cNvPr id="188" name="楕円 187">
          <a:extLst>
            <a:ext uri="{FF2B5EF4-FFF2-40B4-BE49-F238E27FC236}">
              <a16:creationId xmlns:a16="http://schemas.microsoft.com/office/drawing/2014/main" id="{E21F2F39-5584-4256-ACE3-8B6E3F73266F}"/>
            </a:ext>
          </a:extLst>
        </xdr:cNvPr>
        <xdr:cNvSpPr/>
      </xdr:nvSpPr>
      <xdr:spPr>
        <a:xfrm>
          <a:off x="4582795" y="1111168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46826</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1FD7F769-3C8C-4A94-B09C-BE9759EB784B}"/>
            </a:ext>
          </a:extLst>
        </xdr:cNvPr>
        <xdr:cNvSpPr txBox="1"/>
      </xdr:nvSpPr>
      <xdr:spPr>
        <a:xfrm>
          <a:off x="4675505" y="11086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45538</xdr:rowOff>
    </xdr:from>
    <xdr:to>
      <xdr:col>20</xdr:col>
      <xdr:colOff>38100</xdr:colOff>
      <xdr:row>63</xdr:row>
      <xdr:rowOff>147138</xdr:rowOff>
    </xdr:to>
    <xdr:sp macro="" textlink="">
      <xdr:nvSpPr>
        <xdr:cNvPr id="190" name="楕円 189">
          <a:extLst>
            <a:ext uri="{FF2B5EF4-FFF2-40B4-BE49-F238E27FC236}">
              <a16:creationId xmlns:a16="http://schemas.microsoft.com/office/drawing/2014/main" id="{A1F1340D-975E-4150-897D-701C30E7542E}"/>
            </a:ext>
          </a:extLst>
        </xdr:cNvPr>
        <xdr:cNvSpPr/>
      </xdr:nvSpPr>
      <xdr:spPr>
        <a:xfrm>
          <a:off x="3744595" y="11085013"/>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96338</xdr:rowOff>
    </xdr:from>
    <xdr:to>
      <xdr:col>24</xdr:col>
      <xdr:colOff>63500</xdr:colOff>
      <xdr:row>63</xdr:row>
      <xdr:rowOff>119199</xdr:rowOff>
    </xdr:to>
    <xdr:cxnSp macro="">
      <xdr:nvCxnSpPr>
        <xdr:cNvPr id="191" name="直線コネクタ 190">
          <a:extLst>
            <a:ext uri="{FF2B5EF4-FFF2-40B4-BE49-F238E27FC236}">
              <a16:creationId xmlns:a16="http://schemas.microsoft.com/office/drawing/2014/main" id="{C11E3CDA-BC99-419A-8DBB-F6D2BC3DBC47}"/>
            </a:ext>
          </a:extLst>
        </xdr:cNvPr>
        <xdr:cNvCxnSpPr/>
      </xdr:nvCxnSpPr>
      <xdr:spPr>
        <a:xfrm>
          <a:off x="3799205" y="11141528"/>
          <a:ext cx="838200" cy="17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12881</xdr:rowOff>
    </xdr:from>
    <xdr:to>
      <xdr:col>15</xdr:col>
      <xdr:colOff>101600</xdr:colOff>
      <xdr:row>63</xdr:row>
      <xdr:rowOff>114481</xdr:rowOff>
    </xdr:to>
    <xdr:sp macro="" textlink="">
      <xdr:nvSpPr>
        <xdr:cNvPr id="192" name="楕円 191">
          <a:extLst>
            <a:ext uri="{FF2B5EF4-FFF2-40B4-BE49-F238E27FC236}">
              <a16:creationId xmlns:a16="http://schemas.microsoft.com/office/drawing/2014/main" id="{0935F41C-BDC3-4FDD-A461-178242C1D323}"/>
            </a:ext>
          </a:extLst>
        </xdr:cNvPr>
        <xdr:cNvSpPr/>
      </xdr:nvSpPr>
      <xdr:spPr>
        <a:xfrm>
          <a:off x="2857500" y="11052356"/>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63681</xdr:rowOff>
    </xdr:from>
    <xdr:to>
      <xdr:col>19</xdr:col>
      <xdr:colOff>177800</xdr:colOff>
      <xdr:row>63</xdr:row>
      <xdr:rowOff>96338</xdr:rowOff>
    </xdr:to>
    <xdr:cxnSp macro="">
      <xdr:nvCxnSpPr>
        <xdr:cNvPr id="193" name="直線コネクタ 192">
          <a:extLst>
            <a:ext uri="{FF2B5EF4-FFF2-40B4-BE49-F238E27FC236}">
              <a16:creationId xmlns:a16="http://schemas.microsoft.com/office/drawing/2014/main" id="{9A721548-9D04-4864-B75E-DFD45B89DD29}"/>
            </a:ext>
          </a:extLst>
        </xdr:cNvPr>
        <xdr:cNvCxnSpPr/>
      </xdr:nvCxnSpPr>
      <xdr:spPr>
        <a:xfrm>
          <a:off x="2906395" y="11106966"/>
          <a:ext cx="892810" cy="34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153307</xdr:rowOff>
    </xdr:from>
    <xdr:to>
      <xdr:col>10</xdr:col>
      <xdr:colOff>165100</xdr:colOff>
      <xdr:row>63</xdr:row>
      <xdr:rowOff>83457</xdr:rowOff>
    </xdr:to>
    <xdr:sp macro="" textlink="">
      <xdr:nvSpPr>
        <xdr:cNvPr id="194" name="楕円 193">
          <a:extLst>
            <a:ext uri="{FF2B5EF4-FFF2-40B4-BE49-F238E27FC236}">
              <a16:creationId xmlns:a16="http://schemas.microsoft.com/office/drawing/2014/main" id="{B5A720BF-E391-4821-B9E1-FFD67A8AE4C9}"/>
            </a:ext>
          </a:extLst>
        </xdr:cNvPr>
        <xdr:cNvSpPr/>
      </xdr:nvSpPr>
      <xdr:spPr>
        <a:xfrm>
          <a:off x="1970405" y="1101942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32657</xdr:rowOff>
    </xdr:from>
    <xdr:to>
      <xdr:col>15</xdr:col>
      <xdr:colOff>50800</xdr:colOff>
      <xdr:row>63</xdr:row>
      <xdr:rowOff>63681</xdr:rowOff>
    </xdr:to>
    <xdr:cxnSp macro="">
      <xdr:nvCxnSpPr>
        <xdr:cNvPr id="195" name="直線コネクタ 194">
          <a:extLst>
            <a:ext uri="{FF2B5EF4-FFF2-40B4-BE49-F238E27FC236}">
              <a16:creationId xmlns:a16="http://schemas.microsoft.com/office/drawing/2014/main" id="{312A3804-AFA9-46A3-A124-D57ACA30D266}"/>
            </a:ext>
          </a:extLst>
        </xdr:cNvPr>
        <xdr:cNvCxnSpPr/>
      </xdr:nvCxnSpPr>
      <xdr:spPr>
        <a:xfrm>
          <a:off x="2019300" y="11075942"/>
          <a:ext cx="887095"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120650</xdr:rowOff>
    </xdr:from>
    <xdr:to>
      <xdr:col>6</xdr:col>
      <xdr:colOff>38100</xdr:colOff>
      <xdr:row>63</xdr:row>
      <xdr:rowOff>50800</xdr:rowOff>
    </xdr:to>
    <xdr:sp macro="" textlink="">
      <xdr:nvSpPr>
        <xdr:cNvPr id="196" name="楕円 195">
          <a:extLst>
            <a:ext uri="{FF2B5EF4-FFF2-40B4-BE49-F238E27FC236}">
              <a16:creationId xmlns:a16="http://schemas.microsoft.com/office/drawing/2014/main" id="{D4FBD61E-27DB-42F7-A056-6B93DFC23274}"/>
            </a:ext>
          </a:extLst>
        </xdr:cNvPr>
        <xdr:cNvSpPr/>
      </xdr:nvSpPr>
      <xdr:spPr>
        <a:xfrm>
          <a:off x="1077595" y="1098486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0</xdr:rowOff>
    </xdr:from>
    <xdr:to>
      <xdr:col>10</xdr:col>
      <xdr:colOff>114300</xdr:colOff>
      <xdr:row>63</xdr:row>
      <xdr:rowOff>32657</xdr:rowOff>
    </xdr:to>
    <xdr:cxnSp macro="">
      <xdr:nvCxnSpPr>
        <xdr:cNvPr id="197" name="直線コネクタ 196">
          <a:extLst>
            <a:ext uri="{FF2B5EF4-FFF2-40B4-BE49-F238E27FC236}">
              <a16:creationId xmlns:a16="http://schemas.microsoft.com/office/drawing/2014/main" id="{43D3A055-0364-4B31-93CE-928EC1EF1830}"/>
            </a:ext>
          </a:extLst>
        </xdr:cNvPr>
        <xdr:cNvCxnSpPr/>
      </xdr:nvCxnSpPr>
      <xdr:spPr>
        <a:xfrm>
          <a:off x="1132205" y="11041380"/>
          <a:ext cx="887095" cy="34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198" name="n_1aveValue【体育館・プール】&#10;有形固定資産減価償却率">
          <a:extLst>
            <a:ext uri="{FF2B5EF4-FFF2-40B4-BE49-F238E27FC236}">
              <a16:creationId xmlns:a16="http://schemas.microsoft.com/office/drawing/2014/main" id="{62376658-2C65-4BA8-A4A2-98169EEE3009}"/>
            </a:ext>
          </a:extLst>
        </xdr:cNvPr>
        <xdr:cNvSpPr txBox="1"/>
      </xdr:nvSpPr>
      <xdr:spPr>
        <a:xfrm>
          <a:off x="3582044" y="10550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199" name="n_2aveValue【体育館・プール】&#10;有形固定資産減価償却率">
          <a:extLst>
            <a:ext uri="{FF2B5EF4-FFF2-40B4-BE49-F238E27FC236}">
              <a16:creationId xmlns:a16="http://schemas.microsoft.com/office/drawing/2014/main" id="{E53D546D-E222-4DAB-B921-C681319DFDCE}"/>
            </a:ext>
          </a:extLst>
        </xdr:cNvPr>
        <xdr:cNvSpPr txBox="1"/>
      </xdr:nvSpPr>
      <xdr:spPr>
        <a:xfrm>
          <a:off x="2705744" y="10584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200" name="n_3aveValue【体育館・プール】&#10;有形固定資産減価償却率">
          <a:extLst>
            <a:ext uri="{FF2B5EF4-FFF2-40B4-BE49-F238E27FC236}">
              <a16:creationId xmlns:a16="http://schemas.microsoft.com/office/drawing/2014/main" id="{83AD13B0-0AED-4F0C-9E84-9B9392590D58}"/>
            </a:ext>
          </a:extLst>
        </xdr:cNvPr>
        <xdr:cNvSpPr txBox="1"/>
      </xdr:nvSpPr>
      <xdr:spPr>
        <a:xfrm>
          <a:off x="1818649" y="10550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380</xdr:rowOff>
    </xdr:from>
    <xdr:ext cx="405111" cy="259045"/>
    <xdr:sp macro="" textlink="">
      <xdr:nvSpPr>
        <xdr:cNvPr id="201" name="n_4aveValue【体育館・プール】&#10;有形固定資産減価償却率">
          <a:extLst>
            <a:ext uri="{FF2B5EF4-FFF2-40B4-BE49-F238E27FC236}">
              <a16:creationId xmlns:a16="http://schemas.microsoft.com/office/drawing/2014/main" id="{C02347B4-AE98-4199-B0A4-A311C260D62F}"/>
            </a:ext>
          </a:extLst>
        </xdr:cNvPr>
        <xdr:cNvSpPr txBox="1"/>
      </xdr:nvSpPr>
      <xdr:spPr>
        <a:xfrm>
          <a:off x="925839" y="10515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138265</xdr:rowOff>
    </xdr:from>
    <xdr:ext cx="405111" cy="259045"/>
    <xdr:sp macro="" textlink="">
      <xdr:nvSpPr>
        <xdr:cNvPr id="202" name="n_1mainValue【体育館・プール】&#10;有形固定資産減価償却率">
          <a:extLst>
            <a:ext uri="{FF2B5EF4-FFF2-40B4-BE49-F238E27FC236}">
              <a16:creationId xmlns:a16="http://schemas.microsoft.com/office/drawing/2014/main" id="{225E6234-8CC1-46E9-B67A-B172429191BD}"/>
            </a:ext>
          </a:extLst>
        </xdr:cNvPr>
        <xdr:cNvSpPr txBox="1"/>
      </xdr:nvSpPr>
      <xdr:spPr>
        <a:xfrm>
          <a:off x="3582044" y="11181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105608</xdr:rowOff>
    </xdr:from>
    <xdr:ext cx="405111" cy="259045"/>
    <xdr:sp macro="" textlink="">
      <xdr:nvSpPr>
        <xdr:cNvPr id="203" name="n_2mainValue【体育館・プール】&#10;有形固定資産減価償却率">
          <a:extLst>
            <a:ext uri="{FF2B5EF4-FFF2-40B4-BE49-F238E27FC236}">
              <a16:creationId xmlns:a16="http://schemas.microsoft.com/office/drawing/2014/main" id="{D0C41740-7546-4CE7-BF7F-34E17C48AC4D}"/>
            </a:ext>
          </a:extLst>
        </xdr:cNvPr>
        <xdr:cNvSpPr txBox="1"/>
      </xdr:nvSpPr>
      <xdr:spPr>
        <a:xfrm>
          <a:off x="2705744" y="11148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74584</xdr:rowOff>
    </xdr:from>
    <xdr:ext cx="405111" cy="259045"/>
    <xdr:sp macro="" textlink="">
      <xdr:nvSpPr>
        <xdr:cNvPr id="204" name="n_3mainValue【体育館・プール】&#10;有形固定資産減価償却率">
          <a:extLst>
            <a:ext uri="{FF2B5EF4-FFF2-40B4-BE49-F238E27FC236}">
              <a16:creationId xmlns:a16="http://schemas.microsoft.com/office/drawing/2014/main" id="{69720B7C-24A8-448D-B80E-0CA049FC069B}"/>
            </a:ext>
          </a:extLst>
        </xdr:cNvPr>
        <xdr:cNvSpPr txBox="1"/>
      </xdr:nvSpPr>
      <xdr:spPr>
        <a:xfrm>
          <a:off x="1818649" y="11115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41927</xdr:rowOff>
    </xdr:from>
    <xdr:ext cx="405111" cy="259045"/>
    <xdr:sp macro="" textlink="">
      <xdr:nvSpPr>
        <xdr:cNvPr id="205" name="n_4mainValue【体育館・プール】&#10;有形固定資産減価償却率">
          <a:extLst>
            <a:ext uri="{FF2B5EF4-FFF2-40B4-BE49-F238E27FC236}">
              <a16:creationId xmlns:a16="http://schemas.microsoft.com/office/drawing/2014/main" id="{2EA7CE84-EAEF-4DB6-AA16-2F9742E6B470}"/>
            </a:ext>
          </a:extLst>
        </xdr:cNvPr>
        <xdr:cNvSpPr txBox="1"/>
      </xdr:nvSpPr>
      <xdr:spPr>
        <a:xfrm>
          <a:off x="925839" y="1108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420376C2-BC3A-4C26-995D-472BD51A7990}"/>
            </a:ext>
          </a:extLst>
        </xdr:cNvPr>
        <xdr:cNvSpPr/>
      </xdr:nvSpPr>
      <xdr:spPr>
        <a:xfrm>
          <a:off x="6602095"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DF930CE-1187-4A4B-8F69-6703F8917C50}"/>
            </a:ext>
          </a:extLst>
        </xdr:cNvPr>
        <xdr:cNvSpPr/>
      </xdr:nvSpPr>
      <xdr:spPr>
        <a:xfrm>
          <a:off x="6732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5D77977A-6957-4C1A-A9BA-D084F8FD5181}"/>
            </a:ext>
          </a:extLst>
        </xdr:cNvPr>
        <xdr:cNvSpPr/>
      </xdr:nvSpPr>
      <xdr:spPr>
        <a:xfrm>
          <a:off x="6732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F1CB5469-B69F-4F4E-9253-DE04A5F90E71}"/>
            </a:ext>
          </a:extLst>
        </xdr:cNvPr>
        <xdr:cNvSpPr/>
      </xdr:nvSpPr>
      <xdr:spPr>
        <a:xfrm>
          <a:off x="7745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9589F2DD-E274-4E0F-BF84-66E9E6B33F62}"/>
            </a:ext>
          </a:extLst>
        </xdr:cNvPr>
        <xdr:cNvSpPr/>
      </xdr:nvSpPr>
      <xdr:spPr>
        <a:xfrm>
          <a:off x="7745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9A3BC61F-B277-4FF5-ADA7-2921934097C9}"/>
            </a:ext>
          </a:extLst>
        </xdr:cNvPr>
        <xdr:cNvSpPr/>
      </xdr:nvSpPr>
      <xdr:spPr>
        <a:xfrm>
          <a:off x="8888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4FEBCA2B-B43D-4570-AA5A-C04FED088A46}"/>
            </a:ext>
          </a:extLst>
        </xdr:cNvPr>
        <xdr:cNvSpPr/>
      </xdr:nvSpPr>
      <xdr:spPr>
        <a:xfrm>
          <a:off x="8888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6D1C1DD4-C8C4-436D-AABD-166758A246EA}"/>
            </a:ext>
          </a:extLst>
        </xdr:cNvPr>
        <xdr:cNvSpPr/>
      </xdr:nvSpPr>
      <xdr:spPr>
        <a:xfrm>
          <a:off x="6602095"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69F65376-1440-40EF-ACF1-C4A70C414E5F}"/>
            </a:ext>
          </a:extLst>
        </xdr:cNvPr>
        <xdr:cNvSpPr txBox="1"/>
      </xdr:nvSpPr>
      <xdr:spPr>
        <a:xfrm>
          <a:off x="6563995" y="915162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83E106A8-81AC-4E0D-AADF-1436B8226753}"/>
            </a:ext>
          </a:extLst>
        </xdr:cNvPr>
        <xdr:cNvCxnSpPr/>
      </xdr:nvCxnSpPr>
      <xdr:spPr>
        <a:xfrm>
          <a:off x="6602095"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95C921D3-DA12-4059-AF5C-2419C45D3A95}"/>
            </a:ext>
          </a:extLst>
        </xdr:cNvPr>
        <xdr:cNvCxnSpPr/>
      </xdr:nvCxnSpPr>
      <xdr:spPr>
        <a:xfrm>
          <a:off x="6602095" y="11216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E3F94F67-ED4B-4A3B-935B-FD05175078E9}"/>
            </a:ext>
          </a:extLst>
        </xdr:cNvPr>
        <xdr:cNvSpPr txBox="1"/>
      </xdr:nvSpPr>
      <xdr:spPr>
        <a:xfrm>
          <a:off x="6136821" y="11072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65B9A7DB-CBCF-4752-8E71-DEFAD2FE2549}"/>
            </a:ext>
          </a:extLst>
        </xdr:cNvPr>
        <xdr:cNvCxnSpPr/>
      </xdr:nvCxnSpPr>
      <xdr:spPr>
        <a:xfrm>
          <a:off x="6602095" y="107518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9B5D1E3D-01D3-480E-A3E3-8E26E4A60D40}"/>
            </a:ext>
          </a:extLst>
        </xdr:cNvPr>
        <xdr:cNvSpPr txBox="1"/>
      </xdr:nvSpPr>
      <xdr:spPr>
        <a:xfrm>
          <a:off x="6136821" y="10600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1FED4BE5-2F90-4F01-B0DB-5F33CCAEC54E}"/>
            </a:ext>
          </a:extLst>
        </xdr:cNvPr>
        <xdr:cNvCxnSpPr/>
      </xdr:nvCxnSpPr>
      <xdr:spPr>
        <a:xfrm>
          <a:off x="6602095" y="10279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B62BA022-CBA1-4E41-908A-3284650E299B}"/>
            </a:ext>
          </a:extLst>
        </xdr:cNvPr>
        <xdr:cNvSpPr txBox="1"/>
      </xdr:nvSpPr>
      <xdr:spPr>
        <a:xfrm>
          <a:off x="6136821" y="10135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C4F6C947-3374-45C0-8EAD-15F2689DEDF1}"/>
            </a:ext>
          </a:extLst>
        </xdr:cNvPr>
        <xdr:cNvCxnSpPr/>
      </xdr:nvCxnSpPr>
      <xdr:spPr>
        <a:xfrm>
          <a:off x="6602095" y="9814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7AF79160-A9BD-41B0-BCC0-7D3DEECD993A}"/>
            </a:ext>
          </a:extLst>
        </xdr:cNvPr>
        <xdr:cNvSpPr txBox="1"/>
      </xdr:nvSpPr>
      <xdr:spPr>
        <a:xfrm>
          <a:off x="6136821" y="96704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DB8DDBF5-067B-42E0-823F-BD4509B44BCD}"/>
            </a:ext>
          </a:extLst>
        </xdr:cNvPr>
        <xdr:cNvCxnSpPr/>
      </xdr:nvCxnSpPr>
      <xdr:spPr>
        <a:xfrm>
          <a:off x="6602095"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1B55805C-D0B2-45C9-931D-84FDA73908FD}"/>
            </a:ext>
          </a:extLst>
        </xdr:cNvPr>
        <xdr:cNvSpPr txBox="1"/>
      </xdr:nvSpPr>
      <xdr:spPr>
        <a:xfrm>
          <a:off x="6136821" y="91979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1FD2D921-C837-4CAC-BC39-C90A2F40D7C0}"/>
            </a:ext>
          </a:extLst>
        </xdr:cNvPr>
        <xdr:cNvSpPr/>
      </xdr:nvSpPr>
      <xdr:spPr>
        <a:xfrm>
          <a:off x="6602095"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227" name="直線コネクタ 226">
          <a:extLst>
            <a:ext uri="{FF2B5EF4-FFF2-40B4-BE49-F238E27FC236}">
              <a16:creationId xmlns:a16="http://schemas.microsoft.com/office/drawing/2014/main" id="{24C98D3C-53F1-43DA-9BD6-BD4211B137C8}"/>
            </a:ext>
          </a:extLst>
        </xdr:cNvPr>
        <xdr:cNvCxnSpPr/>
      </xdr:nvCxnSpPr>
      <xdr:spPr>
        <a:xfrm flipV="1">
          <a:off x="10476865" y="9715653"/>
          <a:ext cx="0" cy="1487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228" name="【体育館・プール】&#10;一人当たり面積最小値テキスト">
          <a:extLst>
            <a:ext uri="{FF2B5EF4-FFF2-40B4-BE49-F238E27FC236}">
              <a16:creationId xmlns:a16="http://schemas.microsoft.com/office/drawing/2014/main" id="{402B24B5-EEA5-4821-A5C1-33ED819754E3}"/>
            </a:ext>
          </a:extLst>
        </xdr:cNvPr>
        <xdr:cNvSpPr txBox="1"/>
      </xdr:nvSpPr>
      <xdr:spPr>
        <a:xfrm>
          <a:off x="10515600" y="11212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229" name="直線コネクタ 228">
          <a:extLst>
            <a:ext uri="{FF2B5EF4-FFF2-40B4-BE49-F238E27FC236}">
              <a16:creationId xmlns:a16="http://schemas.microsoft.com/office/drawing/2014/main" id="{53F0398C-D675-43FA-9B7E-45F5D6104775}"/>
            </a:ext>
          </a:extLst>
        </xdr:cNvPr>
        <xdr:cNvCxnSpPr/>
      </xdr:nvCxnSpPr>
      <xdr:spPr>
        <a:xfrm>
          <a:off x="10390505" y="11203153"/>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230" name="【体育館・プール】&#10;一人当たり面積最大値テキスト">
          <a:extLst>
            <a:ext uri="{FF2B5EF4-FFF2-40B4-BE49-F238E27FC236}">
              <a16:creationId xmlns:a16="http://schemas.microsoft.com/office/drawing/2014/main" id="{D188D2B4-C3BB-4ED8-A024-D73005E887B4}"/>
            </a:ext>
          </a:extLst>
        </xdr:cNvPr>
        <xdr:cNvSpPr txBox="1"/>
      </xdr:nvSpPr>
      <xdr:spPr>
        <a:xfrm>
          <a:off x="10515600" y="9490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231" name="直線コネクタ 230">
          <a:extLst>
            <a:ext uri="{FF2B5EF4-FFF2-40B4-BE49-F238E27FC236}">
              <a16:creationId xmlns:a16="http://schemas.microsoft.com/office/drawing/2014/main" id="{E6CFADA0-41EB-46AC-9E83-470366D930BA}"/>
            </a:ext>
          </a:extLst>
        </xdr:cNvPr>
        <xdr:cNvCxnSpPr/>
      </xdr:nvCxnSpPr>
      <xdr:spPr>
        <a:xfrm>
          <a:off x="10390505" y="9715653"/>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126611</xdr:rowOff>
    </xdr:from>
    <xdr:ext cx="469744" cy="259045"/>
    <xdr:sp macro="" textlink="">
      <xdr:nvSpPr>
        <xdr:cNvPr id="232" name="【体育館・プール】&#10;一人当たり面積平均値テキスト">
          <a:extLst>
            <a:ext uri="{FF2B5EF4-FFF2-40B4-BE49-F238E27FC236}">
              <a16:creationId xmlns:a16="http://schemas.microsoft.com/office/drawing/2014/main" id="{92AF0849-175C-4612-A40B-999A25A0BB7C}"/>
            </a:ext>
          </a:extLst>
        </xdr:cNvPr>
        <xdr:cNvSpPr txBox="1"/>
      </xdr:nvSpPr>
      <xdr:spPr>
        <a:xfrm>
          <a:off x="10515600" y="106403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233" name="フローチャート: 判断 232">
          <a:extLst>
            <a:ext uri="{FF2B5EF4-FFF2-40B4-BE49-F238E27FC236}">
              <a16:creationId xmlns:a16="http://schemas.microsoft.com/office/drawing/2014/main" id="{62546905-AE06-4ECE-B6DF-8958EB1558D0}"/>
            </a:ext>
          </a:extLst>
        </xdr:cNvPr>
        <xdr:cNvSpPr/>
      </xdr:nvSpPr>
      <xdr:spPr>
        <a:xfrm>
          <a:off x="10428605" y="1079649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234" name="フローチャート: 判断 233">
          <a:extLst>
            <a:ext uri="{FF2B5EF4-FFF2-40B4-BE49-F238E27FC236}">
              <a16:creationId xmlns:a16="http://schemas.microsoft.com/office/drawing/2014/main" id="{8CC5E5BB-5962-42C1-ABEF-4DA5EFFCAB19}"/>
            </a:ext>
          </a:extLst>
        </xdr:cNvPr>
        <xdr:cNvSpPr/>
      </xdr:nvSpPr>
      <xdr:spPr>
        <a:xfrm>
          <a:off x="9590405" y="10795127"/>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235" name="フローチャート: 判断 234">
          <a:extLst>
            <a:ext uri="{FF2B5EF4-FFF2-40B4-BE49-F238E27FC236}">
              <a16:creationId xmlns:a16="http://schemas.microsoft.com/office/drawing/2014/main" id="{ECC9B918-7ADB-4C7B-A2BA-FBA23BFE914E}"/>
            </a:ext>
          </a:extLst>
        </xdr:cNvPr>
        <xdr:cNvSpPr/>
      </xdr:nvSpPr>
      <xdr:spPr>
        <a:xfrm>
          <a:off x="8697595" y="10809224"/>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236" name="フローチャート: 判断 235">
          <a:extLst>
            <a:ext uri="{FF2B5EF4-FFF2-40B4-BE49-F238E27FC236}">
              <a16:creationId xmlns:a16="http://schemas.microsoft.com/office/drawing/2014/main" id="{BA47FD1C-3683-4DB7-B5D1-4CB18BA735A9}"/>
            </a:ext>
          </a:extLst>
        </xdr:cNvPr>
        <xdr:cNvSpPr/>
      </xdr:nvSpPr>
      <xdr:spPr>
        <a:xfrm>
          <a:off x="7810500" y="10827664"/>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237" name="フローチャート: 判断 236">
          <a:extLst>
            <a:ext uri="{FF2B5EF4-FFF2-40B4-BE49-F238E27FC236}">
              <a16:creationId xmlns:a16="http://schemas.microsoft.com/office/drawing/2014/main" id="{E4011F62-62A4-4BB3-9096-21BB897E5C14}"/>
            </a:ext>
          </a:extLst>
        </xdr:cNvPr>
        <xdr:cNvSpPr/>
      </xdr:nvSpPr>
      <xdr:spPr>
        <a:xfrm>
          <a:off x="6923405" y="10816006"/>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7310ED70-C6D4-4763-B82F-CEC88F51A022}"/>
            </a:ext>
          </a:extLst>
        </xdr:cNvPr>
        <xdr:cNvSpPr txBox="1"/>
      </xdr:nvSpPr>
      <xdr:spPr>
        <a:xfrm>
          <a:off x="102870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D26690B-AE01-4ED0-8EA6-836E0E314AD4}"/>
            </a:ext>
          </a:extLst>
        </xdr:cNvPr>
        <xdr:cNvSpPr txBox="1"/>
      </xdr:nvSpPr>
      <xdr:spPr>
        <a:xfrm>
          <a:off x="9448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3952EA3-D521-4471-9D8A-A507FBD6037D}"/>
            </a:ext>
          </a:extLst>
        </xdr:cNvPr>
        <xdr:cNvSpPr txBox="1"/>
      </xdr:nvSpPr>
      <xdr:spPr>
        <a:xfrm>
          <a:off x="8561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9E77DDC-7A44-4ACA-AA58-4315E8BB2108}"/>
            </a:ext>
          </a:extLst>
        </xdr:cNvPr>
        <xdr:cNvSpPr txBox="1"/>
      </xdr:nvSpPr>
      <xdr:spPr>
        <a:xfrm>
          <a:off x="7668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6AA2F4A-C1CE-4063-848F-86488ADD06E4}"/>
            </a:ext>
          </a:extLst>
        </xdr:cNvPr>
        <xdr:cNvSpPr txBox="1"/>
      </xdr:nvSpPr>
      <xdr:spPr>
        <a:xfrm>
          <a:off x="6781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157683</xdr:rowOff>
    </xdr:from>
    <xdr:to>
      <xdr:col>55</xdr:col>
      <xdr:colOff>50800</xdr:colOff>
      <xdr:row>62</xdr:row>
      <xdr:rowOff>87833</xdr:rowOff>
    </xdr:to>
    <xdr:sp macro="" textlink="">
      <xdr:nvSpPr>
        <xdr:cNvPr id="243" name="楕円 242">
          <a:extLst>
            <a:ext uri="{FF2B5EF4-FFF2-40B4-BE49-F238E27FC236}">
              <a16:creationId xmlns:a16="http://schemas.microsoft.com/office/drawing/2014/main" id="{4CFC908E-C968-4001-B087-1E08504A6D70}"/>
            </a:ext>
          </a:extLst>
        </xdr:cNvPr>
        <xdr:cNvSpPr/>
      </xdr:nvSpPr>
      <xdr:spPr>
        <a:xfrm>
          <a:off x="10428605" y="10846638"/>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136110</xdr:rowOff>
    </xdr:from>
    <xdr:ext cx="469744" cy="259045"/>
    <xdr:sp macro="" textlink="">
      <xdr:nvSpPr>
        <xdr:cNvPr id="244" name="【体育館・プール】&#10;一人当たり面積該当値テキスト">
          <a:extLst>
            <a:ext uri="{FF2B5EF4-FFF2-40B4-BE49-F238E27FC236}">
              <a16:creationId xmlns:a16="http://schemas.microsoft.com/office/drawing/2014/main" id="{C9565E59-0048-4A3A-B6B5-F6A8030E9A22}"/>
            </a:ext>
          </a:extLst>
        </xdr:cNvPr>
        <xdr:cNvSpPr txBox="1"/>
      </xdr:nvSpPr>
      <xdr:spPr>
        <a:xfrm>
          <a:off x="10515600" y="10830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147168</xdr:rowOff>
    </xdr:from>
    <xdr:to>
      <xdr:col>50</xdr:col>
      <xdr:colOff>165100</xdr:colOff>
      <xdr:row>62</xdr:row>
      <xdr:rowOff>77318</xdr:rowOff>
    </xdr:to>
    <xdr:sp macro="" textlink="">
      <xdr:nvSpPr>
        <xdr:cNvPr id="245" name="楕円 244">
          <a:extLst>
            <a:ext uri="{FF2B5EF4-FFF2-40B4-BE49-F238E27FC236}">
              <a16:creationId xmlns:a16="http://schemas.microsoft.com/office/drawing/2014/main" id="{08176823-9E88-4A00-AF8D-5300C4743D1F}"/>
            </a:ext>
          </a:extLst>
        </xdr:cNvPr>
        <xdr:cNvSpPr/>
      </xdr:nvSpPr>
      <xdr:spPr>
        <a:xfrm>
          <a:off x="9590405" y="1083993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26518</xdr:rowOff>
    </xdr:from>
    <xdr:to>
      <xdr:col>55</xdr:col>
      <xdr:colOff>0</xdr:colOff>
      <xdr:row>62</xdr:row>
      <xdr:rowOff>37033</xdr:rowOff>
    </xdr:to>
    <xdr:cxnSp macro="">
      <xdr:nvCxnSpPr>
        <xdr:cNvPr id="246" name="直線コネクタ 245">
          <a:extLst>
            <a:ext uri="{FF2B5EF4-FFF2-40B4-BE49-F238E27FC236}">
              <a16:creationId xmlns:a16="http://schemas.microsoft.com/office/drawing/2014/main" id="{C384390C-5A6A-4AD9-8415-A0629F32E38A}"/>
            </a:ext>
          </a:extLst>
        </xdr:cNvPr>
        <xdr:cNvCxnSpPr/>
      </xdr:nvCxnSpPr>
      <xdr:spPr>
        <a:xfrm>
          <a:off x="9639300" y="10894543"/>
          <a:ext cx="838200" cy="8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152654</xdr:rowOff>
    </xdr:from>
    <xdr:to>
      <xdr:col>46</xdr:col>
      <xdr:colOff>38100</xdr:colOff>
      <xdr:row>62</xdr:row>
      <xdr:rowOff>82804</xdr:rowOff>
    </xdr:to>
    <xdr:sp macro="" textlink="">
      <xdr:nvSpPr>
        <xdr:cNvPr id="247" name="楕円 246">
          <a:extLst>
            <a:ext uri="{FF2B5EF4-FFF2-40B4-BE49-F238E27FC236}">
              <a16:creationId xmlns:a16="http://schemas.microsoft.com/office/drawing/2014/main" id="{45583961-3305-4853-86E1-75979937715C}"/>
            </a:ext>
          </a:extLst>
        </xdr:cNvPr>
        <xdr:cNvSpPr/>
      </xdr:nvSpPr>
      <xdr:spPr>
        <a:xfrm>
          <a:off x="8697595" y="1084351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26518</xdr:rowOff>
    </xdr:from>
    <xdr:to>
      <xdr:col>50</xdr:col>
      <xdr:colOff>114300</xdr:colOff>
      <xdr:row>62</xdr:row>
      <xdr:rowOff>32004</xdr:rowOff>
    </xdr:to>
    <xdr:cxnSp macro="">
      <xdr:nvCxnSpPr>
        <xdr:cNvPr id="248" name="直線コネクタ 247">
          <a:extLst>
            <a:ext uri="{FF2B5EF4-FFF2-40B4-BE49-F238E27FC236}">
              <a16:creationId xmlns:a16="http://schemas.microsoft.com/office/drawing/2014/main" id="{FC476A31-A62C-40AA-A867-664A396D88BE}"/>
            </a:ext>
          </a:extLst>
        </xdr:cNvPr>
        <xdr:cNvCxnSpPr/>
      </xdr:nvCxnSpPr>
      <xdr:spPr>
        <a:xfrm flipV="1">
          <a:off x="8752205" y="10894543"/>
          <a:ext cx="887095"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159055</xdr:rowOff>
    </xdr:from>
    <xdr:to>
      <xdr:col>41</xdr:col>
      <xdr:colOff>101600</xdr:colOff>
      <xdr:row>62</xdr:row>
      <xdr:rowOff>89205</xdr:rowOff>
    </xdr:to>
    <xdr:sp macro="" textlink="">
      <xdr:nvSpPr>
        <xdr:cNvPr id="249" name="楕円 248">
          <a:extLst>
            <a:ext uri="{FF2B5EF4-FFF2-40B4-BE49-F238E27FC236}">
              <a16:creationId xmlns:a16="http://schemas.microsoft.com/office/drawing/2014/main" id="{5C23AC2F-D4DC-4DE4-A17A-07F3A563D625}"/>
            </a:ext>
          </a:extLst>
        </xdr:cNvPr>
        <xdr:cNvSpPr/>
      </xdr:nvSpPr>
      <xdr:spPr>
        <a:xfrm>
          <a:off x="7810500" y="10848010"/>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32004</xdr:rowOff>
    </xdr:from>
    <xdr:to>
      <xdr:col>45</xdr:col>
      <xdr:colOff>177800</xdr:colOff>
      <xdr:row>62</xdr:row>
      <xdr:rowOff>38405</xdr:rowOff>
    </xdr:to>
    <xdr:cxnSp macro="">
      <xdr:nvCxnSpPr>
        <xdr:cNvPr id="250" name="直線コネクタ 249">
          <a:extLst>
            <a:ext uri="{FF2B5EF4-FFF2-40B4-BE49-F238E27FC236}">
              <a16:creationId xmlns:a16="http://schemas.microsoft.com/office/drawing/2014/main" id="{7FED33B9-016C-4DB1-AE5F-C358F0917D7A}"/>
            </a:ext>
          </a:extLst>
        </xdr:cNvPr>
        <xdr:cNvCxnSpPr/>
      </xdr:nvCxnSpPr>
      <xdr:spPr>
        <a:xfrm flipV="1">
          <a:off x="7859395" y="10900029"/>
          <a:ext cx="892810" cy="4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164998</xdr:rowOff>
    </xdr:from>
    <xdr:to>
      <xdr:col>36</xdr:col>
      <xdr:colOff>165100</xdr:colOff>
      <xdr:row>62</xdr:row>
      <xdr:rowOff>95148</xdr:rowOff>
    </xdr:to>
    <xdr:sp macro="" textlink="">
      <xdr:nvSpPr>
        <xdr:cNvPr id="251" name="楕円 250">
          <a:extLst>
            <a:ext uri="{FF2B5EF4-FFF2-40B4-BE49-F238E27FC236}">
              <a16:creationId xmlns:a16="http://schemas.microsoft.com/office/drawing/2014/main" id="{14252124-8156-4654-9C4B-190854D9D50E}"/>
            </a:ext>
          </a:extLst>
        </xdr:cNvPr>
        <xdr:cNvSpPr/>
      </xdr:nvSpPr>
      <xdr:spPr>
        <a:xfrm>
          <a:off x="6923405" y="10853953"/>
          <a:ext cx="97790"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38405</xdr:rowOff>
    </xdr:from>
    <xdr:to>
      <xdr:col>41</xdr:col>
      <xdr:colOff>50800</xdr:colOff>
      <xdr:row>62</xdr:row>
      <xdr:rowOff>44348</xdr:rowOff>
    </xdr:to>
    <xdr:cxnSp macro="">
      <xdr:nvCxnSpPr>
        <xdr:cNvPr id="252" name="直線コネクタ 251">
          <a:extLst>
            <a:ext uri="{FF2B5EF4-FFF2-40B4-BE49-F238E27FC236}">
              <a16:creationId xmlns:a16="http://schemas.microsoft.com/office/drawing/2014/main" id="{FCED69C0-3B11-4865-B2E8-0BA2A73CB7D4}"/>
            </a:ext>
          </a:extLst>
        </xdr:cNvPr>
        <xdr:cNvCxnSpPr/>
      </xdr:nvCxnSpPr>
      <xdr:spPr>
        <a:xfrm flipV="1">
          <a:off x="6972300" y="10904525"/>
          <a:ext cx="887095" cy="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49039</xdr:rowOff>
    </xdr:from>
    <xdr:ext cx="469744" cy="259045"/>
    <xdr:sp macro="" textlink="">
      <xdr:nvSpPr>
        <xdr:cNvPr id="253" name="n_1aveValue【体育館・プール】&#10;一人当たり面積">
          <a:extLst>
            <a:ext uri="{FF2B5EF4-FFF2-40B4-BE49-F238E27FC236}">
              <a16:creationId xmlns:a16="http://schemas.microsoft.com/office/drawing/2014/main" id="{FFB3E642-46EA-49F9-90A1-83D059A08A71}"/>
            </a:ext>
          </a:extLst>
        </xdr:cNvPr>
        <xdr:cNvSpPr txBox="1"/>
      </xdr:nvSpPr>
      <xdr:spPr>
        <a:xfrm>
          <a:off x="9395537" y="10562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65041</xdr:rowOff>
    </xdr:from>
    <xdr:ext cx="469744" cy="259045"/>
    <xdr:sp macro="" textlink="">
      <xdr:nvSpPr>
        <xdr:cNvPr id="254" name="n_2aveValue【体育館・プール】&#10;一人当たり面積">
          <a:extLst>
            <a:ext uri="{FF2B5EF4-FFF2-40B4-BE49-F238E27FC236}">
              <a16:creationId xmlns:a16="http://schemas.microsoft.com/office/drawing/2014/main" id="{2187CB3A-0EE5-4F33-B5C1-3A63979158F3}"/>
            </a:ext>
          </a:extLst>
        </xdr:cNvPr>
        <xdr:cNvSpPr txBox="1"/>
      </xdr:nvSpPr>
      <xdr:spPr>
        <a:xfrm>
          <a:off x="8519237" y="10582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79671</xdr:rowOff>
    </xdr:from>
    <xdr:ext cx="469744" cy="259045"/>
    <xdr:sp macro="" textlink="">
      <xdr:nvSpPr>
        <xdr:cNvPr id="255" name="n_3aveValue【体育館・プール】&#10;一人当たり面積">
          <a:extLst>
            <a:ext uri="{FF2B5EF4-FFF2-40B4-BE49-F238E27FC236}">
              <a16:creationId xmlns:a16="http://schemas.microsoft.com/office/drawing/2014/main" id="{A7AAF250-95CC-465A-B804-77D4460D236E}"/>
            </a:ext>
          </a:extLst>
        </xdr:cNvPr>
        <xdr:cNvSpPr txBox="1"/>
      </xdr:nvSpPr>
      <xdr:spPr>
        <a:xfrm>
          <a:off x="7624522" y="1059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73728</xdr:rowOff>
    </xdr:from>
    <xdr:ext cx="469744" cy="259045"/>
    <xdr:sp macro="" textlink="">
      <xdr:nvSpPr>
        <xdr:cNvPr id="256" name="n_4aveValue【体育館・プール】&#10;一人当たり面積">
          <a:extLst>
            <a:ext uri="{FF2B5EF4-FFF2-40B4-BE49-F238E27FC236}">
              <a16:creationId xmlns:a16="http://schemas.microsoft.com/office/drawing/2014/main" id="{349F29ED-B4AC-4BFA-AE36-7B7C97177300}"/>
            </a:ext>
          </a:extLst>
        </xdr:cNvPr>
        <xdr:cNvSpPr txBox="1"/>
      </xdr:nvSpPr>
      <xdr:spPr>
        <a:xfrm>
          <a:off x="6739332" y="10589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68445</xdr:rowOff>
    </xdr:from>
    <xdr:ext cx="469744" cy="259045"/>
    <xdr:sp macro="" textlink="">
      <xdr:nvSpPr>
        <xdr:cNvPr id="257" name="n_1mainValue【体育館・プール】&#10;一人当たり面積">
          <a:extLst>
            <a:ext uri="{FF2B5EF4-FFF2-40B4-BE49-F238E27FC236}">
              <a16:creationId xmlns:a16="http://schemas.microsoft.com/office/drawing/2014/main" id="{A165C47A-ABF4-418D-A9FA-2D176BF9C5FA}"/>
            </a:ext>
          </a:extLst>
        </xdr:cNvPr>
        <xdr:cNvSpPr txBox="1"/>
      </xdr:nvSpPr>
      <xdr:spPr>
        <a:xfrm>
          <a:off x="9395537" y="10936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73931</xdr:rowOff>
    </xdr:from>
    <xdr:ext cx="469744" cy="259045"/>
    <xdr:sp macro="" textlink="">
      <xdr:nvSpPr>
        <xdr:cNvPr id="258" name="n_2mainValue【体育館・プール】&#10;一人当たり面積">
          <a:extLst>
            <a:ext uri="{FF2B5EF4-FFF2-40B4-BE49-F238E27FC236}">
              <a16:creationId xmlns:a16="http://schemas.microsoft.com/office/drawing/2014/main" id="{C9C30FB0-9B60-4BBA-8598-02FBB3190984}"/>
            </a:ext>
          </a:extLst>
        </xdr:cNvPr>
        <xdr:cNvSpPr txBox="1"/>
      </xdr:nvSpPr>
      <xdr:spPr>
        <a:xfrm>
          <a:off x="8519237" y="1094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80332</xdr:rowOff>
    </xdr:from>
    <xdr:ext cx="469744" cy="259045"/>
    <xdr:sp macro="" textlink="">
      <xdr:nvSpPr>
        <xdr:cNvPr id="259" name="n_3mainValue【体育館・プール】&#10;一人当たり面積">
          <a:extLst>
            <a:ext uri="{FF2B5EF4-FFF2-40B4-BE49-F238E27FC236}">
              <a16:creationId xmlns:a16="http://schemas.microsoft.com/office/drawing/2014/main" id="{AD3C037C-4B15-4FB0-94CD-189E9BF42C2C}"/>
            </a:ext>
          </a:extLst>
        </xdr:cNvPr>
        <xdr:cNvSpPr txBox="1"/>
      </xdr:nvSpPr>
      <xdr:spPr>
        <a:xfrm>
          <a:off x="7624522" y="10946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86275</xdr:rowOff>
    </xdr:from>
    <xdr:ext cx="469744" cy="259045"/>
    <xdr:sp macro="" textlink="">
      <xdr:nvSpPr>
        <xdr:cNvPr id="260" name="n_4mainValue【体育館・プール】&#10;一人当たり面積">
          <a:extLst>
            <a:ext uri="{FF2B5EF4-FFF2-40B4-BE49-F238E27FC236}">
              <a16:creationId xmlns:a16="http://schemas.microsoft.com/office/drawing/2014/main" id="{BD9CD8C8-EB30-4886-8F6F-0EDDBAB8A668}"/>
            </a:ext>
          </a:extLst>
        </xdr:cNvPr>
        <xdr:cNvSpPr txBox="1"/>
      </xdr:nvSpPr>
      <xdr:spPr>
        <a:xfrm>
          <a:off x="6739332" y="10950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17E1E8A5-EFAA-453B-A363-FF3EDD08542D}"/>
            </a:ext>
          </a:extLst>
        </xdr:cNvPr>
        <xdr:cNvSpPr/>
      </xdr:nvSpPr>
      <xdr:spPr>
        <a:xfrm>
          <a:off x="762000"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8361016E-F74D-46CF-BD96-AF2FAD5B5796}"/>
            </a:ext>
          </a:extLst>
        </xdr:cNvPr>
        <xdr:cNvSpPr/>
      </xdr:nvSpPr>
      <xdr:spPr>
        <a:xfrm>
          <a:off x="887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0A7E9D05-0A36-4995-8D88-5B958D45EC20}"/>
            </a:ext>
          </a:extLst>
        </xdr:cNvPr>
        <xdr:cNvSpPr/>
      </xdr:nvSpPr>
      <xdr:spPr>
        <a:xfrm>
          <a:off x="887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8AD5BFD6-691F-4B75-BB62-253AAB2AFC5F}"/>
            </a:ext>
          </a:extLst>
        </xdr:cNvPr>
        <xdr:cNvSpPr/>
      </xdr:nvSpPr>
      <xdr:spPr>
        <a:xfrm>
          <a:off x="1905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23B4F5AA-D547-4E27-9070-3DF8DE0B0075}"/>
            </a:ext>
          </a:extLst>
        </xdr:cNvPr>
        <xdr:cNvSpPr/>
      </xdr:nvSpPr>
      <xdr:spPr>
        <a:xfrm>
          <a:off x="1905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809D3490-DE2C-4E50-9D18-DAABE39ECEE4}"/>
            </a:ext>
          </a:extLst>
        </xdr:cNvPr>
        <xdr:cNvSpPr/>
      </xdr:nvSpPr>
      <xdr:spPr>
        <a:xfrm>
          <a:off x="3048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E4B085EE-28B8-4D8A-8541-C1DE14D96B04}"/>
            </a:ext>
          </a:extLst>
        </xdr:cNvPr>
        <xdr:cNvSpPr/>
      </xdr:nvSpPr>
      <xdr:spPr>
        <a:xfrm>
          <a:off x="3048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06C984F0-D476-4220-9CC7-F822F6C02CC5}"/>
            </a:ext>
          </a:extLst>
        </xdr:cNvPr>
        <xdr:cNvSpPr/>
      </xdr:nvSpPr>
      <xdr:spPr>
        <a:xfrm>
          <a:off x="762000"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4B1C096A-80FE-44EE-8EC0-AD52B106C659}"/>
            </a:ext>
          </a:extLst>
        </xdr:cNvPr>
        <xdr:cNvSpPr txBox="1"/>
      </xdr:nvSpPr>
      <xdr:spPr>
        <a:xfrm>
          <a:off x="723900" y="130454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27DE90F5-1C64-411E-9D55-640BF52B0059}"/>
            </a:ext>
          </a:extLst>
        </xdr:cNvPr>
        <xdr:cNvCxnSpPr/>
      </xdr:nvCxnSpPr>
      <xdr:spPr>
        <a:xfrm>
          <a:off x="762000"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8BDF53EC-A403-49D2-A141-69A17EE42604}"/>
            </a:ext>
          </a:extLst>
        </xdr:cNvPr>
        <xdr:cNvSpPr txBox="1"/>
      </xdr:nvSpPr>
      <xdr:spPr>
        <a:xfrm>
          <a:off x="296726" y="15431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FA3570E6-18D7-40EA-A829-3F34A8741A35}"/>
            </a:ext>
          </a:extLst>
        </xdr:cNvPr>
        <xdr:cNvCxnSpPr/>
      </xdr:nvCxnSpPr>
      <xdr:spPr>
        <a:xfrm>
          <a:off x="762000" y="151866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0458809F-0C62-4381-9D74-7B0299C9B8F8}"/>
            </a:ext>
          </a:extLst>
        </xdr:cNvPr>
        <xdr:cNvSpPr txBox="1"/>
      </xdr:nvSpPr>
      <xdr:spPr>
        <a:xfrm>
          <a:off x="296726" y="150425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4A6DFA5D-6C91-44BA-B8A5-36177BB2711C}"/>
            </a:ext>
          </a:extLst>
        </xdr:cNvPr>
        <xdr:cNvCxnSpPr/>
      </xdr:nvCxnSpPr>
      <xdr:spPr>
        <a:xfrm>
          <a:off x="762000" y="147980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AD68E2D1-A86E-4D48-B43A-C1A72BB46CAE}"/>
            </a:ext>
          </a:extLst>
        </xdr:cNvPr>
        <xdr:cNvSpPr txBox="1"/>
      </xdr:nvSpPr>
      <xdr:spPr>
        <a:xfrm>
          <a:off x="362751" y="146539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C139FF49-B6BD-4C4B-85EF-EE20BF8DF2EF}"/>
            </a:ext>
          </a:extLst>
        </xdr:cNvPr>
        <xdr:cNvCxnSpPr/>
      </xdr:nvCxnSpPr>
      <xdr:spPr>
        <a:xfrm>
          <a:off x="762000" y="144094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576F59D8-F508-4F0C-AB77-A266E6B9C50C}"/>
            </a:ext>
          </a:extLst>
        </xdr:cNvPr>
        <xdr:cNvSpPr txBox="1"/>
      </xdr:nvSpPr>
      <xdr:spPr>
        <a:xfrm>
          <a:off x="362751" y="142652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45EE2B31-C018-4216-8BF7-09A60B577ED5}"/>
            </a:ext>
          </a:extLst>
        </xdr:cNvPr>
        <xdr:cNvCxnSpPr/>
      </xdr:nvCxnSpPr>
      <xdr:spPr>
        <a:xfrm>
          <a:off x="762000" y="14020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40C565E2-2700-44B1-9907-E2F611D724DC}"/>
            </a:ext>
          </a:extLst>
        </xdr:cNvPr>
        <xdr:cNvSpPr txBox="1"/>
      </xdr:nvSpPr>
      <xdr:spPr>
        <a:xfrm>
          <a:off x="362751" y="13876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B55CAC16-3D5D-4470-BCBF-D286AA22E1A0}"/>
            </a:ext>
          </a:extLst>
        </xdr:cNvPr>
        <xdr:cNvCxnSpPr/>
      </xdr:nvCxnSpPr>
      <xdr:spPr>
        <a:xfrm>
          <a:off x="762000" y="136321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3308FBD4-C449-4947-B0BA-ABBBB9C60082}"/>
            </a:ext>
          </a:extLst>
        </xdr:cNvPr>
        <xdr:cNvSpPr txBox="1"/>
      </xdr:nvSpPr>
      <xdr:spPr>
        <a:xfrm>
          <a:off x="362751" y="134804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35591A9C-90DB-46E1-BCE2-2C8E24EB73E2}"/>
            </a:ext>
          </a:extLst>
        </xdr:cNvPr>
        <xdr:cNvCxnSpPr/>
      </xdr:nvCxnSpPr>
      <xdr:spPr>
        <a:xfrm>
          <a:off x="762000"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137B8A2D-CF9B-48B0-A2C3-C915B8100AB2}"/>
            </a:ext>
          </a:extLst>
        </xdr:cNvPr>
        <xdr:cNvSpPr txBox="1"/>
      </xdr:nvSpPr>
      <xdr:spPr>
        <a:xfrm>
          <a:off x="423061" y="1309181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0AB46DDF-FDDE-48F7-9422-921C085DCEE8}"/>
            </a:ext>
          </a:extLst>
        </xdr:cNvPr>
        <xdr:cNvSpPr/>
      </xdr:nvSpPr>
      <xdr:spPr>
        <a:xfrm>
          <a:off x="762000"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9A72C451-37DD-46D7-AA54-833A1A095D2D}"/>
            </a:ext>
          </a:extLst>
        </xdr:cNvPr>
        <xdr:cNvCxnSpPr/>
      </xdr:nvCxnSpPr>
      <xdr:spPr>
        <a:xfrm flipV="1">
          <a:off x="4636770" y="13611225"/>
          <a:ext cx="0" cy="1575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C40257AB-0C39-4995-96E7-C25D258C983A}"/>
            </a:ext>
          </a:extLst>
        </xdr:cNvPr>
        <xdr:cNvSpPr txBox="1"/>
      </xdr:nvSpPr>
      <xdr:spPr>
        <a:xfrm>
          <a:off x="4675505" y="1519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3B6914DC-72DE-4CBB-808E-2C28746ED55C}"/>
            </a:ext>
          </a:extLst>
        </xdr:cNvPr>
        <xdr:cNvCxnSpPr/>
      </xdr:nvCxnSpPr>
      <xdr:spPr>
        <a:xfrm>
          <a:off x="4544695" y="1518666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99FE351A-4674-4A86-8A89-B38635EDA892}"/>
            </a:ext>
          </a:extLst>
        </xdr:cNvPr>
        <xdr:cNvSpPr txBox="1"/>
      </xdr:nvSpPr>
      <xdr:spPr>
        <a:xfrm>
          <a:off x="4675505" y="13384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289" name="直線コネクタ 288">
          <a:extLst>
            <a:ext uri="{FF2B5EF4-FFF2-40B4-BE49-F238E27FC236}">
              <a16:creationId xmlns:a16="http://schemas.microsoft.com/office/drawing/2014/main" id="{2372DAB0-97EC-4562-9B10-1812E6242053}"/>
            </a:ext>
          </a:extLst>
        </xdr:cNvPr>
        <xdr:cNvCxnSpPr/>
      </xdr:nvCxnSpPr>
      <xdr:spPr>
        <a:xfrm>
          <a:off x="4544695" y="1361122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166388</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49B1E782-B385-4F3A-A03F-5264FDCE5843}"/>
            </a:ext>
          </a:extLst>
        </xdr:cNvPr>
        <xdr:cNvSpPr txBox="1"/>
      </xdr:nvSpPr>
      <xdr:spPr>
        <a:xfrm>
          <a:off x="4675505" y="141852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291" name="フローチャート: 判断 290">
          <a:extLst>
            <a:ext uri="{FF2B5EF4-FFF2-40B4-BE49-F238E27FC236}">
              <a16:creationId xmlns:a16="http://schemas.microsoft.com/office/drawing/2014/main" id="{9A44AE32-9431-4EA9-AD72-5CB6A7529184}"/>
            </a:ext>
          </a:extLst>
        </xdr:cNvPr>
        <xdr:cNvSpPr/>
      </xdr:nvSpPr>
      <xdr:spPr>
        <a:xfrm>
          <a:off x="4582795" y="1434147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292" name="フローチャート: 判断 291">
          <a:extLst>
            <a:ext uri="{FF2B5EF4-FFF2-40B4-BE49-F238E27FC236}">
              <a16:creationId xmlns:a16="http://schemas.microsoft.com/office/drawing/2014/main" id="{16304124-EE3A-42F7-AF98-3A5C0FB952F5}"/>
            </a:ext>
          </a:extLst>
        </xdr:cNvPr>
        <xdr:cNvSpPr/>
      </xdr:nvSpPr>
      <xdr:spPr>
        <a:xfrm>
          <a:off x="3744595" y="14316710"/>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293" name="フローチャート: 判断 292">
          <a:extLst>
            <a:ext uri="{FF2B5EF4-FFF2-40B4-BE49-F238E27FC236}">
              <a16:creationId xmlns:a16="http://schemas.microsoft.com/office/drawing/2014/main" id="{B11D62E0-DB4C-4BCD-9584-DFDA7DB57F33}"/>
            </a:ext>
          </a:extLst>
        </xdr:cNvPr>
        <xdr:cNvSpPr/>
      </xdr:nvSpPr>
      <xdr:spPr>
        <a:xfrm>
          <a:off x="2857500" y="1430147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B9E9BA46-177F-414C-9FB0-28EFA746BED9}"/>
            </a:ext>
          </a:extLst>
        </xdr:cNvPr>
        <xdr:cNvSpPr/>
      </xdr:nvSpPr>
      <xdr:spPr>
        <a:xfrm>
          <a:off x="1970405" y="1430147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295" name="フローチャート: 判断 294">
          <a:extLst>
            <a:ext uri="{FF2B5EF4-FFF2-40B4-BE49-F238E27FC236}">
              <a16:creationId xmlns:a16="http://schemas.microsoft.com/office/drawing/2014/main" id="{17767087-E64F-4295-B0EE-15947ACC0656}"/>
            </a:ext>
          </a:extLst>
        </xdr:cNvPr>
        <xdr:cNvSpPr/>
      </xdr:nvSpPr>
      <xdr:spPr>
        <a:xfrm>
          <a:off x="1077595" y="14244319"/>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79C4EF68-3723-4CC3-8A65-946CACA561BB}"/>
            </a:ext>
          </a:extLst>
        </xdr:cNvPr>
        <xdr:cNvSpPr txBox="1"/>
      </xdr:nvSpPr>
      <xdr:spPr>
        <a:xfrm>
          <a:off x="44469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64F2BE2B-E3F8-4C15-A528-13A5379EE847}"/>
            </a:ext>
          </a:extLst>
        </xdr:cNvPr>
        <xdr:cNvSpPr txBox="1"/>
      </xdr:nvSpPr>
      <xdr:spPr>
        <a:xfrm>
          <a:off x="3608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50ABC43-DEE7-4ADE-925D-A8A7820837F9}"/>
            </a:ext>
          </a:extLst>
        </xdr:cNvPr>
        <xdr:cNvSpPr txBox="1"/>
      </xdr:nvSpPr>
      <xdr:spPr>
        <a:xfrm>
          <a:off x="2715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534AC42-3EF6-4129-8F55-A10347894014}"/>
            </a:ext>
          </a:extLst>
        </xdr:cNvPr>
        <xdr:cNvSpPr txBox="1"/>
      </xdr:nvSpPr>
      <xdr:spPr>
        <a:xfrm>
          <a:off x="1828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C37B8FD-4B7B-4062-B136-9E46C158E34A}"/>
            </a:ext>
          </a:extLst>
        </xdr:cNvPr>
        <xdr:cNvSpPr txBox="1"/>
      </xdr:nvSpPr>
      <xdr:spPr>
        <a:xfrm>
          <a:off x="941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40639</xdr:rowOff>
    </xdr:from>
    <xdr:to>
      <xdr:col>24</xdr:col>
      <xdr:colOff>114300</xdr:colOff>
      <xdr:row>82</xdr:row>
      <xdr:rowOff>142239</xdr:rowOff>
    </xdr:to>
    <xdr:sp macro="" textlink="">
      <xdr:nvSpPr>
        <xdr:cNvPr id="301" name="楕円 300">
          <a:extLst>
            <a:ext uri="{FF2B5EF4-FFF2-40B4-BE49-F238E27FC236}">
              <a16:creationId xmlns:a16="http://schemas.microsoft.com/office/drawing/2014/main" id="{DC00CBF1-8038-4F02-BE1F-A800B85B86E7}"/>
            </a:ext>
          </a:extLst>
        </xdr:cNvPr>
        <xdr:cNvSpPr/>
      </xdr:nvSpPr>
      <xdr:spPr>
        <a:xfrm>
          <a:off x="4582795" y="14411959"/>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19066</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F77DB128-EA91-4EB6-A224-59E32319D676}"/>
            </a:ext>
          </a:extLst>
        </xdr:cNvPr>
        <xdr:cNvSpPr txBox="1"/>
      </xdr:nvSpPr>
      <xdr:spPr>
        <a:xfrm>
          <a:off x="4675505" y="14394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636</xdr:rowOff>
    </xdr:from>
    <xdr:to>
      <xdr:col>20</xdr:col>
      <xdr:colOff>38100</xdr:colOff>
      <xdr:row>82</xdr:row>
      <xdr:rowOff>102236</xdr:rowOff>
    </xdr:to>
    <xdr:sp macro="" textlink="">
      <xdr:nvSpPr>
        <xdr:cNvPr id="303" name="楕円 302">
          <a:extLst>
            <a:ext uri="{FF2B5EF4-FFF2-40B4-BE49-F238E27FC236}">
              <a16:creationId xmlns:a16="http://schemas.microsoft.com/office/drawing/2014/main" id="{6931ED61-2942-4645-886F-6B925D4CFA67}"/>
            </a:ext>
          </a:extLst>
        </xdr:cNvPr>
        <xdr:cNvSpPr/>
      </xdr:nvSpPr>
      <xdr:spPr>
        <a:xfrm>
          <a:off x="3744595" y="14371956"/>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51436</xdr:rowOff>
    </xdr:from>
    <xdr:to>
      <xdr:col>24</xdr:col>
      <xdr:colOff>63500</xdr:colOff>
      <xdr:row>82</xdr:row>
      <xdr:rowOff>91439</xdr:rowOff>
    </xdr:to>
    <xdr:cxnSp macro="">
      <xdr:nvCxnSpPr>
        <xdr:cNvPr id="304" name="直線コネクタ 303">
          <a:extLst>
            <a:ext uri="{FF2B5EF4-FFF2-40B4-BE49-F238E27FC236}">
              <a16:creationId xmlns:a16="http://schemas.microsoft.com/office/drawing/2014/main" id="{2D134064-E291-4B03-9725-68FE33A4A0D8}"/>
            </a:ext>
          </a:extLst>
        </xdr:cNvPr>
        <xdr:cNvCxnSpPr/>
      </xdr:nvCxnSpPr>
      <xdr:spPr>
        <a:xfrm>
          <a:off x="3799205" y="14420851"/>
          <a:ext cx="838200" cy="45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133986</xdr:rowOff>
    </xdr:from>
    <xdr:to>
      <xdr:col>15</xdr:col>
      <xdr:colOff>101600</xdr:colOff>
      <xdr:row>82</xdr:row>
      <xdr:rowOff>64136</xdr:rowOff>
    </xdr:to>
    <xdr:sp macro="" textlink="">
      <xdr:nvSpPr>
        <xdr:cNvPr id="305" name="楕円 304">
          <a:extLst>
            <a:ext uri="{FF2B5EF4-FFF2-40B4-BE49-F238E27FC236}">
              <a16:creationId xmlns:a16="http://schemas.microsoft.com/office/drawing/2014/main" id="{8F03AF79-09DC-4545-9F10-4A4C3FCD0A13}"/>
            </a:ext>
          </a:extLst>
        </xdr:cNvPr>
        <xdr:cNvSpPr/>
      </xdr:nvSpPr>
      <xdr:spPr>
        <a:xfrm>
          <a:off x="2857500" y="14333856"/>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13336</xdr:rowOff>
    </xdr:from>
    <xdr:to>
      <xdr:col>19</xdr:col>
      <xdr:colOff>177800</xdr:colOff>
      <xdr:row>82</xdr:row>
      <xdr:rowOff>51436</xdr:rowOff>
    </xdr:to>
    <xdr:cxnSp macro="">
      <xdr:nvCxnSpPr>
        <xdr:cNvPr id="306" name="直線コネクタ 305">
          <a:extLst>
            <a:ext uri="{FF2B5EF4-FFF2-40B4-BE49-F238E27FC236}">
              <a16:creationId xmlns:a16="http://schemas.microsoft.com/office/drawing/2014/main" id="{AD4B7058-9825-4B2E-8E8F-615C11603E9A}"/>
            </a:ext>
          </a:extLst>
        </xdr:cNvPr>
        <xdr:cNvCxnSpPr/>
      </xdr:nvCxnSpPr>
      <xdr:spPr>
        <a:xfrm>
          <a:off x="2906395" y="14382751"/>
          <a:ext cx="89281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93980</xdr:rowOff>
    </xdr:from>
    <xdr:to>
      <xdr:col>10</xdr:col>
      <xdr:colOff>165100</xdr:colOff>
      <xdr:row>82</xdr:row>
      <xdr:rowOff>24130</xdr:rowOff>
    </xdr:to>
    <xdr:sp macro="" textlink="">
      <xdr:nvSpPr>
        <xdr:cNvPr id="307" name="楕円 306">
          <a:extLst>
            <a:ext uri="{FF2B5EF4-FFF2-40B4-BE49-F238E27FC236}">
              <a16:creationId xmlns:a16="http://schemas.microsoft.com/office/drawing/2014/main" id="{4229B1C3-B121-4EE8-A104-1C6F424B6B67}"/>
            </a:ext>
          </a:extLst>
        </xdr:cNvPr>
        <xdr:cNvSpPr/>
      </xdr:nvSpPr>
      <xdr:spPr>
        <a:xfrm>
          <a:off x="1970405" y="1429385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144780</xdr:rowOff>
    </xdr:from>
    <xdr:to>
      <xdr:col>15</xdr:col>
      <xdr:colOff>50800</xdr:colOff>
      <xdr:row>82</xdr:row>
      <xdr:rowOff>13336</xdr:rowOff>
    </xdr:to>
    <xdr:cxnSp macro="">
      <xdr:nvCxnSpPr>
        <xdr:cNvPr id="308" name="直線コネクタ 307">
          <a:extLst>
            <a:ext uri="{FF2B5EF4-FFF2-40B4-BE49-F238E27FC236}">
              <a16:creationId xmlns:a16="http://schemas.microsoft.com/office/drawing/2014/main" id="{57E04423-0DA2-42FD-9A64-20549636DF81}"/>
            </a:ext>
          </a:extLst>
        </xdr:cNvPr>
        <xdr:cNvCxnSpPr/>
      </xdr:nvCxnSpPr>
      <xdr:spPr>
        <a:xfrm>
          <a:off x="2019300" y="14342745"/>
          <a:ext cx="887095"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76836</xdr:rowOff>
    </xdr:from>
    <xdr:to>
      <xdr:col>6</xdr:col>
      <xdr:colOff>38100</xdr:colOff>
      <xdr:row>82</xdr:row>
      <xdr:rowOff>6986</xdr:rowOff>
    </xdr:to>
    <xdr:sp macro="" textlink="">
      <xdr:nvSpPr>
        <xdr:cNvPr id="309" name="楕円 308">
          <a:extLst>
            <a:ext uri="{FF2B5EF4-FFF2-40B4-BE49-F238E27FC236}">
              <a16:creationId xmlns:a16="http://schemas.microsoft.com/office/drawing/2014/main" id="{C694BC42-2507-4743-8020-F7760EAAA770}"/>
            </a:ext>
          </a:extLst>
        </xdr:cNvPr>
        <xdr:cNvSpPr/>
      </xdr:nvSpPr>
      <xdr:spPr>
        <a:xfrm>
          <a:off x="1077595" y="14272896"/>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127636</xdr:rowOff>
    </xdr:from>
    <xdr:to>
      <xdr:col>10</xdr:col>
      <xdr:colOff>114300</xdr:colOff>
      <xdr:row>81</xdr:row>
      <xdr:rowOff>144780</xdr:rowOff>
    </xdr:to>
    <xdr:cxnSp macro="">
      <xdr:nvCxnSpPr>
        <xdr:cNvPr id="310" name="直線コネクタ 309">
          <a:extLst>
            <a:ext uri="{FF2B5EF4-FFF2-40B4-BE49-F238E27FC236}">
              <a16:creationId xmlns:a16="http://schemas.microsoft.com/office/drawing/2014/main" id="{6B3A5BAE-0463-4DCD-8B3B-29C87D30BCE1}"/>
            </a:ext>
          </a:extLst>
        </xdr:cNvPr>
        <xdr:cNvCxnSpPr/>
      </xdr:nvCxnSpPr>
      <xdr:spPr>
        <a:xfrm>
          <a:off x="1132205" y="14321791"/>
          <a:ext cx="887095" cy="20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69232</xdr:rowOff>
    </xdr:from>
    <xdr:ext cx="405111" cy="259045"/>
    <xdr:sp macro="" textlink="">
      <xdr:nvSpPr>
        <xdr:cNvPr id="311" name="n_1aveValue【福祉施設】&#10;有形固定資産減価償却率">
          <a:extLst>
            <a:ext uri="{FF2B5EF4-FFF2-40B4-BE49-F238E27FC236}">
              <a16:creationId xmlns:a16="http://schemas.microsoft.com/office/drawing/2014/main" id="{B2F49113-F374-4FBE-919C-C0AA085C4F49}"/>
            </a:ext>
          </a:extLst>
        </xdr:cNvPr>
        <xdr:cNvSpPr txBox="1"/>
      </xdr:nvSpPr>
      <xdr:spPr>
        <a:xfrm>
          <a:off x="3582044" y="14091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50182</xdr:rowOff>
    </xdr:from>
    <xdr:ext cx="405111" cy="259045"/>
    <xdr:sp macro="" textlink="">
      <xdr:nvSpPr>
        <xdr:cNvPr id="312" name="n_2aveValue【福祉施設】&#10;有形固定資産減価償却率">
          <a:extLst>
            <a:ext uri="{FF2B5EF4-FFF2-40B4-BE49-F238E27FC236}">
              <a16:creationId xmlns:a16="http://schemas.microsoft.com/office/drawing/2014/main" id="{4101ED3C-EED1-4D8B-BE62-FE2D255755BF}"/>
            </a:ext>
          </a:extLst>
        </xdr:cNvPr>
        <xdr:cNvSpPr txBox="1"/>
      </xdr:nvSpPr>
      <xdr:spPr>
        <a:xfrm>
          <a:off x="2705744" y="14069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24782</xdr:rowOff>
    </xdr:from>
    <xdr:ext cx="405111" cy="259045"/>
    <xdr:sp macro="" textlink="">
      <xdr:nvSpPr>
        <xdr:cNvPr id="313" name="n_3aveValue【福祉施設】&#10;有形固定資産減価償却率">
          <a:extLst>
            <a:ext uri="{FF2B5EF4-FFF2-40B4-BE49-F238E27FC236}">
              <a16:creationId xmlns:a16="http://schemas.microsoft.com/office/drawing/2014/main" id="{5F1EE55B-1341-44FE-9688-C86FD246E72B}"/>
            </a:ext>
          </a:extLst>
        </xdr:cNvPr>
        <xdr:cNvSpPr txBox="1"/>
      </xdr:nvSpPr>
      <xdr:spPr>
        <a:xfrm>
          <a:off x="1818649" y="1439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168291</xdr:rowOff>
    </xdr:from>
    <xdr:ext cx="405111" cy="259045"/>
    <xdr:sp macro="" textlink="">
      <xdr:nvSpPr>
        <xdr:cNvPr id="314" name="n_4aveValue【福祉施設】&#10;有形固定資産減価償却率">
          <a:extLst>
            <a:ext uri="{FF2B5EF4-FFF2-40B4-BE49-F238E27FC236}">
              <a16:creationId xmlns:a16="http://schemas.microsoft.com/office/drawing/2014/main" id="{FC0D0BF7-E8AE-4B5A-87AE-44D0C6918BCA}"/>
            </a:ext>
          </a:extLst>
        </xdr:cNvPr>
        <xdr:cNvSpPr txBox="1"/>
      </xdr:nvSpPr>
      <xdr:spPr>
        <a:xfrm>
          <a:off x="925839" y="14017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93363</xdr:rowOff>
    </xdr:from>
    <xdr:ext cx="405111" cy="259045"/>
    <xdr:sp macro="" textlink="">
      <xdr:nvSpPr>
        <xdr:cNvPr id="315" name="n_1mainValue【福祉施設】&#10;有形固定資産減価償却率">
          <a:extLst>
            <a:ext uri="{FF2B5EF4-FFF2-40B4-BE49-F238E27FC236}">
              <a16:creationId xmlns:a16="http://schemas.microsoft.com/office/drawing/2014/main" id="{0952956C-8912-440A-81C9-3ABACEF2A92D}"/>
            </a:ext>
          </a:extLst>
        </xdr:cNvPr>
        <xdr:cNvSpPr txBox="1"/>
      </xdr:nvSpPr>
      <xdr:spPr>
        <a:xfrm>
          <a:off x="3582044" y="14468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55263</xdr:rowOff>
    </xdr:from>
    <xdr:ext cx="405111" cy="259045"/>
    <xdr:sp macro="" textlink="">
      <xdr:nvSpPr>
        <xdr:cNvPr id="316" name="n_2mainValue【福祉施設】&#10;有形固定資産減価償却率">
          <a:extLst>
            <a:ext uri="{FF2B5EF4-FFF2-40B4-BE49-F238E27FC236}">
              <a16:creationId xmlns:a16="http://schemas.microsoft.com/office/drawing/2014/main" id="{3130C04C-978A-4E1B-A743-D0D3FBD9154C}"/>
            </a:ext>
          </a:extLst>
        </xdr:cNvPr>
        <xdr:cNvSpPr txBox="1"/>
      </xdr:nvSpPr>
      <xdr:spPr>
        <a:xfrm>
          <a:off x="2705744" y="1443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40657</xdr:rowOff>
    </xdr:from>
    <xdr:ext cx="405111" cy="259045"/>
    <xdr:sp macro="" textlink="">
      <xdr:nvSpPr>
        <xdr:cNvPr id="317" name="n_3mainValue【福祉施設】&#10;有形固定資産減価償却率">
          <a:extLst>
            <a:ext uri="{FF2B5EF4-FFF2-40B4-BE49-F238E27FC236}">
              <a16:creationId xmlns:a16="http://schemas.microsoft.com/office/drawing/2014/main" id="{01FBDE76-BF0A-4325-BF07-A28893FE247D}"/>
            </a:ext>
          </a:extLst>
        </xdr:cNvPr>
        <xdr:cNvSpPr txBox="1"/>
      </xdr:nvSpPr>
      <xdr:spPr>
        <a:xfrm>
          <a:off x="1818649" y="1406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169563</xdr:rowOff>
    </xdr:from>
    <xdr:ext cx="405111" cy="259045"/>
    <xdr:sp macro="" textlink="">
      <xdr:nvSpPr>
        <xdr:cNvPr id="318" name="n_4mainValue【福祉施設】&#10;有形固定資産減価償却率">
          <a:extLst>
            <a:ext uri="{FF2B5EF4-FFF2-40B4-BE49-F238E27FC236}">
              <a16:creationId xmlns:a16="http://schemas.microsoft.com/office/drawing/2014/main" id="{36C85308-CBBE-496A-B2F1-26A84384E382}"/>
            </a:ext>
          </a:extLst>
        </xdr:cNvPr>
        <xdr:cNvSpPr txBox="1"/>
      </xdr:nvSpPr>
      <xdr:spPr>
        <a:xfrm>
          <a:off x="925839" y="14369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EF31C166-5CC0-446B-94AB-392E93DC2D9F}"/>
            </a:ext>
          </a:extLst>
        </xdr:cNvPr>
        <xdr:cNvSpPr/>
      </xdr:nvSpPr>
      <xdr:spPr>
        <a:xfrm>
          <a:off x="6602095"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F5AC1C67-ACF8-40A7-8E5F-62C71426FEC9}"/>
            </a:ext>
          </a:extLst>
        </xdr:cNvPr>
        <xdr:cNvSpPr/>
      </xdr:nvSpPr>
      <xdr:spPr>
        <a:xfrm>
          <a:off x="6732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FB633FF0-72F5-4398-8306-FCC3343A553A}"/>
            </a:ext>
          </a:extLst>
        </xdr:cNvPr>
        <xdr:cNvSpPr/>
      </xdr:nvSpPr>
      <xdr:spPr>
        <a:xfrm>
          <a:off x="6732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F428B80A-B7BD-4990-B349-B927F44309B3}"/>
            </a:ext>
          </a:extLst>
        </xdr:cNvPr>
        <xdr:cNvSpPr/>
      </xdr:nvSpPr>
      <xdr:spPr>
        <a:xfrm>
          <a:off x="7745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5F7A3FA-D63E-4F1A-B6FE-798504BE079F}"/>
            </a:ext>
          </a:extLst>
        </xdr:cNvPr>
        <xdr:cNvSpPr/>
      </xdr:nvSpPr>
      <xdr:spPr>
        <a:xfrm>
          <a:off x="7745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10B243EB-7D6C-477D-99B6-E1388F8FD8EF}"/>
            </a:ext>
          </a:extLst>
        </xdr:cNvPr>
        <xdr:cNvSpPr/>
      </xdr:nvSpPr>
      <xdr:spPr>
        <a:xfrm>
          <a:off x="8888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5F2B597-A9C9-4CD7-BCF7-500E2D0E7196}"/>
            </a:ext>
          </a:extLst>
        </xdr:cNvPr>
        <xdr:cNvSpPr/>
      </xdr:nvSpPr>
      <xdr:spPr>
        <a:xfrm>
          <a:off x="8888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E2F66F6-2737-47B0-B2EA-EED796249889}"/>
            </a:ext>
          </a:extLst>
        </xdr:cNvPr>
        <xdr:cNvSpPr/>
      </xdr:nvSpPr>
      <xdr:spPr>
        <a:xfrm>
          <a:off x="6602095"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5886E759-DD69-4192-9C2B-84DB40BF6F54}"/>
            </a:ext>
          </a:extLst>
        </xdr:cNvPr>
        <xdr:cNvSpPr txBox="1"/>
      </xdr:nvSpPr>
      <xdr:spPr>
        <a:xfrm>
          <a:off x="6563995" y="130454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A9DA0DE6-6D21-485C-8109-9081FB454D44}"/>
            </a:ext>
          </a:extLst>
        </xdr:cNvPr>
        <xdr:cNvCxnSpPr/>
      </xdr:nvCxnSpPr>
      <xdr:spPr>
        <a:xfrm>
          <a:off x="6602095"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B5CDAB0C-D7BF-4C77-8BCF-90C460DB6054}"/>
            </a:ext>
          </a:extLst>
        </xdr:cNvPr>
        <xdr:cNvCxnSpPr/>
      </xdr:nvCxnSpPr>
      <xdr:spPr>
        <a:xfrm>
          <a:off x="6602095" y="151866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38FD1BD3-7464-4581-8036-646F040F6966}"/>
            </a:ext>
          </a:extLst>
        </xdr:cNvPr>
        <xdr:cNvSpPr txBox="1"/>
      </xdr:nvSpPr>
      <xdr:spPr>
        <a:xfrm>
          <a:off x="6136821" y="150425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2463F3D3-FD28-44ED-8F9E-EF390C803444}"/>
            </a:ext>
          </a:extLst>
        </xdr:cNvPr>
        <xdr:cNvCxnSpPr/>
      </xdr:nvCxnSpPr>
      <xdr:spPr>
        <a:xfrm>
          <a:off x="6602095" y="147980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BAC97828-8624-4394-92FD-DC143813609F}"/>
            </a:ext>
          </a:extLst>
        </xdr:cNvPr>
        <xdr:cNvSpPr txBox="1"/>
      </xdr:nvSpPr>
      <xdr:spPr>
        <a:xfrm>
          <a:off x="6136821" y="146539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212C5246-7382-42BC-B556-8C60A5C73ED6}"/>
            </a:ext>
          </a:extLst>
        </xdr:cNvPr>
        <xdr:cNvCxnSpPr/>
      </xdr:nvCxnSpPr>
      <xdr:spPr>
        <a:xfrm>
          <a:off x="6602095" y="144094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194FAB15-A562-483D-BCB8-5DDA4A27B0CE}"/>
            </a:ext>
          </a:extLst>
        </xdr:cNvPr>
        <xdr:cNvSpPr txBox="1"/>
      </xdr:nvSpPr>
      <xdr:spPr>
        <a:xfrm>
          <a:off x="6136821" y="142652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54F29D16-B2ED-48D2-B8A6-C64749B77D4F}"/>
            </a:ext>
          </a:extLst>
        </xdr:cNvPr>
        <xdr:cNvCxnSpPr/>
      </xdr:nvCxnSpPr>
      <xdr:spPr>
        <a:xfrm>
          <a:off x="6602095" y="14020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8725D551-C7E0-4FF4-ABCC-F18C160DF188}"/>
            </a:ext>
          </a:extLst>
        </xdr:cNvPr>
        <xdr:cNvSpPr txBox="1"/>
      </xdr:nvSpPr>
      <xdr:spPr>
        <a:xfrm>
          <a:off x="6136821" y="13876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201E8894-7168-48F6-A728-DBC38810C9DF}"/>
            </a:ext>
          </a:extLst>
        </xdr:cNvPr>
        <xdr:cNvCxnSpPr/>
      </xdr:nvCxnSpPr>
      <xdr:spPr>
        <a:xfrm>
          <a:off x="6602095" y="136321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E86699F0-C9F6-4F1C-9AB7-89685891F7FE}"/>
            </a:ext>
          </a:extLst>
        </xdr:cNvPr>
        <xdr:cNvSpPr txBox="1"/>
      </xdr:nvSpPr>
      <xdr:spPr>
        <a:xfrm>
          <a:off x="6136821" y="134804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671D5A61-44E8-427D-9BE6-43A35169E162}"/>
            </a:ext>
          </a:extLst>
        </xdr:cNvPr>
        <xdr:cNvCxnSpPr/>
      </xdr:nvCxnSpPr>
      <xdr:spPr>
        <a:xfrm>
          <a:off x="6602095"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7FB4A367-84A1-4DEC-AA10-AF78249D005E}"/>
            </a:ext>
          </a:extLst>
        </xdr:cNvPr>
        <xdr:cNvSpPr txBox="1"/>
      </xdr:nvSpPr>
      <xdr:spPr>
        <a:xfrm>
          <a:off x="6136821" y="130918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DB9FF628-3E4F-443E-9EB6-D8413AF83D9E}"/>
            </a:ext>
          </a:extLst>
        </xdr:cNvPr>
        <xdr:cNvSpPr/>
      </xdr:nvSpPr>
      <xdr:spPr>
        <a:xfrm>
          <a:off x="6602095"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342" name="直線コネクタ 341">
          <a:extLst>
            <a:ext uri="{FF2B5EF4-FFF2-40B4-BE49-F238E27FC236}">
              <a16:creationId xmlns:a16="http://schemas.microsoft.com/office/drawing/2014/main" id="{151DF042-509E-4814-A657-21650D335112}"/>
            </a:ext>
          </a:extLst>
        </xdr:cNvPr>
        <xdr:cNvCxnSpPr/>
      </xdr:nvCxnSpPr>
      <xdr:spPr>
        <a:xfrm flipV="1">
          <a:off x="10476865" y="13844397"/>
          <a:ext cx="0" cy="13388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3" name="【福祉施設】&#10;一人当たり面積最小値テキスト">
          <a:extLst>
            <a:ext uri="{FF2B5EF4-FFF2-40B4-BE49-F238E27FC236}">
              <a16:creationId xmlns:a16="http://schemas.microsoft.com/office/drawing/2014/main" id="{6D82A39E-2020-43F0-9C6C-AB767F99BBE5}"/>
            </a:ext>
          </a:extLst>
        </xdr:cNvPr>
        <xdr:cNvSpPr txBox="1"/>
      </xdr:nvSpPr>
      <xdr:spPr>
        <a:xfrm>
          <a:off x="10515600" y="15185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4" name="直線コネクタ 343">
          <a:extLst>
            <a:ext uri="{FF2B5EF4-FFF2-40B4-BE49-F238E27FC236}">
              <a16:creationId xmlns:a16="http://schemas.microsoft.com/office/drawing/2014/main" id="{04D2E15A-BA52-4A32-BCC8-A86738DDD9FD}"/>
            </a:ext>
          </a:extLst>
        </xdr:cNvPr>
        <xdr:cNvCxnSpPr/>
      </xdr:nvCxnSpPr>
      <xdr:spPr>
        <a:xfrm>
          <a:off x="10390505" y="1518323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345" name="【福祉施設】&#10;一人当たり面積最大値テキスト">
          <a:extLst>
            <a:ext uri="{FF2B5EF4-FFF2-40B4-BE49-F238E27FC236}">
              <a16:creationId xmlns:a16="http://schemas.microsoft.com/office/drawing/2014/main" id="{A885311B-9406-49AA-9C90-2F976E05FF89}"/>
            </a:ext>
          </a:extLst>
        </xdr:cNvPr>
        <xdr:cNvSpPr txBox="1"/>
      </xdr:nvSpPr>
      <xdr:spPr>
        <a:xfrm>
          <a:off x="10515600" y="13612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346" name="直線コネクタ 345">
          <a:extLst>
            <a:ext uri="{FF2B5EF4-FFF2-40B4-BE49-F238E27FC236}">
              <a16:creationId xmlns:a16="http://schemas.microsoft.com/office/drawing/2014/main" id="{94750048-91F4-46C0-96F9-B63A609CA6AC}"/>
            </a:ext>
          </a:extLst>
        </xdr:cNvPr>
        <xdr:cNvCxnSpPr/>
      </xdr:nvCxnSpPr>
      <xdr:spPr>
        <a:xfrm>
          <a:off x="10390505" y="13844397"/>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50944</xdr:rowOff>
    </xdr:from>
    <xdr:ext cx="469744" cy="259045"/>
    <xdr:sp macro="" textlink="">
      <xdr:nvSpPr>
        <xdr:cNvPr id="347" name="【福祉施設】&#10;一人当たり面積平均値テキスト">
          <a:extLst>
            <a:ext uri="{FF2B5EF4-FFF2-40B4-BE49-F238E27FC236}">
              <a16:creationId xmlns:a16="http://schemas.microsoft.com/office/drawing/2014/main" id="{916AB092-24AC-4F34-9F6F-16F8CBC2952A}"/>
            </a:ext>
          </a:extLst>
        </xdr:cNvPr>
        <xdr:cNvSpPr txBox="1"/>
      </xdr:nvSpPr>
      <xdr:spPr>
        <a:xfrm>
          <a:off x="10515600" y="147708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348" name="フローチャート: 判断 347">
          <a:extLst>
            <a:ext uri="{FF2B5EF4-FFF2-40B4-BE49-F238E27FC236}">
              <a16:creationId xmlns:a16="http://schemas.microsoft.com/office/drawing/2014/main" id="{ED7A27F4-5750-4140-8C7F-6833EEAD82EF}"/>
            </a:ext>
          </a:extLst>
        </xdr:cNvPr>
        <xdr:cNvSpPr/>
      </xdr:nvSpPr>
      <xdr:spPr>
        <a:xfrm>
          <a:off x="10428605" y="1492707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349" name="フローチャート: 判断 348">
          <a:extLst>
            <a:ext uri="{FF2B5EF4-FFF2-40B4-BE49-F238E27FC236}">
              <a16:creationId xmlns:a16="http://schemas.microsoft.com/office/drawing/2014/main" id="{444959F4-F70E-41E7-AACD-32BE03FC30B9}"/>
            </a:ext>
          </a:extLst>
        </xdr:cNvPr>
        <xdr:cNvSpPr/>
      </xdr:nvSpPr>
      <xdr:spPr>
        <a:xfrm>
          <a:off x="9590405" y="14930882"/>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350" name="フローチャート: 判断 349">
          <a:extLst>
            <a:ext uri="{FF2B5EF4-FFF2-40B4-BE49-F238E27FC236}">
              <a16:creationId xmlns:a16="http://schemas.microsoft.com/office/drawing/2014/main" id="{35A43D9A-36C1-4311-9C68-B49D5E7C9F76}"/>
            </a:ext>
          </a:extLst>
        </xdr:cNvPr>
        <xdr:cNvSpPr/>
      </xdr:nvSpPr>
      <xdr:spPr>
        <a:xfrm>
          <a:off x="8697595" y="14959838"/>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351" name="フローチャート: 判断 350">
          <a:extLst>
            <a:ext uri="{FF2B5EF4-FFF2-40B4-BE49-F238E27FC236}">
              <a16:creationId xmlns:a16="http://schemas.microsoft.com/office/drawing/2014/main" id="{6BC41462-4175-4C0D-8FEB-7D5575F01006}"/>
            </a:ext>
          </a:extLst>
        </xdr:cNvPr>
        <xdr:cNvSpPr/>
      </xdr:nvSpPr>
      <xdr:spPr>
        <a:xfrm>
          <a:off x="7810500" y="14975839"/>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352" name="フローチャート: 判断 351">
          <a:extLst>
            <a:ext uri="{FF2B5EF4-FFF2-40B4-BE49-F238E27FC236}">
              <a16:creationId xmlns:a16="http://schemas.microsoft.com/office/drawing/2014/main" id="{786BE261-B32F-4311-96BA-D2F06D24FBC6}"/>
            </a:ext>
          </a:extLst>
        </xdr:cNvPr>
        <xdr:cNvSpPr/>
      </xdr:nvSpPr>
      <xdr:spPr>
        <a:xfrm>
          <a:off x="6923405" y="14985365"/>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64CBB1A4-04F2-455A-AA96-CE389A47037E}"/>
            </a:ext>
          </a:extLst>
        </xdr:cNvPr>
        <xdr:cNvSpPr txBox="1"/>
      </xdr:nvSpPr>
      <xdr:spPr>
        <a:xfrm>
          <a:off x="102870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14FD383-FF84-4F1A-8C8C-9CD3C9C8D072}"/>
            </a:ext>
          </a:extLst>
        </xdr:cNvPr>
        <xdr:cNvSpPr txBox="1"/>
      </xdr:nvSpPr>
      <xdr:spPr>
        <a:xfrm>
          <a:off x="9448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8BBBDF5-542B-4C17-8490-5C9E66328FEB}"/>
            </a:ext>
          </a:extLst>
        </xdr:cNvPr>
        <xdr:cNvSpPr txBox="1"/>
      </xdr:nvSpPr>
      <xdr:spPr>
        <a:xfrm>
          <a:off x="8561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DD413FE-2044-4A54-83A3-473AAF3AD531}"/>
            </a:ext>
          </a:extLst>
        </xdr:cNvPr>
        <xdr:cNvSpPr txBox="1"/>
      </xdr:nvSpPr>
      <xdr:spPr>
        <a:xfrm>
          <a:off x="7668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A608231-30BA-40ED-BDE8-63299AF86013}"/>
            </a:ext>
          </a:extLst>
        </xdr:cNvPr>
        <xdr:cNvSpPr txBox="1"/>
      </xdr:nvSpPr>
      <xdr:spPr>
        <a:xfrm>
          <a:off x="6781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113792</xdr:rowOff>
    </xdr:from>
    <xdr:to>
      <xdr:col>55</xdr:col>
      <xdr:colOff>50800</xdr:colOff>
      <xdr:row>86</xdr:row>
      <xdr:rowOff>43942</xdr:rowOff>
    </xdr:to>
    <xdr:sp macro="" textlink="">
      <xdr:nvSpPr>
        <xdr:cNvPr id="358" name="楕円 357">
          <a:extLst>
            <a:ext uri="{FF2B5EF4-FFF2-40B4-BE49-F238E27FC236}">
              <a16:creationId xmlns:a16="http://schemas.microsoft.com/office/drawing/2014/main" id="{AF4E0458-B570-4356-B455-667432EC349D}"/>
            </a:ext>
          </a:extLst>
        </xdr:cNvPr>
        <xdr:cNvSpPr/>
      </xdr:nvSpPr>
      <xdr:spPr>
        <a:xfrm>
          <a:off x="10428605" y="1501089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28719</xdr:rowOff>
    </xdr:from>
    <xdr:ext cx="469744" cy="259045"/>
    <xdr:sp macro="" textlink="">
      <xdr:nvSpPr>
        <xdr:cNvPr id="359" name="【福祉施設】&#10;一人当たり面積該当値テキスト">
          <a:extLst>
            <a:ext uri="{FF2B5EF4-FFF2-40B4-BE49-F238E27FC236}">
              <a16:creationId xmlns:a16="http://schemas.microsoft.com/office/drawing/2014/main" id="{F2C2803F-26DD-4CB5-A308-0150A695F10A}"/>
            </a:ext>
          </a:extLst>
        </xdr:cNvPr>
        <xdr:cNvSpPr txBox="1"/>
      </xdr:nvSpPr>
      <xdr:spPr>
        <a:xfrm>
          <a:off x="10515600" y="14927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116839</xdr:rowOff>
    </xdr:from>
    <xdr:to>
      <xdr:col>50</xdr:col>
      <xdr:colOff>165100</xdr:colOff>
      <xdr:row>86</xdr:row>
      <xdr:rowOff>46989</xdr:rowOff>
    </xdr:to>
    <xdr:sp macro="" textlink="">
      <xdr:nvSpPr>
        <xdr:cNvPr id="360" name="楕円 359">
          <a:extLst>
            <a:ext uri="{FF2B5EF4-FFF2-40B4-BE49-F238E27FC236}">
              <a16:creationId xmlns:a16="http://schemas.microsoft.com/office/drawing/2014/main" id="{EF7ADEFB-4DBF-4F57-87B5-BDE9D4008F9A}"/>
            </a:ext>
          </a:extLst>
        </xdr:cNvPr>
        <xdr:cNvSpPr/>
      </xdr:nvSpPr>
      <xdr:spPr>
        <a:xfrm>
          <a:off x="9590405" y="1501393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164592</xdr:rowOff>
    </xdr:from>
    <xdr:to>
      <xdr:col>55</xdr:col>
      <xdr:colOff>0</xdr:colOff>
      <xdr:row>85</xdr:row>
      <xdr:rowOff>167639</xdr:rowOff>
    </xdr:to>
    <xdr:cxnSp macro="">
      <xdr:nvCxnSpPr>
        <xdr:cNvPr id="361" name="直線コネクタ 360">
          <a:extLst>
            <a:ext uri="{FF2B5EF4-FFF2-40B4-BE49-F238E27FC236}">
              <a16:creationId xmlns:a16="http://schemas.microsoft.com/office/drawing/2014/main" id="{3A725845-B49F-4051-8ADF-EFAB7798C266}"/>
            </a:ext>
          </a:extLst>
        </xdr:cNvPr>
        <xdr:cNvCxnSpPr/>
      </xdr:nvCxnSpPr>
      <xdr:spPr>
        <a:xfrm flipV="1">
          <a:off x="9639300" y="15059787"/>
          <a:ext cx="838200" cy="8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118745</xdr:rowOff>
    </xdr:from>
    <xdr:to>
      <xdr:col>46</xdr:col>
      <xdr:colOff>38100</xdr:colOff>
      <xdr:row>86</xdr:row>
      <xdr:rowOff>48895</xdr:rowOff>
    </xdr:to>
    <xdr:sp macro="" textlink="">
      <xdr:nvSpPr>
        <xdr:cNvPr id="362" name="楕円 361">
          <a:extLst>
            <a:ext uri="{FF2B5EF4-FFF2-40B4-BE49-F238E27FC236}">
              <a16:creationId xmlns:a16="http://schemas.microsoft.com/office/drawing/2014/main" id="{A7D042A9-C103-4514-8B47-F533D36359C6}"/>
            </a:ext>
          </a:extLst>
        </xdr:cNvPr>
        <xdr:cNvSpPr/>
      </xdr:nvSpPr>
      <xdr:spPr>
        <a:xfrm>
          <a:off x="8697595" y="1501584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167639</xdr:rowOff>
    </xdr:from>
    <xdr:to>
      <xdr:col>50</xdr:col>
      <xdr:colOff>114300</xdr:colOff>
      <xdr:row>85</xdr:row>
      <xdr:rowOff>169545</xdr:rowOff>
    </xdr:to>
    <xdr:cxnSp macro="">
      <xdr:nvCxnSpPr>
        <xdr:cNvPr id="363" name="直線コネクタ 362">
          <a:extLst>
            <a:ext uri="{FF2B5EF4-FFF2-40B4-BE49-F238E27FC236}">
              <a16:creationId xmlns:a16="http://schemas.microsoft.com/office/drawing/2014/main" id="{5F1D7666-262F-4A54-8E2F-DD3025577FD1}"/>
            </a:ext>
          </a:extLst>
        </xdr:cNvPr>
        <xdr:cNvCxnSpPr/>
      </xdr:nvCxnSpPr>
      <xdr:spPr>
        <a:xfrm flipV="1">
          <a:off x="8752205" y="15068549"/>
          <a:ext cx="887095"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121413</xdr:rowOff>
    </xdr:from>
    <xdr:to>
      <xdr:col>41</xdr:col>
      <xdr:colOff>101600</xdr:colOff>
      <xdr:row>86</xdr:row>
      <xdr:rowOff>51563</xdr:rowOff>
    </xdr:to>
    <xdr:sp macro="" textlink="">
      <xdr:nvSpPr>
        <xdr:cNvPr id="364" name="楕円 363">
          <a:extLst>
            <a:ext uri="{FF2B5EF4-FFF2-40B4-BE49-F238E27FC236}">
              <a16:creationId xmlns:a16="http://schemas.microsoft.com/office/drawing/2014/main" id="{9348F0BA-904D-4FD7-A964-0056A9B9326E}"/>
            </a:ext>
          </a:extLst>
        </xdr:cNvPr>
        <xdr:cNvSpPr/>
      </xdr:nvSpPr>
      <xdr:spPr>
        <a:xfrm>
          <a:off x="7810500" y="15016608"/>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169545</xdr:rowOff>
    </xdr:from>
    <xdr:to>
      <xdr:col>45</xdr:col>
      <xdr:colOff>177800</xdr:colOff>
      <xdr:row>86</xdr:row>
      <xdr:rowOff>763</xdr:rowOff>
    </xdr:to>
    <xdr:cxnSp macro="">
      <xdr:nvCxnSpPr>
        <xdr:cNvPr id="365" name="直線コネクタ 364">
          <a:extLst>
            <a:ext uri="{FF2B5EF4-FFF2-40B4-BE49-F238E27FC236}">
              <a16:creationId xmlns:a16="http://schemas.microsoft.com/office/drawing/2014/main" id="{D6F5500F-5DB5-44C6-B8FA-3C4AEF162069}"/>
            </a:ext>
          </a:extLst>
        </xdr:cNvPr>
        <xdr:cNvCxnSpPr/>
      </xdr:nvCxnSpPr>
      <xdr:spPr>
        <a:xfrm flipV="1">
          <a:off x="7859395" y="15070455"/>
          <a:ext cx="89281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117221</xdr:rowOff>
    </xdr:from>
    <xdr:to>
      <xdr:col>36</xdr:col>
      <xdr:colOff>165100</xdr:colOff>
      <xdr:row>86</xdr:row>
      <xdr:rowOff>47371</xdr:rowOff>
    </xdr:to>
    <xdr:sp macro="" textlink="">
      <xdr:nvSpPr>
        <xdr:cNvPr id="366" name="楕円 365">
          <a:extLst>
            <a:ext uri="{FF2B5EF4-FFF2-40B4-BE49-F238E27FC236}">
              <a16:creationId xmlns:a16="http://schemas.microsoft.com/office/drawing/2014/main" id="{FA3AB2E2-61FD-4996-9849-1017F18007A2}"/>
            </a:ext>
          </a:extLst>
        </xdr:cNvPr>
        <xdr:cNvSpPr/>
      </xdr:nvSpPr>
      <xdr:spPr>
        <a:xfrm>
          <a:off x="6923405" y="1501432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168021</xdr:rowOff>
    </xdr:from>
    <xdr:to>
      <xdr:col>41</xdr:col>
      <xdr:colOff>50800</xdr:colOff>
      <xdr:row>86</xdr:row>
      <xdr:rowOff>763</xdr:rowOff>
    </xdr:to>
    <xdr:cxnSp macro="">
      <xdr:nvCxnSpPr>
        <xdr:cNvPr id="367" name="直線コネクタ 366">
          <a:extLst>
            <a:ext uri="{FF2B5EF4-FFF2-40B4-BE49-F238E27FC236}">
              <a16:creationId xmlns:a16="http://schemas.microsoft.com/office/drawing/2014/main" id="{04A35A4F-A753-45F6-B5B4-601054CB572A}"/>
            </a:ext>
          </a:extLst>
        </xdr:cNvPr>
        <xdr:cNvCxnSpPr/>
      </xdr:nvCxnSpPr>
      <xdr:spPr>
        <a:xfrm>
          <a:off x="6972300" y="15068931"/>
          <a:ext cx="887095"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151909</xdr:rowOff>
    </xdr:from>
    <xdr:ext cx="469744" cy="259045"/>
    <xdr:sp macro="" textlink="">
      <xdr:nvSpPr>
        <xdr:cNvPr id="368" name="n_1aveValue【福祉施設】&#10;一人当たり面積">
          <a:extLst>
            <a:ext uri="{FF2B5EF4-FFF2-40B4-BE49-F238E27FC236}">
              <a16:creationId xmlns:a16="http://schemas.microsoft.com/office/drawing/2014/main" id="{DDB0D4BF-D778-4735-B023-89F9F8AF7EDD}"/>
            </a:ext>
          </a:extLst>
        </xdr:cNvPr>
        <xdr:cNvSpPr txBox="1"/>
      </xdr:nvSpPr>
      <xdr:spPr>
        <a:xfrm>
          <a:off x="9395537" y="14698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5605</xdr:rowOff>
    </xdr:from>
    <xdr:ext cx="469744" cy="259045"/>
    <xdr:sp macro="" textlink="">
      <xdr:nvSpPr>
        <xdr:cNvPr id="369" name="n_2aveValue【福祉施設】&#10;一人当たり面積">
          <a:extLst>
            <a:ext uri="{FF2B5EF4-FFF2-40B4-BE49-F238E27FC236}">
              <a16:creationId xmlns:a16="http://schemas.microsoft.com/office/drawing/2014/main" id="{B8E13813-4329-4521-80CA-B4986C722694}"/>
            </a:ext>
          </a:extLst>
        </xdr:cNvPr>
        <xdr:cNvSpPr txBox="1"/>
      </xdr:nvSpPr>
      <xdr:spPr>
        <a:xfrm>
          <a:off x="8519237" y="14725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25416</xdr:rowOff>
    </xdr:from>
    <xdr:ext cx="469744" cy="259045"/>
    <xdr:sp macro="" textlink="">
      <xdr:nvSpPr>
        <xdr:cNvPr id="370" name="n_3aveValue【福祉施設】&#10;一人当たり面積">
          <a:extLst>
            <a:ext uri="{FF2B5EF4-FFF2-40B4-BE49-F238E27FC236}">
              <a16:creationId xmlns:a16="http://schemas.microsoft.com/office/drawing/2014/main" id="{E2D04DAE-1454-4934-8858-613D56F134D4}"/>
            </a:ext>
          </a:extLst>
        </xdr:cNvPr>
        <xdr:cNvSpPr txBox="1"/>
      </xdr:nvSpPr>
      <xdr:spPr>
        <a:xfrm>
          <a:off x="7624522" y="14749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36847</xdr:rowOff>
    </xdr:from>
    <xdr:ext cx="469744" cy="259045"/>
    <xdr:sp macro="" textlink="">
      <xdr:nvSpPr>
        <xdr:cNvPr id="371" name="n_4aveValue【福祉施設】&#10;一人当たり面積">
          <a:extLst>
            <a:ext uri="{FF2B5EF4-FFF2-40B4-BE49-F238E27FC236}">
              <a16:creationId xmlns:a16="http://schemas.microsoft.com/office/drawing/2014/main" id="{49DF5DA5-ECA7-47FF-814B-F25998904155}"/>
            </a:ext>
          </a:extLst>
        </xdr:cNvPr>
        <xdr:cNvSpPr txBox="1"/>
      </xdr:nvSpPr>
      <xdr:spPr>
        <a:xfrm>
          <a:off x="6739332" y="14758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38116</xdr:rowOff>
    </xdr:from>
    <xdr:ext cx="469744" cy="259045"/>
    <xdr:sp macro="" textlink="">
      <xdr:nvSpPr>
        <xdr:cNvPr id="372" name="n_1mainValue【福祉施設】&#10;一人当たり面積">
          <a:extLst>
            <a:ext uri="{FF2B5EF4-FFF2-40B4-BE49-F238E27FC236}">
              <a16:creationId xmlns:a16="http://schemas.microsoft.com/office/drawing/2014/main" id="{7646AAAD-0E10-49A4-A96F-CA3830E0369D}"/>
            </a:ext>
          </a:extLst>
        </xdr:cNvPr>
        <xdr:cNvSpPr txBox="1"/>
      </xdr:nvSpPr>
      <xdr:spPr>
        <a:xfrm>
          <a:off x="9395537" y="15110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40022</xdr:rowOff>
    </xdr:from>
    <xdr:ext cx="469744" cy="259045"/>
    <xdr:sp macro="" textlink="">
      <xdr:nvSpPr>
        <xdr:cNvPr id="373" name="n_2mainValue【福祉施設】&#10;一人当たり面積">
          <a:extLst>
            <a:ext uri="{FF2B5EF4-FFF2-40B4-BE49-F238E27FC236}">
              <a16:creationId xmlns:a16="http://schemas.microsoft.com/office/drawing/2014/main" id="{47026139-2A0F-4D57-8BA7-AF0F46A53497}"/>
            </a:ext>
          </a:extLst>
        </xdr:cNvPr>
        <xdr:cNvSpPr txBox="1"/>
      </xdr:nvSpPr>
      <xdr:spPr>
        <a:xfrm>
          <a:off x="8519237" y="15112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42690</xdr:rowOff>
    </xdr:from>
    <xdr:ext cx="469744" cy="259045"/>
    <xdr:sp macro="" textlink="">
      <xdr:nvSpPr>
        <xdr:cNvPr id="374" name="n_3mainValue【福祉施設】&#10;一人当たり面積">
          <a:extLst>
            <a:ext uri="{FF2B5EF4-FFF2-40B4-BE49-F238E27FC236}">
              <a16:creationId xmlns:a16="http://schemas.microsoft.com/office/drawing/2014/main" id="{CA147493-482D-4D4C-9B99-69D6999F9D66}"/>
            </a:ext>
          </a:extLst>
        </xdr:cNvPr>
        <xdr:cNvSpPr txBox="1"/>
      </xdr:nvSpPr>
      <xdr:spPr>
        <a:xfrm>
          <a:off x="7624522" y="15115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38498</xdr:rowOff>
    </xdr:from>
    <xdr:ext cx="469744" cy="259045"/>
    <xdr:sp macro="" textlink="">
      <xdr:nvSpPr>
        <xdr:cNvPr id="375" name="n_4mainValue【福祉施設】&#10;一人当たり面積">
          <a:extLst>
            <a:ext uri="{FF2B5EF4-FFF2-40B4-BE49-F238E27FC236}">
              <a16:creationId xmlns:a16="http://schemas.microsoft.com/office/drawing/2014/main" id="{732A3526-38D4-4455-B79D-02EC34A88E89}"/>
            </a:ext>
          </a:extLst>
        </xdr:cNvPr>
        <xdr:cNvSpPr txBox="1"/>
      </xdr:nvSpPr>
      <xdr:spPr>
        <a:xfrm>
          <a:off x="6739332" y="1511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50653ACE-A821-44A8-A2A3-F8401108088C}"/>
            </a:ext>
          </a:extLst>
        </xdr:cNvPr>
        <xdr:cNvSpPr/>
      </xdr:nvSpPr>
      <xdr:spPr>
        <a:xfrm>
          <a:off x="762000"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BF89B061-30A7-4F2A-953D-649B4483CA70}"/>
            </a:ext>
          </a:extLst>
        </xdr:cNvPr>
        <xdr:cNvSpPr/>
      </xdr:nvSpPr>
      <xdr:spPr>
        <a:xfrm>
          <a:off x="887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23A4AED0-C1C7-46A3-826A-F5DD2686D697}"/>
            </a:ext>
          </a:extLst>
        </xdr:cNvPr>
        <xdr:cNvSpPr/>
      </xdr:nvSpPr>
      <xdr:spPr>
        <a:xfrm>
          <a:off x="887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3280EF95-30EA-406F-B6F4-79E9D26B2236}"/>
            </a:ext>
          </a:extLst>
        </xdr:cNvPr>
        <xdr:cNvSpPr/>
      </xdr:nvSpPr>
      <xdr:spPr>
        <a:xfrm>
          <a:off x="1905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386C9285-A842-427F-A701-B90D29D8CC59}"/>
            </a:ext>
          </a:extLst>
        </xdr:cNvPr>
        <xdr:cNvSpPr/>
      </xdr:nvSpPr>
      <xdr:spPr>
        <a:xfrm>
          <a:off x="1905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8979D7C7-22AD-4CC8-BC72-0FC67323C904}"/>
            </a:ext>
          </a:extLst>
        </xdr:cNvPr>
        <xdr:cNvSpPr/>
      </xdr:nvSpPr>
      <xdr:spPr>
        <a:xfrm>
          <a:off x="3048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C99C5E4E-B74C-42F1-912E-F5B7E86A4BA5}"/>
            </a:ext>
          </a:extLst>
        </xdr:cNvPr>
        <xdr:cNvSpPr/>
      </xdr:nvSpPr>
      <xdr:spPr>
        <a:xfrm>
          <a:off x="3048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47412DD5-3E20-4410-8691-7F61D6202EA3}"/>
            </a:ext>
          </a:extLst>
        </xdr:cNvPr>
        <xdr:cNvSpPr/>
      </xdr:nvSpPr>
      <xdr:spPr>
        <a:xfrm>
          <a:off x="762000"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7F531861-BA3F-47BB-A92A-C69B5D972FAB}"/>
            </a:ext>
          </a:extLst>
        </xdr:cNvPr>
        <xdr:cNvSpPr txBox="1"/>
      </xdr:nvSpPr>
      <xdr:spPr>
        <a:xfrm>
          <a:off x="723900" y="16939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DA271BB3-58EE-498A-93D0-1524273637F2}"/>
            </a:ext>
          </a:extLst>
        </xdr:cNvPr>
        <xdr:cNvCxnSpPr/>
      </xdr:nvCxnSpPr>
      <xdr:spPr>
        <a:xfrm>
          <a:off x="762000"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249A21D-9CB9-4B55-8AE4-9DC22D2632CA}"/>
            </a:ext>
          </a:extLst>
        </xdr:cNvPr>
        <xdr:cNvSpPr txBox="1"/>
      </xdr:nvSpPr>
      <xdr:spPr>
        <a:xfrm>
          <a:off x="296726" y="193249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28056D16-B9BC-4180-8EF1-EF2494E69882}"/>
            </a:ext>
          </a:extLst>
        </xdr:cNvPr>
        <xdr:cNvCxnSpPr/>
      </xdr:nvCxnSpPr>
      <xdr:spPr>
        <a:xfrm>
          <a:off x="762000" y="191387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7E1C043F-1B78-43DB-84B9-8D2D02B10BFE}"/>
            </a:ext>
          </a:extLst>
        </xdr:cNvPr>
        <xdr:cNvSpPr txBox="1"/>
      </xdr:nvSpPr>
      <xdr:spPr>
        <a:xfrm>
          <a:off x="296726" y="189945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BAFA6F6E-29FE-434E-B2C3-8777CFD1D35B}"/>
            </a:ext>
          </a:extLst>
        </xdr:cNvPr>
        <xdr:cNvCxnSpPr/>
      </xdr:nvCxnSpPr>
      <xdr:spPr>
        <a:xfrm>
          <a:off x="762000" y="188026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77121C4E-8D1A-49DC-8C05-900565E8D193}"/>
            </a:ext>
          </a:extLst>
        </xdr:cNvPr>
        <xdr:cNvSpPr txBox="1"/>
      </xdr:nvSpPr>
      <xdr:spPr>
        <a:xfrm>
          <a:off x="362751" y="186584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D42604AB-7C71-4F0C-BDA4-EA0F2FBDD4EA}"/>
            </a:ext>
          </a:extLst>
        </xdr:cNvPr>
        <xdr:cNvCxnSpPr/>
      </xdr:nvCxnSpPr>
      <xdr:spPr>
        <a:xfrm>
          <a:off x="762000" y="184722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9A9DF747-2E8F-4BCE-9D38-31B7CD224F60}"/>
            </a:ext>
          </a:extLst>
        </xdr:cNvPr>
        <xdr:cNvSpPr txBox="1"/>
      </xdr:nvSpPr>
      <xdr:spPr>
        <a:xfrm>
          <a:off x="362751" y="183281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EDC006CD-718B-42BC-BBDB-19AA7015F761}"/>
            </a:ext>
          </a:extLst>
        </xdr:cNvPr>
        <xdr:cNvCxnSpPr/>
      </xdr:nvCxnSpPr>
      <xdr:spPr>
        <a:xfrm>
          <a:off x="762000" y="1813423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2DE1660D-2A16-401E-BCED-848135D7D306}"/>
            </a:ext>
          </a:extLst>
        </xdr:cNvPr>
        <xdr:cNvSpPr txBox="1"/>
      </xdr:nvSpPr>
      <xdr:spPr>
        <a:xfrm>
          <a:off x="362751" y="1799011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FCA6415E-B2CB-4862-A3C2-C44E8809184C}"/>
            </a:ext>
          </a:extLst>
        </xdr:cNvPr>
        <xdr:cNvCxnSpPr/>
      </xdr:nvCxnSpPr>
      <xdr:spPr>
        <a:xfrm>
          <a:off x="762000" y="1780385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2CCF3173-0664-41F1-B451-473DA50B9A92}"/>
            </a:ext>
          </a:extLst>
        </xdr:cNvPr>
        <xdr:cNvSpPr txBox="1"/>
      </xdr:nvSpPr>
      <xdr:spPr>
        <a:xfrm>
          <a:off x="362751" y="17659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315A2D4A-D4AA-4F8A-8095-8245490EF732}"/>
            </a:ext>
          </a:extLst>
        </xdr:cNvPr>
        <xdr:cNvCxnSpPr/>
      </xdr:nvCxnSpPr>
      <xdr:spPr>
        <a:xfrm>
          <a:off x="762000" y="174677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6EB543DF-CB16-468D-96DD-C451A61F41E9}"/>
            </a:ext>
          </a:extLst>
        </xdr:cNvPr>
        <xdr:cNvSpPr txBox="1"/>
      </xdr:nvSpPr>
      <xdr:spPr>
        <a:xfrm>
          <a:off x="423061" y="1732363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2F546F7C-1FF1-44CF-90CE-803913F17D55}"/>
            </a:ext>
          </a:extLst>
        </xdr:cNvPr>
        <xdr:cNvCxnSpPr/>
      </xdr:nvCxnSpPr>
      <xdr:spPr>
        <a:xfrm>
          <a:off x="762000"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BB48F4DD-9B66-4B2B-96D8-0EA01A5A2977}"/>
            </a:ext>
          </a:extLst>
        </xdr:cNvPr>
        <xdr:cNvSpPr/>
      </xdr:nvSpPr>
      <xdr:spPr>
        <a:xfrm>
          <a:off x="762000"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166007</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BBC03971-5D9F-4312-8143-95BE58C49E32}"/>
            </a:ext>
          </a:extLst>
        </xdr:cNvPr>
        <xdr:cNvCxnSpPr/>
      </xdr:nvCxnSpPr>
      <xdr:spPr>
        <a:xfrm flipV="1">
          <a:off x="4636770" y="17514842"/>
          <a:ext cx="0" cy="1623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45D7B9DC-D906-4151-A7B2-EF789188D6C1}"/>
            </a:ext>
          </a:extLst>
        </xdr:cNvPr>
        <xdr:cNvSpPr txBox="1"/>
      </xdr:nvSpPr>
      <xdr:spPr>
        <a:xfrm>
          <a:off x="4675505" y="19142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B7364FA9-BC54-43F7-9FB1-EB136910B369}"/>
            </a:ext>
          </a:extLst>
        </xdr:cNvPr>
        <xdr:cNvCxnSpPr/>
      </xdr:nvCxnSpPr>
      <xdr:spPr>
        <a:xfrm>
          <a:off x="4544695" y="1913871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112684</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397E9DAA-CC36-4155-87F6-CBD392CC0F8E}"/>
            </a:ext>
          </a:extLst>
        </xdr:cNvPr>
        <xdr:cNvSpPr txBox="1"/>
      </xdr:nvSpPr>
      <xdr:spPr>
        <a:xfrm>
          <a:off x="4675505" y="1728816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166007</xdr:rowOff>
    </xdr:from>
    <xdr:to>
      <xdr:col>24</xdr:col>
      <xdr:colOff>152400</xdr:colOff>
      <xdr:row>99</xdr:row>
      <xdr:rowOff>166007</xdr:rowOff>
    </xdr:to>
    <xdr:cxnSp macro="">
      <xdr:nvCxnSpPr>
        <xdr:cNvPr id="405" name="直線コネクタ 404">
          <a:extLst>
            <a:ext uri="{FF2B5EF4-FFF2-40B4-BE49-F238E27FC236}">
              <a16:creationId xmlns:a16="http://schemas.microsoft.com/office/drawing/2014/main" id="{BCE80669-3F8E-44B6-BA01-0EDDF8499B6E}"/>
            </a:ext>
          </a:extLst>
        </xdr:cNvPr>
        <xdr:cNvCxnSpPr/>
      </xdr:nvCxnSpPr>
      <xdr:spPr>
        <a:xfrm>
          <a:off x="4544695" y="17514842"/>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10721</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571A16C7-C87B-456E-8574-616E73F3015B}"/>
            </a:ext>
          </a:extLst>
        </xdr:cNvPr>
        <xdr:cNvSpPr txBox="1"/>
      </xdr:nvSpPr>
      <xdr:spPr>
        <a:xfrm>
          <a:off x="4675505" y="182358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159294</xdr:rowOff>
    </xdr:from>
    <xdr:to>
      <xdr:col>24</xdr:col>
      <xdr:colOff>114300</xdr:colOff>
      <xdr:row>105</xdr:row>
      <xdr:rowOff>89444</xdr:rowOff>
    </xdr:to>
    <xdr:sp macro="" textlink="">
      <xdr:nvSpPr>
        <xdr:cNvPr id="407" name="フローチャート: 判断 406">
          <a:extLst>
            <a:ext uri="{FF2B5EF4-FFF2-40B4-BE49-F238E27FC236}">
              <a16:creationId xmlns:a16="http://schemas.microsoft.com/office/drawing/2014/main" id="{FC63F033-276C-4707-8212-C8A52D61C11C}"/>
            </a:ext>
          </a:extLst>
        </xdr:cNvPr>
        <xdr:cNvSpPr/>
      </xdr:nvSpPr>
      <xdr:spPr>
        <a:xfrm>
          <a:off x="4582795" y="18384429"/>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33564</xdr:rowOff>
    </xdr:from>
    <xdr:to>
      <xdr:col>20</xdr:col>
      <xdr:colOff>38100</xdr:colOff>
      <xdr:row>105</xdr:row>
      <xdr:rowOff>135164</xdr:rowOff>
    </xdr:to>
    <xdr:sp macro="" textlink="">
      <xdr:nvSpPr>
        <xdr:cNvPr id="408" name="フローチャート: 判断 407">
          <a:extLst>
            <a:ext uri="{FF2B5EF4-FFF2-40B4-BE49-F238E27FC236}">
              <a16:creationId xmlns:a16="http://schemas.microsoft.com/office/drawing/2014/main" id="{A92301A3-DC72-408D-872B-B34338ED91BD}"/>
            </a:ext>
          </a:extLst>
        </xdr:cNvPr>
        <xdr:cNvSpPr/>
      </xdr:nvSpPr>
      <xdr:spPr>
        <a:xfrm>
          <a:off x="3744595" y="18435864"/>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409" name="フローチャート: 判断 408">
          <a:extLst>
            <a:ext uri="{FF2B5EF4-FFF2-40B4-BE49-F238E27FC236}">
              <a16:creationId xmlns:a16="http://schemas.microsoft.com/office/drawing/2014/main" id="{2E2E4758-D9FC-4182-88AC-DBE15876F647}"/>
            </a:ext>
          </a:extLst>
        </xdr:cNvPr>
        <xdr:cNvSpPr/>
      </xdr:nvSpPr>
      <xdr:spPr>
        <a:xfrm>
          <a:off x="2857500" y="18542544"/>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100512</xdr:rowOff>
    </xdr:from>
    <xdr:to>
      <xdr:col>10</xdr:col>
      <xdr:colOff>165100</xdr:colOff>
      <xdr:row>106</xdr:row>
      <xdr:rowOff>30662</xdr:rowOff>
    </xdr:to>
    <xdr:sp macro="" textlink="">
      <xdr:nvSpPr>
        <xdr:cNvPr id="410" name="フローチャート: 判断 409">
          <a:extLst>
            <a:ext uri="{FF2B5EF4-FFF2-40B4-BE49-F238E27FC236}">
              <a16:creationId xmlns:a16="http://schemas.microsoft.com/office/drawing/2014/main" id="{55689910-94F3-43C6-B840-B8FA66D9A278}"/>
            </a:ext>
          </a:extLst>
        </xdr:cNvPr>
        <xdr:cNvSpPr/>
      </xdr:nvSpPr>
      <xdr:spPr>
        <a:xfrm>
          <a:off x="1970405" y="18504717"/>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51526</xdr:rowOff>
    </xdr:from>
    <xdr:to>
      <xdr:col>6</xdr:col>
      <xdr:colOff>38100</xdr:colOff>
      <xdr:row>105</xdr:row>
      <xdr:rowOff>153126</xdr:rowOff>
    </xdr:to>
    <xdr:sp macro="" textlink="">
      <xdr:nvSpPr>
        <xdr:cNvPr id="411" name="フローチャート: 判断 410">
          <a:extLst>
            <a:ext uri="{FF2B5EF4-FFF2-40B4-BE49-F238E27FC236}">
              <a16:creationId xmlns:a16="http://schemas.microsoft.com/office/drawing/2014/main" id="{573F7E0D-19B8-4679-941D-B4836794A420}"/>
            </a:ext>
          </a:extLst>
        </xdr:cNvPr>
        <xdr:cNvSpPr/>
      </xdr:nvSpPr>
      <xdr:spPr>
        <a:xfrm>
          <a:off x="1077595" y="18451921"/>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90AFA22C-5190-4234-B55E-95CB91E2743D}"/>
            </a:ext>
          </a:extLst>
        </xdr:cNvPr>
        <xdr:cNvSpPr txBox="1"/>
      </xdr:nvSpPr>
      <xdr:spPr>
        <a:xfrm>
          <a:off x="44469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20F06A8F-3945-4D51-8F4F-6919FFAAC541}"/>
            </a:ext>
          </a:extLst>
        </xdr:cNvPr>
        <xdr:cNvSpPr txBox="1"/>
      </xdr:nvSpPr>
      <xdr:spPr>
        <a:xfrm>
          <a:off x="3608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80AB7AC6-7205-4AB4-9264-4D789E4DDC8A}"/>
            </a:ext>
          </a:extLst>
        </xdr:cNvPr>
        <xdr:cNvSpPr txBox="1"/>
      </xdr:nvSpPr>
      <xdr:spPr>
        <a:xfrm>
          <a:off x="2715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B8ADAB0-4D99-4C64-97B5-F193425F4723}"/>
            </a:ext>
          </a:extLst>
        </xdr:cNvPr>
        <xdr:cNvSpPr txBox="1"/>
      </xdr:nvSpPr>
      <xdr:spPr>
        <a:xfrm>
          <a:off x="1828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70CF11F1-6242-463B-95FE-8709D0DE5BB9}"/>
            </a:ext>
          </a:extLst>
        </xdr:cNvPr>
        <xdr:cNvSpPr txBox="1"/>
      </xdr:nvSpPr>
      <xdr:spPr>
        <a:xfrm>
          <a:off x="941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116839</xdr:rowOff>
    </xdr:from>
    <xdr:to>
      <xdr:col>24</xdr:col>
      <xdr:colOff>114300</xdr:colOff>
      <xdr:row>107</xdr:row>
      <xdr:rowOff>46989</xdr:rowOff>
    </xdr:to>
    <xdr:sp macro="" textlink="">
      <xdr:nvSpPr>
        <xdr:cNvPr id="417" name="楕円 416">
          <a:extLst>
            <a:ext uri="{FF2B5EF4-FFF2-40B4-BE49-F238E27FC236}">
              <a16:creationId xmlns:a16="http://schemas.microsoft.com/office/drawing/2014/main" id="{FDA584C2-5001-4A00-8488-3B8E99928748}"/>
            </a:ext>
          </a:extLst>
        </xdr:cNvPr>
        <xdr:cNvSpPr/>
      </xdr:nvSpPr>
      <xdr:spPr>
        <a:xfrm>
          <a:off x="4582795" y="18694399"/>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95266</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9CED4F12-75A6-46DC-AB6B-14E70409A38C}"/>
            </a:ext>
          </a:extLst>
        </xdr:cNvPr>
        <xdr:cNvSpPr txBox="1"/>
      </xdr:nvSpPr>
      <xdr:spPr>
        <a:xfrm>
          <a:off x="4675505" y="18676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113574</xdr:rowOff>
    </xdr:from>
    <xdr:to>
      <xdr:col>20</xdr:col>
      <xdr:colOff>38100</xdr:colOff>
      <xdr:row>107</xdr:row>
      <xdr:rowOff>43724</xdr:rowOff>
    </xdr:to>
    <xdr:sp macro="" textlink="">
      <xdr:nvSpPr>
        <xdr:cNvPr id="419" name="楕円 418">
          <a:extLst>
            <a:ext uri="{FF2B5EF4-FFF2-40B4-BE49-F238E27FC236}">
              <a16:creationId xmlns:a16="http://schemas.microsoft.com/office/drawing/2014/main" id="{2B9ACB57-5DD0-4FAF-BEB0-7ACD0E4443BC}"/>
            </a:ext>
          </a:extLst>
        </xdr:cNvPr>
        <xdr:cNvSpPr/>
      </xdr:nvSpPr>
      <xdr:spPr>
        <a:xfrm>
          <a:off x="3744595" y="1869113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164374</xdr:rowOff>
    </xdr:from>
    <xdr:to>
      <xdr:col>24</xdr:col>
      <xdr:colOff>63500</xdr:colOff>
      <xdr:row>106</xdr:row>
      <xdr:rowOff>167639</xdr:rowOff>
    </xdr:to>
    <xdr:cxnSp macro="">
      <xdr:nvCxnSpPr>
        <xdr:cNvPr id="420" name="直線コネクタ 419">
          <a:extLst>
            <a:ext uri="{FF2B5EF4-FFF2-40B4-BE49-F238E27FC236}">
              <a16:creationId xmlns:a16="http://schemas.microsoft.com/office/drawing/2014/main" id="{07BD2A44-F562-452B-9B6E-8F1961FF3377}"/>
            </a:ext>
          </a:extLst>
        </xdr:cNvPr>
        <xdr:cNvCxnSpPr/>
      </xdr:nvCxnSpPr>
      <xdr:spPr>
        <a:xfrm>
          <a:off x="3799205" y="18740029"/>
          <a:ext cx="838200" cy="8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80918</xdr:rowOff>
    </xdr:from>
    <xdr:to>
      <xdr:col>15</xdr:col>
      <xdr:colOff>101600</xdr:colOff>
      <xdr:row>107</xdr:row>
      <xdr:rowOff>11068</xdr:rowOff>
    </xdr:to>
    <xdr:sp macro="" textlink="">
      <xdr:nvSpPr>
        <xdr:cNvPr id="421" name="楕円 420">
          <a:extLst>
            <a:ext uri="{FF2B5EF4-FFF2-40B4-BE49-F238E27FC236}">
              <a16:creationId xmlns:a16="http://schemas.microsoft.com/office/drawing/2014/main" id="{20B6CC4F-5A19-4054-A6F1-3E8BFE408CD4}"/>
            </a:ext>
          </a:extLst>
        </xdr:cNvPr>
        <xdr:cNvSpPr/>
      </xdr:nvSpPr>
      <xdr:spPr>
        <a:xfrm>
          <a:off x="2857500" y="18658478"/>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131718</xdr:rowOff>
    </xdr:from>
    <xdr:to>
      <xdr:col>19</xdr:col>
      <xdr:colOff>177800</xdr:colOff>
      <xdr:row>106</xdr:row>
      <xdr:rowOff>164374</xdr:rowOff>
    </xdr:to>
    <xdr:cxnSp macro="">
      <xdr:nvCxnSpPr>
        <xdr:cNvPr id="422" name="直線コネクタ 421">
          <a:extLst>
            <a:ext uri="{FF2B5EF4-FFF2-40B4-BE49-F238E27FC236}">
              <a16:creationId xmlns:a16="http://schemas.microsoft.com/office/drawing/2014/main" id="{25EAFB74-C76A-4DAF-AF62-2CD834466023}"/>
            </a:ext>
          </a:extLst>
        </xdr:cNvPr>
        <xdr:cNvCxnSpPr/>
      </xdr:nvCxnSpPr>
      <xdr:spPr>
        <a:xfrm>
          <a:off x="2906395" y="18713088"/>
          <a:ext cx="892810" cy="26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48261</xdr:rowOff>
    </xdr:from>
    <xdr:to>
      <xdr:col>10</xdr:col>
      <xdr:colOff>165100</xdr:colOff>
      <xdr:row>106</xdr:row>
      <xdr:rowOff>149861</xdr:rowOff>
    </xdr:to>
    <xdr:sp macro="" textlink="">
      <xdr:nvSpPr>
        <xdr:cNvPr id="423" name="楕円 422">
          <a:extLst>
            <a:ext uri="{FF2B5EF4-FFF2-40B4-BE49-F238E27FC236}">
              <a16:creationId xmlns:a16="http://schemas.microsoft.com/office/drawing/2014/main" id="{E9511DDC-3982-4778-8041-518728A3A92C}"/>
            </a:ext>
          </a:extLst>
        </xdr:cNvPr>
        <xdr:cNvSpPr/>
      </xdr:nvSpPr>
      <xdr:spPr>
        <a:xfrm>
          <a:off x="1970405" y="186239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99061</xdr:rowOff>
    </xdr:from>
    <xdr:to>
      <xdr:col>15</xdr:col>
      <xdr:colOff>50800</xdr:colOff>
      <xdr:row>106</xdr:row>
      <xdr:rowOff>131718</xdr:rowOff>
    </xdr:to>
    <xdr:cxnSp macro="">
      <xdr:nvCxnSpPr>
        <xdr:cNvPr id="424" name="直線コネクタ 423">
          <a:extLst>
            <a:ext uri="{FF2B5EF4-FFF2-40B4-BE49-F238E27FC236}">
              <a16:creationId xmlns:a16="http://schemas.microsoft.com/office/drawing/2014/main" id="{B132B001-8C03-4735-AA18-9C1965E68C82}"/>
            </a:ext>
          </a:extLst>
        </xdr:cNvPr>
        <xdr:cNvCxnSpPr/>
      </xdr:nvCxnSpPr>
      <xdr:spPr>
        <a:xfrm>
          <a:off x="2019300" y="18680431"/>
          <a:ext cx="887095"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72752</xdr:rowOff>
    </xdr:from>
    <xdr:to>
      <xdr:col>6</xdr:col>
      <xdr:colOff>38100</xdr:colOff>
      <xdr:row>107</xdr:row>
      <xdr:rowOff>2902</xdr:rowOff>
    </xdr:to>
    <xdr:sp macro="" textlink="">
      <xdr:nvSpPr>
        <xdr:cNvPr id="425" name="楕円 424">
          <a:extLst>
            <a:ext uri="{FF2B5EF4-FFF2-40B4-BE49-F238E27FC236}">
              <a16:creationId xmlns:a16="http://schemas.microsoft.com/office/drawing/2014/main" id="{CF26A639-7153-4C94-80B3-7F007E0A5FE9}"/>
            </a:ext>
          </a:extLst>
        </xdr:cNvPr>
        <xdr:cNvSpPr/>
      </xdr:nvSpPr>
      <xdr:spPr>
        <a:xfrm>
          <a:off x="1077595" y="18650312"/>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99061</xdr:rowOff>
    </xdr:from>
    <xdr:to>
      <xdr:col>10</xdr:col>
      <xdr:colOff>114300</xdr:colOff>
      <xdr:row>106</xdr:row>
      <xdr:rowOff>123552</xdr:rowOff>
    </xdr:to>
    <xdr:cxnSp macro="">
      <xdr:nvCxnSpPr>
        <xdr:cNvPr id="426" name="直線コネクタ 425">
          <a:extLst>
            <a:ext uri="{FF2B5EF4-FFF2-40B4-BE49-F238E27FC236}">
              <a16:creationId xmlns:a16="http://schemas.microsoft.com/office/drawing/2014/main" id="{24E869EA-8206-4F4E-AFAB-D5E5C6C565FB}"/>
            </a:ext>
          </a:extLst>
        </xdr:cNvPr>
        <xdr:cNvCxnSpPr/>
      </xdr:nvCxnSpPr>
      <xdr:spPr>
        <a:xfrm flipV="1">
          <a:off x="1132205" y="18680431"/>
          <a:ext cx="887095" cy="18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151691</xdr:rowOff>
    </xdr:from>
    <xdr:ext cx="405111" cy="259045"/>
    <xdr:sp macro="" textlink="">
      <xdr:nvSpPr>
        <xdr:cNvPr id="427" name="n_1aveValue【市民会館】&#10;有形固定資産減価償却率">
          <a:extLst>
            <a:ext uri="{FF2B5EF4-FFF2-40B4-BE49-F238E27FC236}">
              <a16:creationId xmlns:a16="http://schemas.microsoft.com/office/drawing/2014/main" id="{6358A001-D128-44F9-9935-8D10E7E032C6}"/>
            </a:ext>
          </a:extLst>
        </xdr:cNvPr>
        <xdr:cNvSpPr txBox="1"/>
      </xdr:nvSpPr>
      <xdr:spPr>
        <a:xfrm>
          <a:off x="3582044" y="18203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83111</xdr:rowOff>
    </xdr:from>
    <xdr:ext cx="405111" cy="259045"/>
    <xdr:sp macro="" textlink="">
      <xdr:nvSpPr>
        <xdr:cNvPr id="428" name="n_2aveValue【市民会館】&#10;有形固定資産減価償却率">
          <a:extLst>
            <a:ext uri="{FF2B5EF4-FFF2-40B4-BE49-F238E27FC236}">
              <a16:creationId xmlns:a16="http://schemas.microsoft.com/office/drawing/2014/main" id="{856E53BC-AD9A-43C4-B2F0-9F2786B6419D}"/>
            </a:ext>
          </a:extLst>
        </xdr:cNvPr>
        <xdr:cNvSpPr txBox="1"/>
      </xdr:nvSpPr>
      <xdr:spPr>
        <a:xfrm>
          <a:off x="2705744" y="18308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47189</xdr:rowOff>
    </xdr:from>
    <xdr:ext cx="405111" cy="259045"/>
    <xdr:sp macro="" textlink="">
      <xdr:nvSpPr>
        <xdr:cNvPr id="429" name="n_3aveValue【市民会館】&#10;有形固定資産減価償却率">
          <a:extLst>
            <a:ext uri="{FF2B5EF4-FFF2-40B4-BE49-F238E27FC236}">
              <a16:creationId xmlns:a16="http://schemas.microsoft.com/office/drawing/2014/main" id="{C41328C1-8B75-4773-81F9-14CA88BEE0E1}"/>
            </a:ext>
          </a:extLst>
        </xdr:cNvPr>
        <xdr:cNvSpPr txBox="1"/>
      </xdr:nvSpPr>
      <xdr:spPr>
        <a:xfrm>
          <a:off x="1818649" y="18272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169653</xdr:rowOff>
    </xdr:from>
    <xdr:ext cx="405111" cy="259045"/>
    <xdr:sp macro="" textlink="">
      <xdr:nvSpPr>
        <xdr:cNvPr id="430" name="n_4aveValue【市民会館】&#10;有形固定資産減価償却率">
          <a:extLst>
            <a:ext uri="{FF2B5EF4-FFF2-40B4-BE49-F238E27FC236}">
              <a16:creationId xmlns:a16="http://schemas.microsoft.com/office/drawing/2014/main" id="{F030C1D9-3D76-42E9-B8AF-8215017B7228}"/>
            </a:ext>
          </a:extLst>
        </xdr:cNvPr>
        <xdr:cNvSpPr txBox="1"/>
      </xdr:nvSpPr>
      <xdr:spPr>
        <a:xfrm>
          <a:off x="925839" y="18225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34851</xdr:rowOff>
    </xdr:from>
    <xdr:ext cx="405111" cy="259045"/>
    <xdr:sp macro="" textlink="">
      <xdr:nvSpPr>
        <xdr:cNvPr id="431" name="n_1mainValue【市民会館】&#10;有形固定資産減価償却率">
          <a:extLst>
            <a:ext uri="{FF2B5EF4-FFF2-40B4-BE49-F238E27FC236}">
              <a16:creationId xmlns:a16="http://schemas.microsoft.com/office/drawing/2014/main" id="{4134DB92-0B22-4CAB-9BA3-D354AA2FB910}"/>
            </a:ext>
          </a:extLst>
        </xdr:cNvPr>
        <xdr:cNvSpPr txBox="1"/>
      </xdr:nvSpPr>
      <xdr:spPr>
        <a:xfrm>
          <a:off x="3582044" y="18787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2195</xdr:rowOff>
    </xdr:from>
    <xdr:ext cx="405111" cy="259045"/>
    <xdr:sp macro="" textlink="">
      <xdr:nvSpPr>
        <xdr:cNvPr id="432" name="n_2mainValue【市民会館】&#10;有形固定資産減価償却率">
          <a:extLst>
            <a:ext uri="{FF2B5EF4-FFF2-40B4-BE49-F238E27FC236}">
              <a16:creationId xmlns:a16="http://schemas.microsoft.com/office/drawing/2014/main" id="{34984AA2-869C-45A3-8085-8F5F2BAAD720}"/>
            </a:ext>
          </a:extLst>
        </xdr:cNvPr>
        <xdr:cNvSpPr txBox="1"/>
      </xdr:nvSpPr>
      <xdr:spPr>
        <a:xfrm>
          <a:off x="2705744" y="18755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140988</xdr:rowOff>
    </xdr:from>
    <xdr:ext cx="405111" cy="259045"/>
    <xdr:sp macro="" textlink="">
      <xdr:nvSpPr>
        <xdr:cNvPr id="433" name="n_3mainValue【市民会館】&#10;有形固定資産減価償却率">
          <a:extLst>
            <a:ext uri="{FF2B5EF4-FFF2-40B4-BE49-F238E27FC236}">
              <a16:creationId xmlns:a16="http://schemas.microsoft.com/office/drawing/2014/main" id="{0751CD93-552B-41DF-98E7-6072FA867979}"/>
            </a:ext>
          </a:extLst>
        </xdr:cNvPr>
        <xdr:cNvSpPr txBox="1"/>
      </xdr:nvSpPr>
      <xdr:spPr>
        <a:xfrm>
          <a:off x="1818649" y="18720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165479</xdr:rowOff>
    </xdr:from>
    <xdr:ext cx="405111" cy="259045"/>
    <xdr:sp macro="" textlink="">
      <xdr:nvSpPr>
        <xdr:cNvPr id="434" name="n_4mainValue【市民会館】&#10;有形固定資産減価償却率">
          <a:extLst>
            <a:ext uri="{FF2B5EF4-FFF2-40B4-BE49-F238E27FC236}">
              <a16:creationId xmlns:a16="http://schemas.microsoft.com/office/drawing/2014/main" id="{EADC9E9A-A2B3-4A3F-9A00-E5E51799772A}"/>
            </a:ext>
          </a:extLst>
        </xdr:cNvPr>
        <xdr:cNvSpPr txBox="1"/>
      </xdr:nvSpPr>
      <xdr:spPr>
        <a:xfrm>
          <a:off x="925839" y="18741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1A4FC45-6A44-45D9-BEB9-BF316DA07806}"/>
            </a:ext>
          </a:extLst>
        </xdr:cNvPr>
        <xdr:cNvSpPr/>
      </xdr:nvSpPr>
      <xdr:spPr>
        <a:xfrm>
          <a:off x="6602095"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C11FBDCD-5087-4363-815A-885092447619}"/>
            </a:ext>
          </a:extLst>
        </xdr:cNvPr>
        <xdr:cNvSpPr/>
      </xdr:nvSpPr>
      <xdr:spPr>
        <a:xfrm>
          <a:off x="6732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A9F07856-A054-4C42-BA82-17E8C6BF43F0}"/>
            </a:ext>
          </a:extLst>
        </xdr:cNvPr>
        <xdr:cNvSpPr/>
      </xdr:nvSpPr>
      <xdr:spPr>
        <a:xfrm>
          <a:off x="6732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D850FB1C-97AA-4814-8912-31E1DAC31469}"/>
            </a:ext>
          </a:extLst>
        </xdr:cNvPr>
        <xdr:cNvSpPr/>
      </xdr:nvSpPr>
      <xdr:spPr>
        <a:xfrm>
          <a:off x="7745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2181AE20-B1A2-4334-9B51-B83DC354FF0F}"/>
            </a:ext>
          </a:extLst>
        </xdr:cNvPr>
        <xdr:cNvSpPr/>
      </xdr:nvSpPr>
      <xdr:spPr>
        <a:xfrm>
          <a:off x="7745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925A2FD4-D16E-41C6-9B0E-50A549C3B039}"/>
            </a:ext>
          </a:extLst>
        </xdr:cNvPr>
        <xdr:cNvSpPr/>
      </xdr:nvSpPr>
      <xdr:spPr>
        <a:xfrm>
          <a:off x="8888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596B3FB0-ADB4-4A01-8973-015B5BC43764}"/>
            </a:ext>
          </a:extLst>
        </xdr:cNvPr>
        <xdr:cNvSpPr/>
      </xdr:nvSpPr>
      <xdr:spPr>
        <a:xfrm>
          <a:off x="8888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B8D923C9-ACEF-480B-B708-3710AF9F8B06}"/>
            </a:ext>
          </a:extLst>
        </xdr:cNvPr>
        <xdr:cNvSpPr/>
      </xdr:nvSpPr>
      <xdr:spPr>
        <a:xfrm>
          <a:off x="6602095"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C54AA3C3-9D06-4618-8C35-038E1D81A11B}"/>
            </a:ext>
          </a:extLst>
        </xdr:cNvPr>
        <xdr:cNvSpPr txBox="1"/>
      </xdr:nvSpPr>
      <xdr:spPr>
        <a:xfrm>
          <a:off x="6563995" y="16939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1E684548-BB0B-47D5-AD66-6061779B0022}"/>
            </a:ext>
          </a:extLst>
        </xdr:cNvPr>
        <xdr:cNvCxnSpPr/>
      </xdr:nvCxnSpPr>
      <xdr:spPr>
        <a:xfrm>
          <a:off x="6602095"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8BBE1424-976E-460A-81E0-0F9305CB2EFC}"/>
            </a:ext>
          </a:extLst>
        </xdr:cNvPr>
        <xdr:cNvCxnSpPr/>
      </xdr:nvCxnSpPr>
      <xdr:spPr>
        <a:xfrm>
          <a:off x="6602095" y="191387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46" name="テキスト ボックス 445">
          <a:extLst>
            <a:ext uri="{FF2B5EF4-FFF2-40B4-BE49-F238E27FC236}">
              <a16:creationId xmlns:a16="http://schemas.microsoft.com/office/drawing/2014/main" id="{20EFCFD5-6BAF-47D4-A726-880B8F60CFFC}"/>
            </a:ext>
          </a:extLst>
        </xdr:cNvPr>
        <xdr:cNvSpPr txBox="1"/>
      </xdr:nvSpPr>
      <xdr:spPr>
        <a:xfrm>
          <a:off x="6136821" y="189945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C301B855-4889-47A3-A115-8C77AC3BBC8C}"/>
            </a:ext>
          </a:extLst>
        </xdr:cNvPr>
        <xdr:cNvCxnSpPr/>
      </xdr:nvCxnSpPr>
      <xdr:spPr>
        <a:xfrm>
          <a:off x="6602095" y="188026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48" name="テキスト ボックス 447">
          <a:extLst>
            <a:ext uri="{FF2B5EF4-FFF2-40B4-BE49-F238E27FC236}">
              <a16:creationId xmlns:a16="http://schemas.microsoft.com/office/drawing/2014/main" id="{8DC7D212-8D8E-4617-8B7E-598E8C94671B}"/>
            </a:ext>
          </a:extLst>
        </xdr:cNvPr>
        <xdr:cNvSpPr txBox="1"/>
      </xdr:nvSpPr>
      <xdr:spPr>
        <a:xfrm>
          <a:off x="6136821" y="186584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854E2F3F-C445-44D5-BE65-72F5A9D72B61}"/>
            </a:ext>
          </a:extLst>
        </xdr:cNvPr>
        <xdr:cNvCxnSpPr/>
      </xdr:nvCxnSpPr>
      <xdr:spPr>
        <a:xfrm>
          <a:off x="6602095" y="184722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50" name="テキスト ボックス 449">
          <a:extLst>
            <a:ext uri="{FF2B5EF4-FFF2-40B4-BE49-F238E27FC236}">
              <a16:creationId xmlns:a16="http://schemas.microsoft.com/office/drawing/2014/main" id="{7A96B2CC-543D-4341-B251-BC6866CE3AFD}"/>
            </a:ext>
          </a:extLst>
        </xdr:cNvPr>
        <xdr:cNvSpPr txBox="1"/>
      </xdr:nvSpPr>
      <xdr:spPr>
        <a:xfrm>
          <a:off x="6136821" y="183281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F27B19D3-EF9E-4041-93E0-D4A1863E36B7}"/>
            </a:ext>
          </a:extLst>
        </xdr:cNvPr>
        <xdr:cNvCxnSpPr/>
      </xdr:nvCxnSpPr>
      <xdr:spPr>
        <a:xfrm>
          <a:off x="6602095" y="1813423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52" name="テキスト ボックス 451">
          <a:extLst>
            <a:ext uri="{FF2B5EF4-FFF2-40B4-BE49-F238E27FC236}">
              <a16:creationId xmlns:a16="http://schemas.microsoft.com/office/drawing/2014/main" id="{9EBC8667-03F0-49FA-A3BF-2DDB83C1626F}"/>
            </a:ext>
          </a:extLst>
        </xdr:cNvPr>
        <xdr:cNvSpPr txBox="1"/>
      </xdr:nvSpPr>
      <xdr:spPr>
        <a:xfrm>
          <a:off x="6136821" y="1799011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8AA2128E-23F4-4A05-8229-6437514E8C3A}"/>
            </a:ext>
          </a:extLst>
        </xdr:cNvPr>
        <xdr:cNvCxnSpPr/>
      </xdr:nvCxnSpPr>
      <xdr:spPr>
        <a:xfrm>
          <a:off x="6602095" y="1780385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54" name="テキスト ボックス 453">
          <a:extLst>
            <a:ext uri="{FF2B5EF4-FFF2-40B4-BE49-F238E27FC236}">
              <a16:creationId xmlns:a16="http://schemas.microsoft.com/office/drawing/2014/main" id="{C412E314-DEAA-4E9F-89B1-2B689E4F3EE3}"/>
            </a:ext>
          </a:extLst>
        </xdr:cNvPr>
        <xdr:cNvSpPr txBox="1"/>
      </xdr:nvSpPr>
      <xdr:spPr>
        <a:xfrm>
          <a:off x="6136821" y="17659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5044B9BF-B4C7-4330-AB13-85186C2F7F7F}"/>
            </a:ext>
          </a:extLst>
        </xdr:cNvPr>
        <xdr:cNvCxnSpPr/>
      </xdr:nvCxnSpPr>
      <xdr:spPr>
        <a:xfrm>
          <a:off x="6602095" y="174677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56" name="テキスト ボックス 455">
          <a:extLst>
            <a:ext uri="{FF2B5EF4-FFF2-40B4-BE49-F238E27FC236}">
              <a16:creationId xmlns:a16="http://schemas.microsoft.com/office/drawing/2014/main" id="{6E9A1595-8061-4AA0-97FC-66F023B3D2ED}"/>
            </a:ext>
          </a:extLst>
        </xdr:cNvPr>
        <xdr:cNvSpPr txBox="1"/>
      </xdr:nvSpPr>
      <xdr:spPr>
        <a:xfrm>
          <a:off x="6136821" y="1732363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3AFC5FE9-3580-4F4C-AB93-7ED33757254C}"/>
            </a:ext>
          </a:extLst>
        </xdr:cNvPr>
        <xdr:cNvCxnSpPr/>
      </xdr:nvCxnSpPr>
      <xdr:spPr>
        <a:xfrm>
          <a:off x="6602095"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D6620448-3248-46E5-95B9-82D79A5FBE3D}"/>
            </a:ext>
          </a:extLst>
        </xdr:cNvPr>
        <xdr:cNvSpPr txBox="1"/>
      </xdr:nvSpPr>
      <xdr:spPr>
        <a:xfrm>
          <a:off x="6136821" y="169856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3D50B3F2-3634-421E-820B-84BDC128DCA0}"/>
            </a:ext>
          </a:extLst>
        </xdr:cNvPr>
        <xdr:cNvSpPr/>
      </xdr:nvSpPr>
      <xdr:spPr>
        <a:xfrm>
          <a:off x="6602095"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131718</xdr:rowOff>
    </xdr:from>
    <xdr:to>
      <xdr:col>54</xdr:col>
      <xdr:colOff>189865</xdr:colOff>
      <xdr:row>109</xdr:row>
      <xdr:rowOff>2721</xdr:rowOff>
    </xdr:to>
    <xdr:cxnSp macro="">
      <xdr:nvCxnSpPr>
        <xdr:cNvPr id="460" name="直線コネクタ 459">
          <a:extLst>
            <a:ext uri="{FF2B5EF4-FFF2-40B4-BE49-F238E27FC236}">
              <a16:creationId xmlns:a16="http://schemas.microsoft.com/office/drawing/2014/main" id="{D6B6D9A5-CF35-492A-9144-6C7C5ED6900F}"/>
            </a:ext>
          </a:extLst>
        </xdr:cNvPr>
        <xdr:cNvCxnSpPr/>
      </xdr:nvCxnSpPr>
      <xdr:spPr>
        <a:xfrm flipV="1">
          <a:off x="10476865" y="17661528"/>
          <a:ext cx="0" cy="144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6548</xdr:rowOff>
    </xdr:from>
    <xdr:ext cx="469744" cy="259045"/>
    <xdr:sp macro="" textlink="">
      <xdr:nvSpPr>
        <xdr:cNvPr id="461" name="【市民会館】&#10;一人当たり面積最小値テキスト">
          <a:extLst>
            <a:ext uri="{FF2B5EF4-FFF2-40B4-BE49-F238E27FC236}">
              <a16:creationId xmlns:a16="http://schemas.microsoft.com/office/drawing/2014/main" id="{488497A1-D63E-4EC6-B9A2-4608476337ED}"/>
            </a:ext>
          </a:extLst>
        </xdr:cNvPr>
        <xdr:cNvSpPr txBox="1"/>
      </xdr:nvSpPr>
      <xdr:spPr>
        <a:xfrm>
          <a:off x="10515600" y="19107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2721</xdr:rowOff>
    </xdr:from>
    <xdr:to>
      <xdr:col>55</xdr:col>
      <xdr:colOff>88900</xdr:colOff>
      <xdr:row>109</xdr:row>
      <xdr:rowOff>2721</xdr:rowOff>
    </xdr:to>
    <xdr:cxnSp macro="">
      <xdr:nvCxnSpPr>
        <xdr:cNvPr id="462" name="直線コネクタ 461">
          <a:extLst>
            <a:ext uri="{FF2B5EF4-FFF2-40B4-BE49-F238E27FC236}">
              <a16:creationId xmlns:a16="http://schemas.microsoft.com/office/drawing/2014/main" id="{2D03877D-B297-4E47-BF96-5FB03A8F5EE2}"/>
            </a:ext>
          </a:extLst>
        </xdr:cNvPr>
        <xdr:cNvCxnSpPr/>
      </xdr:nvCxnSpPr>
      <xdr:spPr>
        <a:xfrm>
          <a:off x="10390505" y="19106061"/>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78395</xdr:rowOff>
    </xdr:from>
    <xdr:ext cx="469744" cy="259045"/>
    <xdr:sp macro="" textlink="">
      <xdr:nvSpPr>
        <xdr:cNvPr id="463" name="【市民会館】&#10;一人当たり面積最大値テキスト">
          <a:extLst>
            <a:ext uri="{FF2B5EF4-FFF2-40B4-BE49-F238E27FC236}">
              <a16:creationId xmlns:a16="http://schemas.microsoft.com/office/drawing/2014/main" id="{CF6819EB-3D1B-49DF-9EEF-483C7ABF3C8B}"/>
            </a:ext>
          </a:extLst>
        </xdr:cNvPr>
        <xdr:cNvSpPr txBox="1"/>
      </xdr:nvSpPr>
      <xdr:spPr>
        <a:xfrm>
          <a:off x="10515600" y="17429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131718</xdr:rowOff>
    </xdr:from>
    <xdr:to>
      <xdr:col>55</xdr:col>
      <xdr:colOff>88900</xdr:colOff>
      <xdr:row>100</xdr:row>
      <xdr:rowOff>131718</xdr:rowOff>
    </xdr:to>
    <xdr:cxnSp macro="">
      <xdr:nvCxnSpPr>
        <xdr:cNvPr id="464" name="直線コネクタ 463">
          <a:extLst>
            <a:ext uri="{FF2B5EF4-FFF2-40B4-BE49-F238E27FC236}">
              <a16:creationId xmlns:a16="http://schemas.microsoft.com/office/drawing/2014/main" id="{45367C69-7063-492E-9AAF-555194C53593}"/>
            </a:ext>
          </a:extLst>
        </xdr:cNvPr>
        <xdr:cNvCxnSpPr/>
      </xdr:nvCxnSpPr>
      <xdr:spPr>
        <a:xfrm>
          <a:off x="10390505" y="1766152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71863</xdr:rowOff>
    </xdr:from>
    <xdr:ext cx="469744" cy="259045"/>
    <xdr:sp macro="" textlink="">
      <xdr:nvSpPr>
        <xdr:cNvPr id="465" name="【市民会館】&#10;一人当たり面積平均値テキスト">
          <a:extLst>
            <a:ext uri="{FF2B5EF4-FFF2-40B4-BE49-F238E27FC236}">
              <a16:creationId xmlns:a16="http://schemas.microsoft.com/office/drawing/2014/main" id="{A46127AB-C45C-4658-AF0B-1E95B8CD4B3E}"/>
            </a:ext>
          </a:extLst>
        </xdr:cNvPr>
        <xdr:cNvSpPr txBox="1"/>
      </xdr:nvSpPr>
      <xdr:spPr>
        <a:xfrm>
          <a:off x="10515600" y="184741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93436</xdr:rowOff>
    </xdr:from>
    <xdr:to>
      <xdr:col>55</xdr:col>
      <xdr:colOff>50800</xdr:colOff>
      <xdr:row>106</xdr:row>
      <xdr:rowOff>23586</xdr:rowOff>
    </xdr:to>
    <xdr:sp macro="" textlink="">
      <xdr:nvSpPr>
        <xdr:cNvPr id="466" name="フローチャート: 判断 465">
          <a:extLst>
            <a:ext uri="{FF2B5EF4-FFF2-40B4-BE49-F238E27FC236}">
              <a16:creationId xmlns:a16="http://schemas.microsoft.com/office/drawing/2014/main" id="{5A818E28-D825-4BF8-B19F-6F10B9CCD474}"/>
            </a:ext>
          </a:extLst>
        </xdr:cNvPr>
        <xdr:cNvSpPr/>
      </xdr:nvSpPr>
      <xdr:spPr>
        <a:xfrm>
          <a:off x="10428605" y="18499546"/>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126093</xdr:rowOff>
    </xdr:from>
    <xdr:to>
      <xdr:col>50</xdr:col>
      <xdr:colOff>165100</xdr:colOff>
      <xdr:row>106</xdr:row>
      <xdr:rowOff>56243</xdr:rowOff>
    </xdr:to>
    <xdr:sp macro="" textlink="">
      <xdr:nvSpPr>
        <xdr:cNvPr id="467" name="フローチャート: 判断 466">
          <a:extLst>
            <a:ext uri="{FF2B5EF4-FFF2-40B4-BE49-F238E27FC236}">
              <a16:creationId xmlns:a16="http://schemas.microsoft.com/office/drawing/2014/main" id="{5E2854AF-84C2-4294-891D-66CFA91EC4F8}"/>
            </a:ext>
          </a:extLst>
        </xdr:cNvPr>
        <xdr:cNvSpPr/>
      </xdr:nvSpPr>
      <xdr:spPr>
        <a:xfrm>
          <a:off x="9590405" y="18526488"/>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11249</xdr:rowOff>
    </xdr:from>
    <xdr:to>
      <xdr:col>46</xdr:col>
      <xdr:colOff>38100</xdr:colOff>
      <xdr:row>106</xdr:row>
      <xdr:rowOff>112849</xdr:rowOff>
    </xdr:to>
    <xdr:sp macro="" textlink="">
      <xdr:nvSpPr>
        <xdr:cNvPr id="468" name="フローチャート: 判断 467">
          <a:extLst>
            <a:ext uri="{FF2B5EF4-FFF2-40B4-BE49-F238E27FC236}">
              <a16:creationId xmlns:a16="http://schemas.microsoft.com/office/drawing/2014/main" id="{BEDE8AF1-6EE6-4D40-9AA9-1EC16DABF153}"/>
            </a:ext>
          </a:extLst>
        </xdr:cNvPr>
        <xdr:cNvSpPr/>
      </xdr:nvSpPr>
      <xdr:spPr>
        <a:xfrm>
          <a:off x="8697595" y="18586904"/>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40639</xdr:rowOff>
    </xdr:from>
    <xdr:to>
      <xdr:col>41</xdr:col>
      <xdr:colOff>101600</xdr:colOff>
      <xdr:row>106</xdr:row>
      <xdr:rowOff>142239</xdr:rowOff>
    </xdr:to>
    <xdr:sp macro="" textlink="">
      <xdr:nvSpPr>
        <xdr:cNvPr id="469" name="フローチャート: 判断 468">
          <a:extLst>
            <a:ext uri="{FF2B5EF4-FFF2-40B4-BE49-F238E27FC236}">
              <a16:creationId xmlns:a16="http://schemas.microsoft.com/office/drawing/2014/main" id="{EC68653A-9C89-47C5-B52E-3C7BC5EAD697}"/>
            </a:ext>
          </a:extLst>
        </xdr:cNvPr>
        <xdr:cNvSpPr/>
      </xdr:nvSpPr>
      <xdr:spPr>
        <a:xfrm>
          <a:off x="7810500" y="18618199"/>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23223</xdr:rowOff>
    </xdr:from>
    <xdr:to>
      <xdr:col>36</xdr:col>
      <xdr:colOff>165100</xdr:colOff>
      <xdr:row>106</xdr:row>
      <xdr:rowOff>124823</xdr:rowOff>
    </xdr:to>
    <xdr:sp macro="" textlink="">
      <xdr:nvSpPr>
        <xdr:cNvPr id="470" name="フローチャート: 判断 469">
          <a:extLst>
            <a:ext uri="{FF2B5EF4-FFF2-40B4-BE49-F238E27FC236}">
              <a16:creationId xmlns:a16="http://schemas.microsoft.com/office/drawing/2014/main" id="{27357DE0-4D41-475C-AAC1-08F2087D4C52}"/>
            </a:ext>
          </a:extLst>
        </xdr:cNvPr>
        <xdr:cNvSpPr/>
      </xdr:nvSpPr>
      <xdr:spPr>
        <a:xfrm>
          <a:off x="6923405" y="18604593"/>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6BFBFBD4-C1CE-4E67-97C2-AC6D180DE8BB}"/>
            </a:ext>
          </a:extLst>
        </xdr:cNvPr>
        <xdr:cNvSpPr txBox="1"/>
      </xdr:nvSpPr>
      <xdr:spPr>
        <a:xfrm>
          <a:off x="102870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2EF61E8C-AB9C-4BC2-B8BE-FBE4188FA35E}"/>
            </a:ext>
          </a:extLst>
        </xdr:cNvPr>
        <xdr:cNvSpPr txBox="1"/>
      </xdr:nvSpPr>
      <xdr:spPr>
        <a:xfrm>
          <a:off x="9448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EB65246F-F6A7-4443-A911-A7D01C33D549}"/>
            </a:ext>
          </a:extLst>
        </xdr:cNvPr>
        <xdr:cNvSpPr txBox="1"/>
      </xdr:nvSpPr>
      <xdr:spPr>
        <a:xfrm>
          <a:off x="8561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DA688F48-1B82-4834-AABD-5B52EE911441}"/>
            </a:ext>
          </a:extLst>
        </xdr:cNvPr>
        <xdr:cNvSpPr txBox="1"/>
      </xdr:nvSpPr>
      <xdr:spPr>
        <a:xfrm>
          <a:off x="7668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89DDE149-47C5-4CC8-BA93-119E45BA85F0}"/>
            </a:ext>
          </a:extLst>
        </xdr:cNvPr>
        <xdr:cNvSpPr txBox="1"/>
      </xdr:nvSpPr>
      <xdr:spPr>
        <a:xfrm>
          <a:off x="6781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80373</xdr:rowOff>
    </xdr:from>
    <xdr:to>
      <xdr:col>55</xdr:col>
      <xdr:colOff>50800</xdr:colOff>
      <xdr:row>106</xdr:row>
      <xdr:rowOff>10523</xdr:rowOff>
    </xdr:to>
    <xdr:sp macro="" textlink="">
      <xdr:nvSpPr>
        <xdr:cNvPr id="476" name="楕円 475">
          <a:extLst>
            <a:ext uri="{FF2B5EF4-FFF2-40B4-BE49-F238E27FC236}">
              <a16:creationId xmlns:a16="http://schemas.microsoft.com/office/drawing/2014/main" id="{2779DC05-4524-4DBA-AEC8-C7BC43B89BF3}"/>
            </a:ext>
          </a:extLst>
        </xdr:cNvPr>
        <xdr:cNvSpPr/>
      </xdr:nvSpPr>
      <xdr:spPr>
        <a:xfrm>
          <a:off x="10428605" y="1848267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103250</xdr:rowOff>
    </xdr:from>
    <xdr:ext cx="469744" cy="259045"/>
    <xdr:sp macro="" textlink="">
      <xdr:nvSpPr>
        <xdr:cNvPr id="477" name="【市民会館】&#10;一人当たり面積該当値テキスト">
          <a:extLst>
            <a:ext uri="{FF2B5EF4-FFF2-40B4-BE49-F238E27FC236}">
              <a16:creationId xmlns:a16="http://schemas.microsoft.com/office/drawing/2014/main" id="{23C920C5-C5F8-453C-BA40-B6D5A580C973}"/>
            </a:ext>
          </a:extLst>
        </xdr:cNvPr>
        <xdr:cNvSpPr txBox="1"/>
      </xdr:nvSpPr>
      <xdr:spPr>
        <a:xfrm>
          <a:off x="10515600" y="1833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95613</xdr:rowOff>
    </xdr:from>
    <xdr:to>
      <xdr:col>50</xdr:col>
      <xdr:colOff>165100</xdr:colOff>
      <xdr:row>106</xdr:row>
      <xdr:rowOff>25763</xdr:rowOff>
    </xdr:to>
    <xdr:sp macro="" textlink="">
      <xdr:nvSpPr>
        <xdr:cNvPr id="478" name="楕円 477">
          <a:extLst>
            <a:ext uri="{FF2B5EF4-FFF2-40B4-BE49-F238E27FC236}">
              <a16:creationId xmlns:a16="http://schemas.microsoft.com/office/drawing/2014/main" id="{C9896C04-5724-4646-BB23-E1D1FEB82A6B}"/>
            </a:ext>
          </a:extLst>
        </xdr:cNvPr>
        <xdr:cNvSpPr/>
      </xdr:nvSpPr>
      <xdr:spPr>
        <a:xfrm>
          <a:off x="9590405" y="1850172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131173</xdr:rowOff>
    </xdr:from>
    <xdr:to>
      <xdr:col>55</xdr:col>
      <xdr:colOff>0</xdr:colOff>
      <xdr:row>105</xdr:row>
      <xdr:rowOff>146413</xdr:rowOff>
    </xdr:to>
    <xdr:cxnSp macro="">
      <xdr:nvCxnSpPr>
        <xdr:cNvPr id="479" name="直線コネクタ 478">
          <a:extLst>
            <a:ext uri="{FF2B5EF4-FFF2-40B4-BE49-F238E27FC236}">
              <a16:creationId xmlns:a16="http://schemas.microsoft.com/office/drawing/2014/main" id="{8AB07575-CB12-4590-A905-52E32AADB565}"/>
            </a:ext>
          </a:extLst>
        </xdr:cNvPr>
        <xdr:cNvCxnSpPr/>
      </xdr:nvCxnSpPr>
      <xdr:spPr>
        <a:xfrm flipV="1">
          <a:off x="9639300" y="18537283"/>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104321</xdr:rowOff>
    </xdr:from>
    <xdr:to>
      <xdr:col>46</xdr:col>
      <xdr:colOff>38100</xdr:colOff>
      <xdr:row>106</xdr:row>
      <xdr:rowOff>34471</xdr:rowOff>
    </xdr:to>
    <xdr:sp macro="" textlink="">
      <xdr:nvSpPr>
        <xdr:cNvPr id="480" name="楕円 479">
          <a:extLst>
            <a:ext uri="{FF2B5EF4-FFF2-40B4-BE49-F238E27FC236}">
              <a16:creationId xmlns:a16="http://schemas.microsoft.com/office/drawing/2014/main" id="{698B18AD-3D6C-460E-B629-3F705A7BCFFC}"/>
            </a:ext>
          </a:extLst>
        </xdr:cNvPr>
        <xdr:cNvSpPr/>
      </xdr:nvSpPr>
      <xdr:spPr>
        <a:xfrm>
          <a:off x="8697595" y="18508526"/>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146413</xdr:rowOff>
    </xdr:from>
    <xdr:to>
      <xdr:col>50</xdr:col>
      <xdr:colOff>114300</xdr:colOff>
      <xdr:row>105</xdr:row>
      <xdr:rowOff>155121</xdr:rowOff>
    </xdr:to>
    <xdr:cxnSp macro="">
      <xdr:nvCxnSpPr>
        <xdr:cNvPr id="481" name="直線コネクタ 480">
          <a:extLst>
            <a:ext uri="{FF2B5EF4-FFF2-40B4-BE49-F238E27FC236}">
              <a16:creationId xmlns:a16="http://schemas.microsoft.com/office/drawing/2014/main" id="{FE8B24D1-7EAF-4ACD-A48C-A43D87412E35}"/>
            </a:ext>
          </a:extLst>
        </xdr:cNvPr>
        <xdr:cNvCxnSpPr/>
      </xdr:nvCxnSpPr>
      <xdr:spPr>
        <a:xfrm flipV="1">
          <a:off x="8752205" y="18550618"/>
          <a:ext cx="887095" cy="6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116295</xdr:rowOff>
    </xdr:from>
    <xdr:to>
      <xdr:col>41</xdr:col>
      <xdr:colOff>101600</xdr:colOff>
      <xdr:row>106</xdr:row>
      <xdr:rowOff>46445</xdr:rowOff>
    </xdr:to>
    <xdr:sp macro="" textlink="">
      <xdr:nvSpPr>
        <xdr:cNvPr id="482" name="楕円 481">
          <a:extLst>
            <a:ext uri="{FF2B5EF4-FFF2-40B4-BE49-F238E27FC236}">
              <a16:creationId xmlns:a16="http://schemas.microsoft.com/office/drawing/2014/main" id="{F45E7B03-0AFC-4A53-A4B6-31FAA7B88845}"/>
            </a:ext>
          </a:extLst>
        </xdr:cNvPr>
        <xdr:cNvSpPr/>
      </xdr:nvSpPr>
      <xdr:spPr>
        <a:xfrm>
          <a:off x="7810500" y="1851859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155121</xdr:rowOff>
    </xdr:from>
    <xdr:to>
      <xdr:col>45</xdr:col>
      <xdr:colOff>177800</xdr:colOff>
      <xdr:row>105</xdr:row>
      <xdr:rowOff>167095</xdr:rowOff>
    </xdr:to>
    <xdr:cxnSp macro="">
      <xdr:nvCxnSpPr>
        <xdr:cNvPr id="483" name="直線コネクタ 482">
          <a:extLst>
            <a:ext uri="{FF2B5EF4-FFF2-40B4-BE49-F238E27FC236}">
              <a16:creationId xmlns:a16="http://schemas.microsoft.com/office/drawing/2014/main" id="{D988F2CB-EAD6-44F1-ABF5-6C48F40627E7}"/>
            </a:ext>
          </a:extLst>
        </xdr:cNvPr>
        <xdr:cNvCxnSpPr/>
      </xdr:nvCxnSpPr>
      <xdr:spPr>
        <a:xfrm flipV="1">
          <a:off x="7859395" y="18557421"/>
          <a:ext cx="892810" cy="1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127181</xdr:rowOff>
    </xdr:from>
    <xdr:to>
      <xdr:col>36</xdr:col>
      <xdr:colOff>165100</xdr:colOff>
      <xdr:row>106</xdr:row>
      <xdr:rowOff>57331</xdr:rowOff>
    </xdr:to>
    <xdr:sp macro="" textlink="">
      <xdr:nvSpPr>
        <xdr:cNvPr id="484" name="楕円 483">
          <a:extLst>
            <a:ext uri="{FF2B5EF4-FFF2-40B4-BE49-F238E27FC236}">
              <a16:creationId xmlns:a16="http://schemas.microsoft.com/office/drawing/2014/main" id="{1981D426-2451-4A54-A630-E83E7AF2CBFC}"/>
            </a:ext>
          </a:extLst>
        </xdr:cNvPr>
        <xdr:cNvSpPr/>
      </xdr:nvSpPr>
      <xdr:spPr>
        <a:xfrm>
          <a:off x="6923405" y="18527576"/>
          <a:ext cx="97790"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167095</xdr:rowOff>
    </xdr:from>
    <xdr:to>
      <xdr:col>41</xdr:col>
      <xdr:colOff>50800</xdr:colOff>
      <xdr:row>106</xdr:row>
      <xdr:rowOff>6531</xdr:rowOff>
    </xdr:to>
    <xdr:cxnSp macro="">
      <xdr:nvCxnSpPr>
        <xdr:cNvPr id="485" name="直線コネクタ 484">
          <a:extLst>
            <a:ext uri="{FF2B5EF4-FFF2-40B4-BE49-F238E27FC236}">
              <a16:creationId xmlns:a16="http://schemas.microsoft.com/office/drawing/2014/main" id="{858F0B6B-2BE4-43EF-A00A-B51C97E2FCE6}"/>
            </a:ext>
          </a:extLst>
        </xdr:cNvPr>
        <xdr:cNvCxnSpPr/>
      </xdr:nvCxnSpPr>
      <xdr:spPr>
        <a:xfrm flipV="1">
          <a:off x="6972300" y="18573205"/>
          <a:ext cx="887095" cy="8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47370</xdr:rowOff>
    </xdr:from>
    <xdr:ext cx="469744" cy="259045"/>
    <xdr:sp macro="" textlink="">
      <xdr:nvSpPr>
        <xdr:cNvPr id="486" name="n_1aveValue【市民会館】&#10;一人当たり面積">
          <a:extLst>
            <a:ext uri="{FF2B5EF4-FFF2-40B4-BE49-F238E27FC236}">
              <a16:creationId xmlns:a16="http://schemas.microsoft.com/office/drawing/2014/main" id="{285A9EFF-50F4-4C00-9766-A95E06F641B6}"/>
            </a:ext>
          </a:extLst>
        </xdr:cNvPr>
        <xdr:cNvSpPr txBox="1"/>
      </xdr:nvSpPr>
      <xdr:spPr>
        <a:xfrm>
          <a:off x="9395537" y="18623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103976</xdr:rowOff>
    </xdr:from>
    <xdr:ext cx="469744" cy="259045"/>
    <xdr:sp macro="" textlink="">
      <xdr:nvSpPr>
        <xdr:cNvPr id="487" name="n_2aveValue【市民会館】&#10;一人当たり面積">
          <a:extLst>
            <a:ext uri="{FF2B5EF4-FFF2-40B4-BE49-F238E27FC236}">
              <a16:creationId xmlns:a16="http://schemas.microsoft.com/office/drawing/2014/main" id="{34D3F873-FF48-43C3-A185-75911A74D35A}"/>
            </a:ext>
          </a:extLst>
        </xdr:cNvPr>
        <xdr:cNvSpPr txBox="1"/>
      </xdr:nvSpPr>
      <xdr:spPr>
        <a:xfrm>
          <a:off x="8519237" y="18683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133366</xdr:rowOff>
    </xdr:from>
    <xdr:ext cx="469744" cy="259045"/>
    <xdr:sp macro="" textlink="">
      <xdr:nvSpPr>
        <xdr:cNvPr id="488" name="n_3aveValue【市民会館】&#10;一人当たり面積">
          <a:extLst>
            <a:ext uri="{FF2B5EF4-FFF2-40B4-BE49-F238E27FC236}">
              <a16:creationId xmlns:a16="http://schemas.microsoft.com/office/drawing/2014/main" id="{0D78809B-2CF3-43FC-9E99-07B6E5531B8A}"/>
            </a:ext>
          </a:extLst>
        </xdr:cNvPr>
        <xdr:cNvSpPr txBox="1"/>
      </xdr:nvSpPr>
      <xdr:spPr>
        <a:xfrm>
          <a:off x="7624522" y="18714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115950</xdr:rowOff>
    </xdr:from>
    <xdr:ext cx="469744" cy="259045"/>
    <xdr:sp macro="" textlink="">
      <xdr:nvSpPr>
        <xdr:cNvPr id="489" name="n_4aveValue【市民会館】&#10;一人当たり面積">
          <a:extLst>
            <a:ext uri="{FF2B5EF4-FFF2-40B4-BE49-F238E27FC236}">
              <a16:creationId xmlns:a16="http://schemas.microsoft.com/office/drawing/2014/main" id="{3BFC9F1F-09B8-492B-9A65-C1FC49D8209B}"/>
            </a:ext>
          </a:extLst>
        </xdr:cNvPr>
        <xdr:cNvSpPr txBox="1"/>
      </xdr:nvSpPr>
      <xdr:spPr>
        <a:xfrm>
          <a:off x="6739332" y="18693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42290</xdr:rowOff>
    </xdr:from>
    <xdr:ext cx="469744" cy="259045"/>
    <xdr:sp macro="" textlink="">
      <xdr:nvSpPr>
        <xdr:cNvPr id="490" name="n_1mainValue【市民会館】&#10;一人当たり面積">
          <a:extLst>
            <a:ext uri="{FF2B5EF4-FFF2-40B4-BE49-F238E27FC236}">
              <a16:creationId xmlns:a16="http://schemas.microsoft.com/office/drawing/2014/main" id="{E41CE7E4-64C6-4243-A7FE-7604585C4544}"/>
            </a:ext>
          </a:extLst>
        </xdr:cNvPr>
        <xdr:cNvSpPr txBox="1"/>
      </xdr:nvSpPr>
      <xdr:spPr>
        <a:xfrm>
          <a:off x="9395537" y="18269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50998</xdr:rowOff>
    </xdr:from>
    <xdr:ext cx="469744" cy="259045"/>
    <xdr:sp macro="" textlink="">
      <xdr:nvSpPr>
        <xdr:cNvPr id="491" name="n_2mainValue【市民会館】&#10;一人当たり面積">
          <a:extLst>
            <a:ext uri="{FF2B5EF4-FFF2-40B4-BE49-F238E27FC236}">
              <a16:creationId xmlns:a16="http://schemas.microsoft.com/office/drawing/2014/main" id="{5B5BFF3E-796E-4CB2-9D75-F2BC563EF705}"/>
            </a:ext>
          </a:extLst>
        </xdr:cNvPr>
        <xdr:cNvSpPr txBox="1"/>
      </xdr:nvSpPr>
      <xdr:spPr>
        <a:xfrm>
          <a:off x="8519237" y="18276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62972</xdr:rowOff>
    </xdr:from>
    <xdr:ext cx="469744" cy="259045"/>
    <xdr:sp macro="" textlink="">
      <xdr:nvSpPr>
        <xdr:cNvPr id="492" name="n_3mainValue【市民会館】&#10;一人当たり面積">
          <a:extLst>
            <a:ext uri="{FF2B5EF4-FFF2-40B4-BE49-F238E27FC236}">
              <a16:creationId xmlns:a16="http://schemas.microsoft.com/office/drawing/2014/main" id="{ECDDD58A-11B9-4BC1-8CB3-31B0BF265586}"/>
            </a:ext>
          </a:extLst>
        </xdr:cNvPr>
        <xdr:cNvSpPr txBox="1"/>
      </xdr:nvSpPr>
      <xdr:spPr>
        <a:xfrm>
          <a:off x="7624522" y="1829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73858</xdr:rowOff>
    </xdr:from>
    <xdr:ext cx="469744" cy="259045"/>
    <xdr:sp macro="" textlink="">
      <xdr:nvSpPr>
        <xdr:cNvPr id="493" name="n_4mainValue【市民会館】&#10;一人当たり面積">
          <a:extLst>
            <a:ext uri="{FF2B5EF4-FFF2-40B4-BE49-F238E27FC236}">
              <a16:creationId xmlns:a16="http://schemas.microsoft.com/office/drawing/2014/main" id="{65D13923-95C6-4F24-9807-F7951B80A926}"/>
            </a:ext>
          </a:extLst>
        </xdr:cNvPr>
        <xdr:cNvSpPr txBox="1"/>
      </xdr:nvSpPr>
      <xdr:spPr>
        <a:xfrm>
          <a:off x="6739332" y="18300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C79BBACF-CF84-4758-9D3F-B65DA19B4DC7}"/>
            </a:ext>
          </a:extLst>
        </xdr:cNvPr>
        <xdr:cNvSpPr/>
      </xdr:nvSpPr>
      <xdr:spPr>
        <a:xfrm>
          <a:off x="12447905"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171148A8-D876-4364-A9E5-3AD4E42DEFF3}"/>
            </a:ext>
          </a:extLst>
        </xdr:cNvPr>
        <xdr:cNvSpPr/>
      </xdr:nvSpPr>
      <xdr:spPr>
        <a:xfrm>
          <a:off x="12573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E4FCD76C-64E0-4C3F-A228-9DC10636FFDF}"/>
            </a:ext>
          </a:extLst>
        </xdr:cNvPr>
        <xdr:cNvSpPr/>
      </xdr:nvSpPr>
      <xdr:spPr>
        <a:xfrm>
          <a:off x="12573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840C7F52-B0DA-45B9-A84D-622B836B98CC}"/>
            </a:ext>
          </a:extLst>
        </xdr:cNvPr>
        <xdr:cNvSpPr/>
      </xdr:nvSpPr>
      <xdr:spPr>
        <a:xfrm>
          <a:off x="13590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4C5A4EB8-DD3C-4F6A-9526-54385C3BB127}"/>
            </a:ext>
          </a:extLst>
        </xdr:cNvPr>
        <xdr:cNvSpPr/>
      </xdr:nvSpPr>
      <xdr:spPr>
        <a:xfrm>
          <a:off x="13590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D813869E-AB36-4990-B75C-360121E533F1}"/>
            </a:ext>
          </a:extLst>
        </xdr:cNvPr>
        <xdr:cNvSpPr/>
      </xdr:nvSpPr>
      <xdr:spPr>
        <a:xfrm>
          <a:off x="14733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9FE7A876-5BBB-4C0F-AA31-BC470FEE2766}"/>
            </a:ext>
          </a:extLst>
        </xdr:cNvPr>
        <xdr:cNvSpPr/>
      </xdr:nvSpPr>
      <xdr:spPr>
        <a:xfrm>
          <a:off x="14733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ED382887-CEB4-4092-BA4C-0B7799C86988}"/>
            </a:ext>
          </a:extLst>
        </xdr:cNvPr>
        <xdr:cNvSpPr/>
      </xdr:nvSpPr>
      <xdr:spPr>
        <a:xfrm>
          <a:off x="12447905"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7FB18349-B873-4CA5-B774-6B3FE5AEDBD1}"/>
            </a:ext>
          </a:extLst>
        </xdr:cNvPr>
        <xdr:cNvSpPr txBox="1"/>
      </xdr:nvSpPr>
      <xdr:spPr>
        <a:xfrm>
          <a:off x="12409805" y="5257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C45CC0F0-38E2-497E-BF78-DF0BA45A5DDF}"/>
            </a:ext>
          </a:extLst>
        </xdr:cNvPr>
        <xdr:cNvCxnSpPr/>
      </xdr:nvCxnSpPr>
      <xdr:spPr>
        <a:xfrm>
          <a:off x="12447905"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0AD17A6A-AB78-4F06-AB9A-DABA1A77DEA4}"/>
            </a:ext>
          </a:extLst>
        </xdr:cNvPr>
        <xdr:cNvSpPr txBox="1"/>
      </xdr:nvSpPr>
      <xdr:spPr>
        <a:xfrm>
          <a:off x="11982631" y="7643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1F9AB908-947B-4C45-8890-E036CF22D530}"/>
            </a:ext>
          </a:extLst>
        </xdr:cNvPr>
        <xdr:cNvCxnSpPr/>
      </xdr:nvCxnSpPr>
      <xdr:spPr>
        <a:xfrm>
          <a:off x="12447905"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3C6CE350-5FD1-4908-B683-A7550BDFBB85}"/>
            </a:ext>
          </a:extLst>
        </xdr:cNvPr>
        <xdr:cNvSpPr txBox="1"/>
      </xdr:nvSpPr>
      <xdr:spPr>
        <a:xfrm>
          <a:off x="11982631" y="7254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EE8633C7-213D-41C5-A3B8-7C982A425091}"/>
            </a:ext>
          </a:extLst>
        </xdr:cNvPr>
        <xdr:cNvCxnSpPr/>
      </xdr:nvCxnSpPr>
      <xdr:spPr>
        <a:xfrm>
          <a:off x="12447905"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A80E6434-ECE9-458E-B916-4A512945DD78}"/>
            </a:ext>
          </a:extLst>
        </xdr:cNvPr>
        <xdr:cNvSpPr txBox="1"/>
      </xdr:nvSpPr>
      <xdr:spPr>
        <a:xfrm>
          <a:off x="12042941" y="6866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B1C2349E-EE3C-4CE1-9C66-BABDB99E2F64}"/>
            </a:ext>
          </a:extLst>
        </xdr:cNvPr>
        <xdr:cNvCxnSpPr/>
      </xdr:nvCxnSpPr>
      <xdr:spPr>
        <a:xfrm>
          <a:off x="12447905"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54B69127-F401-4AE8-B453-D061C9FA5832}"/>
            </a:ext>
          </a:extLst>
        </xdr:cNvPr>
        <xdr:cNvSpPr txBox="1"/>
      </xdr:nvSpPr>
      <xdr:spPr>
        <a:xfrm>
          <a:off x="12042941" y="64700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52710F9E-AEF5-47BD-AD06-7A3187E1ABE0}"/>
            </a:ext>
          </a:extLst>
        </xdr:cNvPr>
        <xdr:cNvCxnSpPr/>
      </xdr:nvCxnSpPr>
      <xdr:spPr>
        <a:xfrm>
          <a:off x="12447905"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CC14DC95-52DB-4F04-BA33-A366E3BF6793}"/>
            </a:ext>
          </a:extLst>
        </xdr:cNvPr>
        <xdr:cNvSpPr txBox="1"/>
      </xdr:nvSpPr>
      <xdr:spPr>
        <a:xfrm>
          <a:off x="12042941" y="6081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DFC95CCB-C4A7-4D14-B7EC-94981F184832}"/>
            </a:ext>
          </a:extLst>
        </xdr:cNvPr>
        <xdr:cNvCxnSpPr/>
      </xdr:nvCxnSpPr>
      <xdr:spPr>
        <a:xfrm>
          <a:off x="12447905"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E7D05140-E160-4548-8D73-47F737F9C8B3}"/>
            </a:ext>
          </a:extLst>
        </xdr:cNvPr>
        <xdr:cNvSpPr txBox="1"/>
      </xdr:nvSpPr>
      <xdr:spPr>
        <a:xfrm>
          <a:off x="12042941" y="56927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02EAA848-663A-49B7-B9EB-1F51F53440BE}"/>
            </a:ext>
          </a:extLst>
        </xdr:cNvPr>
        <xdr:cNvCxnSpPr/>
      </xdr:nvCxnSpPr>
      <xdr:spPr>
        <a:xfrm>
          <a:off x="12447905"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1C7E71E6-7CC5-40A8-AFF6-7EEB961BFE8E}"/>
            </a:ext>
          </a:extLst>
        </xdr:cNvPr>
        <xdr:cNvSpPr txBox="1"/>
      </xdr:nvSpPr>
      <xdr:spPr>
        <a:xfrm>
          <a:off x="12108966" y="53041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D4C58CFC-E818-4D0A-92D7-1EDB81BBF36D}"/>
            </a:ext>
          </a:extLst>
        </xdr:cNvPr>
        <xdr:cNvSpPr/>
      </xdr:nvSpPr>
      <xdr:spPr>
        <a:xfrm>
          <a:off x="12447905"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518" name="直線コネクタ 517">
          <a:extLst>
            <a:ext uri="{FF2B5EF4-FFF2-40B4-BE49-F238E27FC236}">
              <a16:creationId xmlns:a16="http://schemas.microsoft.com/office/drawing/2014/main" id="{122972CD-BB47-410F-90C1-A555293FC84F}"/>
            </a:ext>
          </a:extLst>
        </xdr:cNvPr>
        <xdr:cNvCxnSpPr/>
      </xdr:nvCxnSpPr>
      <xdr:spPr>
        <a:xfrm flipV="1">
          <a:off x="16316959" y="5781675"/>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EFA13E61-6951-4389-B774-74B15E5881D4}"/>
            </a:ext>
          </a:extLst>
        </xdr:cNvPr>
        <xdr:cNvSpPr txBox="1"/>
      </xdr:nvSpPr>
      <xdr:spPr>
        <a:xfrm>
          <a:off x="16355695" y="735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520" name="直線コネクタ 519">
          <a:extLst>
            <a:ext uri="{FF2B5EF4-FFF2-40B4-BE49-F238E27FC236}">
              <a16:creationId xmlns:a16="http://schemas.microsoft.com/office/drawing/2014/main" id="{24166327-97BA-42A3-9EE4-4F11211B2143}"/>
            </a:ext>
          </a:extLst>
        </xdr:cNvPr>
        <xdr:cNvCxnSpPr/>
      </xdr:nvCxnSpPr>
      <xdr:spPr>
        <a:xfrm>
          <a:off x="16230600" y="734758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F1FEF627-4699-4D92-B27D-B0C6E4D9C631}"/>
            </a:ext>
          </a:extLst>
        </xdr:cNvPr>
        <xdr:cNvSpPr txBox="1"/>
      </xdr:nvSpPr>
      <xdr:spPr>
        <a:xfrm>
          <a:off x="16355695" y="5549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522" name="直線コネクタ 521">
          <a:extLst>
            <a:ext uri="{FF2B5EF4-FFF2-40B4-BE49-F238E27FC236}">
              <a16:creationId xmlns:a16="http://schemas.microsoft.com/office/drawing/2014/main" id="{BB1A05D0-EB00-4995-A3A0-49F6B3C7C2DC}"/>
            </a:ext>
          </a:extLst>
        </xdr:cNvPr>
        <xdr:cNvCxnSpPr/>
      </xdr:nvCxnSpPr>
      <xdr:spPr>
        <a:xfrm>
          <a:off x="16230600" y="578167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57167</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75B3881E-01CD-427F-B31C-055E940BCF8E}"/>
            </a:ext>
          </a:extLst>
        </xdr:cNvPr>
        <xdr:cNvSpPr txBox="1"/>
      </xdr:nvSpPr>
      <xdr:spPr>
        <a:xfrm>
          <a:off x="16355695" y="654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524" name="フローチャート: 判断 523">
          <a:extLst>
            <a:ext uri="{FF2B5EF4-FFF2-40B4-BE49-F238E27FC236}">
              <a16:creationId xmlns:a16="http://schemas.microsoft.com/office/drawing/2014/main" id="{1D3C261B-12DF-4C97-ADF7-AE70C66DABBF}"/>
            </a:ext>
          </a:extLst>
        </xdr:cNvPr>
        <xdr:cNvSpPr/>
      </xdr:nvSpPr>
      <xdr:spPr>
        <a:xfrm>
          <a:off x="16268700" y="656336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525" name="フローチャート: 判断 524">
          <a:extLst>
            <a:ext uri="{FF2B5EF4-FFF2-40B4-BE49-F238E27FC236}">
              <a16:creationId xmlns:a16="http://schemas.microsoft.com/office/drawing/2014/main" id="{53F4D420-2C3B-4568-9A6D-6E7DF5C891B1}"/>
            </a:ext>
          </a:extLst>
        </xdr:cNvPr>
        <xdr:cNvSpPr/>
      </xdr:nvSpPr>
      <xdr:spPr>
        <a:xfrm>
          <a:off x="15430500" y="652145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526" name="フローチャート: 判断 525">
          <a:extLst>
            <a:ext uri="{FF2B5EF4-FFF2-40B4-BE49-F238E27FC236}">
              <a16:creationId xmlns:a16="http://schemas.microsoft.com/office/drawing/2014/main" id="{C0674CDA-052A-4253-9A91-15F28B161476}"/>
            </a:ext>
          </a:extLst>
        </xdr:cNvPr>
        <xdr:cNvSpPr/>
      </xdr:nvSpPr>
      <xdr:spPr>
        <a:xfrm>
          <a:off x="14543405" y="65271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527" name="フローチャート: 判断 526">
          <a:extLst>
            <a:ext uri="{FF2B5EF4-FFF2-40B4-BE49-F238E27FC236}">
              <a16:creationId xmlns:a16="http://schemas.microsoft.com/office/drawing/2014/main" id="{7EDA9640-125F-4563-AB6B-6F7B20D28B4B}"/>
            </a:ext>
          </a:extLst>
        </xdr:cNvPr>
        <xdr:cNvSpPr/>
      </xdr:nvSpPr>
      <xdr:spPr>
        <a:xfrm>
          <a:off x="13650595" y="653288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528" name="フローチャート: 判断 527">
          <a:extLst>
            <a:ext uri="{FF2B5EF4-FFF2-40B4-BE49-F238E27FC236}">
              <a16:creationId xmlns:a16="http://schemas.microsoft.com/office/drawing/2014/main" id="{30F002C1-3171-403F-8CB3-BC54A8851975}"/>
            </a:ext>
          </a:extLst>
        </xdr:cNvPr>
        <xdr:cNvSpPr/>
      </xdr:nvSpPr>
      <xdr:spPr>
        <a:xfrm>
          <a:off x="12763500" y="658241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60D4F4F4-42DC-498D-AF8A-804702855B89}"/>
            </a:ext>
          </a:extLst>
        </xdr:cNvPr>
        <xdr:cNvSpPr txBox="1"/>
      </xdr:nvSpPr>
      <xdr:spPr>
        <a:xfrm>
          <a:off x="161270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84100A7B-103F-4724-AAFC-132184B3A732}"/>
            </a:ext>
          </a:extLst>
        </xdr:cNvPr>
        <xdr:cNvSpPr txBox="1"/>
      </xdr:nvSpPr>
      <xdr:spPr>
        <a:xfrm>
          <a:off x="15288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54669DC2-85D9-4D9E-8B55-D642A155DF5A}"/>
            </a:ext>
          </a:extLst>
        </xdr:cNvPr>
        <xdr:cNvSpPr txBox="1"/>
      </xdr:nvSpPr>
      <xdr:spPr>
        <a:xfrm>
          <a:off x="14401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512412C-C11E-4720-AEF7-FAD75F9FC43F}"/>
            </a:ext>
          </a:extLst>
        </xdr:cNvPr>
        <xdr:cNvSpPr txBox="1"/>
      </xdr:nvSpPr>
      <xdr:spPr>
        <a:xfrm>
          <a:off x="13514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2724AFC0-92B1-485B-A3D8-9CADB4B28BFD}"/>
            </a:ext>
          </a:extLst>
        </xdr:cNvPr>
        <xdr:cNvSpPr txBox="1"/>
      </xdr:nvSpPr>
      <xdr:spPr>
        <a:xfrm>
          <a:off x="12621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107315</xdr:rowOff>
    </xdr:from>
    <xdr:to>
      <xdr:col>85</xdr:col>
      <xdr:colOff>177800</xdr:colOff>
      <xdr:row>37</xdr:row>
      <xdr:rowOff>37465</xdr:rowOff>
    </xdr:to>
    <xdr:sp macro="" textlink="">
      <xdr:nvSpPr>
        <xdr:cNvPr id="534" name="楕円 533">
          <a:extLst>
            <a:ext uri="{FF2B5EF4-FFF2-40B4-BE49-F238E27FC236}">
              <a16:creationId xmlns:a16="http://schemas.microsoft.com/office/drawing/2014/main" id="{3482F209-A65B-43C2-B408-3BD202C19350}"/>
            </a:ext>
          </a:extLst>
        </xdr:cNvPr>
        <xdr:cNvSpPr/>
      </xdr:nvSpPr>
      <xdr:spPr>
        <a:xfrm>
          <a:off x="16268700" y="641858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130192</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7848B3C0-C1DC-4526-9C79-300F725419C3}"/>
            </a:ext>
          </a:extLst>
        </xdr:cNvPr>
        <xdr:cNvSpPr txBox="1"/>
      </xdr:nvSpPr>
      <xdr:spPr>
        <a:xfrm>
          <a:off x="16355695"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31115</xdr:rowOff>
    </xdr:from>
    <xdr:to>
      <xdr:col>81</xdr:col>
      <xdr:colOff>101600</xdr:colOff>
      <xdr:row>37</xdr:row>
      <xdr:rowOff>132715</xdr:rowOff>
    </xdr:to>
    <xdr:sp macro="" textlink="">
      <xdr:nvSpPr>
        <xdr:cNvPr id="536" name="楕円 535">
          <a:extLst>
            <a:ext uri="{FF2B5EF4-FFF2-40B4-BE49-F238E27FC236}">
              <a16:creationId xmlns:a16="http://schemas.microsoft.com/office/drawing/2014/main" id="{874AD626-44DB-41CB-B852-C738D6F52238}"/>
            </a:ext>
          </a:extLst>
        </xdr:cNvPr>
        <xdr:cNvSpPr/>
      </xdr:nvSpPr>
      <xdr:spPr>
        <a:xfrm>
          <a:off x="15430500" y="651764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158115</xdr:rowOff>
    </xdr:from>
    <xdr:to>
      <xdr:col>85</xdr:col>
      <xdr:colOff>127000</xdr:colOff>
      <xdr:row>37</xdr:row>
      <xdr:rowOff>81915</xdr:rowOff>
    </xdr:to>
    <xdr:cxnSp macro="">
      <xdr:nvCxnSpPr>
        <xdr:cNvPr id="537" name="直線コネクタ 536">
          <a:extLst>
            <a:ext uri="{FF2B5EF4-FFF2-40B4-BE49-F238E27FC236}">
              <a16:creationId xmlns:a16="http://schemas.microsoft.com/office/drawing/2014/main" id="{2985A8C8-EA4A-40A6-89E3-66911D9D09D0}"/>
            </a:ext>
          </a:extLst>
        </xdr:cNvPr>
        <xdr:cNvCxnSpPr/>
      </xdr:nvCxnSpPr>
      <xdr:spPr>
        <a:xfrm flipV="1">
          <a:off x="15479395" y="646557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160655</xdr:rowOff>
    </xdr:from>
    <xdr:to>
      <xdr:col>76</xdr:col>
      <xdr:colOff>165100</xdr:colOff>
      <xdr:row>37</xdr:row>
      <xdr:rowOff>90805</xdr:rowOff>
    </xdr:to>
    <xdr:sp macro="" textlink="">
      <xdr:nvSpPr>
        <xdr:cNvPr id="538" name="楕円 537">
          <a:extLst>
            <a:ext uri="{FF2B5EF4-FFF2-40B4-BE49-F238E27FC236}">
              <a16:creationId xmlns:a16="http://schemas.microsoft.com/office/drawing/2014/main" id="{DE414517-9CDE-468F-8041-E4C8F8EB27A4}"/>
            </a:ext>
          </a:extLst>
        </xdr:cNvPr>
        <xdr:cNvSpPr/>
      </xdr:nvSpPr>
      <xdr:spPr>
        <a:xfrm>
          <a:off x="14543405" y="6468110"/>
          <a:ext cx="97790"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40005</xdr:rowOff>
    </xdr:from>
    <xdr:to>
      <xdr:col>81</xdr:col>
      <xdr:colOff>50800</xdr:colOff>
      <xdr:row>37</xdr:row>
      <xdr:rowOff>81915</xdr:rowOff>
    </xdr:to>
    <xdr:cxnSp macro="">
      <xdr:nvCxnSpPr>
        <xdr:cNvPr id="539" name="直線コネクタ 538">
          <a:extLst>
            <a:ext uri="{FF2B5EF4-FFF2-40B4-BE49-F238E27FC236}">
              <a16:creationId xmlns:a16="http://schemas.microsoft.com/office/drawing/2014/main" id="{FFE0D624-0755-4A53-8DEA-F43F71B872D5}"/>
            </a:ext>
          </a:extLst>
        </xdr:cNvPr>
        <xdr:cNvCxnSpPr/>
      </xdr:nvCxnSpPr>
      <xdr:spPr>
        <a:xfrm>
          <a:off x="14592300" y="6524625"/>
          <a:ext cx="88709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113030</xdr:rowOff>
    </xdr:from>
    <xdr:to>
      <xdr:col>72</xdr:col>
      <xdr:colOff>38100</xdr:colOff>
      <xdr:row>37</xdr:row>
      <xdr:rowOff>43180</xdr:rowOff>
    </xdr:to>
    <xdr:sp macro="" textlink="">
      <xdr:nvSpPr>
        <xdr:cNvPr id="540" name="楕円 539">
          <a:extLst>
            <a:ext uri="{FF2B5EF4-FFF2-40B4-BE49-F238E27FC236}">
              <a16:creationId xmlns:a16="http://schemas.microsoft.com/office/drawing/2014/main" id="{04C106B0-17D4-4613-A166-3090E8A0906A}"/>
            </a:ext>
          </a:extLst>
        </xdr:cNvPr>
        <xdr:cNvSpPr/>
      </xdr:nvSpPr>
      <xdr:spPr>
        <a:xfrm>
          <a:off x="13650595" y="642239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163830</xdr:rowOff>
    </xdr:from>
    <xdr:to>
      <xdr:col>76</xdr:col>
      <xdr:colOff>114300</xdr:colOff>
      <xdr:row>37</xdr:row>
      <xdr:rowOff>40005</xdr:rowOff>
    </xdr:to>
    <xdr:cxnSp macro="">
      <xdr:nvCxnSpPr>
        <xdr:cNvPr id="541" name="直線コネクタ 540">
          <a:extLst>
            <a:ext uri="{FF2B5EF4-FFF2-40B4-BE49-F238E27FC236}">
              <a16:creationId xmlns:a16="http://schemas.microsoft.com/office/drawing/2014/main" id="{735416A2-8F4C-4AB4-9A00-C69CF5D7A03A}"/>
            </a:ext>
          </a:extLst>
        </xdr:cNvPr>
        <xdr:cNvCxnSpPr/>
      </xdr:nvCxnSpPr>
      <xdr:spPr>
        <a:xfrm>
          <a:off x="13705205" y="6471285"/>
          <a:ext cx="887095"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90170</xdr:rowOff>
    </xdr:from>
    <xdr:to>
      <xdr:col>67</xdr:col>
      <xdr:colOff>101600</xdr:colOff>
      <xdr:row>37</xdr:row>
      <xdr:rowOff>20320</xdr:rowOff>
    </xdr:to>
    <xdr:sp macro="" textlink="">
      <xdr:nvSpPr>
        <xdr:cNvPr id="542" name="楕円 541">
          <a:extLst>
            <a:ext uri="{FF2B5EF4-FFF2-40B4-BE49-F238E27FC236}">
              <a16:creationId xmlns:a16="http://schemas.microsoft.com/office/drawing/2014/main" id="{1A86B532-1CC9-4084-A01F-0F7EDC63F70D}"/>
            </a:ext>
          </a:extLst>
        </xdr:cNvPr>
        <xdr:cNvSpPr/>
      </xdr:nvSpPr>
      <xdr:spPr>
        <a:xfrm>
          <a:off x="12763500" y="6397625"/>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140970</xdr:rowOff>
    </xdr:from>
    <xdr:to>
      <xdr:col>71</xdr:col>
      <xdr:colOff>177800</xdr:colOff>
      <xdr:row>36</xdr:row>
      <xdr:rowOff>163830</xdr:rowOff>
    </xdr:to>
    <xdr:cxnSp macro="">
      <xdr:nvCxnSpPr>
        <xdr:cNvPr id="543" name="直線コネクタ 542">
          <a:extLst>
            <a:ext uri="{FF2B5EF4-FFF2-40B4-BE49-F238E27FC236}">
              <a16:creationId xmlns:a16="http://schemas.microsoft.com/office/drawing/2014/main" id="{4F6E5127-FE49-45CD-97A5-FF58A1CE97EB}"/>
            </a:ext>
          </a:extLst>
        </xdr:cNvPr>
        <xdr:cNvCxnSpPr/>
      </xdr:nvCxnSpPr>
      <xdr:spPr>
        <a:xfrm>
          <a:off x="12812395" y="6452235"/>
          <a:ext cx="89281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129557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183BB9F2-36A2-42D8-87EB-D1A5A1704EAF}"/>
            </a:ext>
          </a:extLst>
        </xdr:cNvPr>
        <xdr:cNvSpPr txBox="1"/>
      </xdr:nvSpPr>
      <xdr:spPr>
        <a:xfrm>
          <a:off x="15267949"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135272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7A9029B4-63B8-44C1-B654-A85AFCF2BC0E}"/>
            </a:ext>
          </a:extLst>
        </xdr:cNvPr>
        <xdr:cNvSpPr txBox="1"/>
      </xdr:nvSpPr>
      <xdr:spPr>
        <a:xfrm>
          <a:off x="14391649" y="662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54CF1A7D-82DD-43D8-86C9-A18E6B22A5D2}"/>
            </a:ext>
          </a:extLst>
        </xdr:cNvPr>
        <xdr:cNvSpPr txBox="1"/>
      </xdr:nvSpPr>
      <xdr:spPr>
        <a:xfrm>
          <a:off x="13498839" y="662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9CBB4B65-FCBF-4DF6-8724-B7003636E688}"/>
            </a:ext>
          </a:extLst>
        </xdr:cNvPr>
        <xdr:cNvSpPr txBox="1"/>
      </xdr:nvSpPr>
      <xdr:spPr>
        <a:xfrm>
          <a:off x="126117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149242</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A6DA33CF-0E9C-4405-A8C7-9F4E0BCD8196}"/>
            </a:ext>
          </a:extLst>
        </xdr:cNvPr>
        <xdr:cNvSpPr txBox="1"/>
      </xdr:nvSpPr>
      <xdr:spPr>
        <a:xfrm>
          <a:off x="15267949"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107332</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DCD0EF17-D3C5-493A-B1B4-0FBDA14DC8A8}"/>
            </a:ext>
          </a:extLst>
        </xdr:cNvPr>
        <xdr:cNvSpPr txBox="1"/>
      </xdr:nvSpPr>
      <xdr:spPr>
        <a:xfrm>
          <a:off x="14391649"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59707</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53FFCD9C-ED39-48C2-B547-2B7F8FB3DE52}"/>
            </a:ext>
          </a:extLst>
        </xdr:cNvPr>
        <xdr:cNvSpPr txBox="1"/>
      </xdr:nvSpPr>
      <xdr:spPr>
        <a:xfrm>
          <a:off x="13498839" y="619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36847</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7A9DE96F-F5CF-45E2-8D90-3F352B5CB8BB}"/>
            </a:ext>
          </a:extLst>
        </xdr:cNvPr>
        <xdr:cNvSpPr txBox="1"/>
      </xdr:nvSpPr>
      <xdr:spPr>
        <a:xfrm>
          <a:off x="126117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0F0C12C3-8F4C-4FC0-90C7-9DDCE713A333}"/>
            </a:ext>
          </a:extLst>
        </xdr:cNvPr>
        <xdr:cNvSpPr/>
      </xdr:nvSpPr>
      <xdr:spPr>
        <a:xfrm>
          <a:off x="18288000"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80D817E9-CDAB-4429-A779-2B5F90F36B02}"/>
            </a:ext>
          </a:extLst>
        </xdr:cNvPr>
        <xdr:cNvSpPr/>
      </xdr:nvSpPr>
      <xdr:spPr>
        <a:xfrm>
          <a:off x="18413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0B117023-AEA5-4F43-AA5A-84342598C01E}"/>
            </a:ext>
          </a:extLst>
        </xdr:cNvPr>
        <xdr:cNvSpPr/>
      </xdr:nvSpPr>
      <xdr:spPr>
        <a:xfrm>
          <a:off x="18413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FF94A69A-1DCD-4317-B20C-8807F697606A}"/>
            </a:ext>
          </a:extLst>
        </xdr:cNvPr>
        <xdr:cNvSpPr/>
      </xdr:nvSpPr>
      <xdr:spPr>
        <a:xfrm>
          <a:off x="19431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DC709C01-5284-48AA-9BB4-3B17DE1A74B1}"/>
            </a:ext>
          </a:extLst>
        </xdr:cNvPr>
        <xdr:cNvSpPr/>
      </xdr:nvSpPr>
      <xdr:spPr>
        <a:xfrm>
          <a:off x="19431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B8941787-0AD0-401D-AB82-3D6BD2670DE2}"/>
            </a:ext>
          </a:extLst>
        </xdr:cNvPr>
        <xdr:cNvSpPr/>
      </xdr:nvSpPr>
      <xdr:spPr>
        <a:xfrm>
          <a:off x="20574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2DD809DA-5E0A-41A3-A62A-D7AAE1A22927}"/>
            </a:ext>
          </a:extLst>
        </xdr:cNvPr>
        <xdr:cNvSpPr/>
      </xdr:nvSpPr>
      <xdr:spPr>
        <a:xfrm>
          <a:off x="20574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B8A46414-F799-4AC2-BC23-9CA4F26B78CF}"/>
            </a:ext>
          </a:extLst>
        </xdr:cNvPr>
        <xdr:cNvSpPr/>
      </xdr:nvSpPr>
      <xdr:spPr>
        <a:xfrm>
          <a:off x="18288000"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4DA55BC2-9A60-463D-A220-87CD234FF148}"/>
            </a:ext>
          </a:extLst>
        </xdr:cNvPr>
        <xdr:cNvSpPr txBox="1"/>
      </xdr:nvSpPr>
      <xdr:spPr>
        <a:xfrm>
          <a:off x="18249900" y="52578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E5208561-4204-4C6D-A47F-4BE088464D6D}"/>
            </a:ext>
          </a:extLst>
        </xdr:cNvPr>
        <xdr:cNvCxnSpPr/>
      </xdr:nvCxnSpPr>
      <xdr:spPr>
        <a:xfrm>
          <a:off x="18288000"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2" name="直線コネクタ 561">
          <a:extLst>
            <a:ext uri="{FF2B5EF4-FFF2-40B4-BE49-F238E27FC236}">
              <a16:creationId xmlns:a16="http://schemas.microsoft.com/office/drawing/2014/main" id="{6929D7AF-ACDE-4861-9C5F-B0DDE6BF0D2A}"/>
            </a:ext>
          </a:extLst>
        </xdr:cNvPr>
        <xdr:cNvCxnSpPr/>
      </xdr:nvCxnSpPr>
      <xdr:spPr>
        <a:xfrm>
          <a:off x="18288000"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3" name="テキスト ボックス 562">
          <a:extLst>
            <a:ext uri="{FF2B5EF4-FFF2-40B4-BE49-F238E27FC236}">
              <a16:creationId xmlns:a16="http://schemas.microsoft.com/office/drawing/2014/main" id="{8B1B7431-6846-4D28-8E86-51964687F23E}"/>
            </a:ext>
          </a:extLst>
        </xdr:cNvPr>
        <xdr:cNvSpPr txBox="1"/>
      </xdr:nvSpPr>
      <xdr:spPr>
        <a:xfrm>
          <a:off x="18043024" y="72548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4" name="直線コネクタ 563">
          <a:extLst>
            <a:ext uri="{FF2B5EF4-FFF2-40B4-BE49-F238E27FC236}">
              <a16:creationId xmlns:a16="http://schemas.microsoft.com/office/drawing/2014/main" id="{81A69D73-22F8-4880-B161-CA5E9892D427}"/>
            </a:ext>
          </a:extLst>
        </xdr:cNvPr>
        <xdr:cNvCxnSpPr/>
      </xdr:nvCxnSpPr>
      <xdr:spPr>
        <a:xfrm>
          <a:off x="18288000"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5" name="テキスト ボックス 564">
          <a:extLst>
            <a:ext uri="{FF2B5EF4-FFF2-40B4-BE49-F238E27FC236}">
              <a16:creationId xmlns:a16="http://schemas.microsoft.com/office/drawing/2014/main" id="{FF0E7794-F954-47D9-9361-0785A6846CE1}"/>
            </a:ext>
          </a:extLst>
        </xdr:cNvPr>
        <xdr:cNvSpPr txBox="1"/>
      </xdr:nvSpPr>
      <xdr:spPr>
        <a:xfrm>
          <a:off x="17690676" y="6866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6" name="直線コネクタ 565">
          <a:extLst>
            <a:ext uri="{FF2B5EF4-FFF2-40B4-BE49-F238E27FC236}">
              <a16:creationId xmlns:a16="http://schemas.microsoft.com/office/drawing/2014/main" id="{6A9E6A18-F988-4E4D-B109-67D83ED3DFB8}"/>
            </a:ext>
          </a:extLst>
        </xdr:cNvPr>
        <xdr:cNvCxnSpPr/>
      </xdr:nvCxnSpPr>
      <xdr:spPr>
        <a:xfrm>
          <a:off x="18288000"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7" name="テキスト ボックス 566">
          <a:extLst>
            <a:ext uri="{FF2B5EF4-FFF2-40B4-BE49-F238E27FC236}">
              <a16:creationId xmlns:a16="http://schemas.microsoft.com/office/drawing/2014/main" id="{81729137-E0E6-49F1-B3BD-C0A7FE358854}"/>
            </a:ext>
          </a:extLst>
        </xdr:cNvPr>
        <xdr:cNvSpPr txBox="1"/>
      </xdr:nvSpPr>
      <xdr:spPr>
        <a:xfrm>
          <a:off x="17690676" y="647003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8" name="直線コネクタ 567">
          <a:extLst>
            <a:ext uri="{FF2B5EF4-FFF2-40B4-BE49-F238E27FC236}">
              <a16:creationId xmlns:a16="http://schemas.microsoft.com/office/drawing/2014/main" id="{E171872F-BA17-4F9C-881F-ECA98BC0D29C}"/>
            </a:ext>
          </a:extLst>
        </xdr:cNvPr>
        <xdr:cNvCxnSpPr/>
      </xdr:nvCxnSpPr>
      <xdr:spPr>
        <a:xfrm>
          <a:off x="18288000"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9" name="テキスト ボックス 568">
          <a:extLst>
            <a:ext uri="{FF2B5EF4-FFF2-40B4-BE49-F238E27FC236}">
              <a16:creationId xmlns:a16="http://schemas.microsoft.com/office/drawing/2014/main" id="{D5692623-6292-4EAE-8F62-616D37CC5B68}"/>
            </a:ext>
          </a:extLst>
        </xdr:cNvPr>
        <xdr:cNvSpPr txBox="1"/>
      </xdr:nvSpPr>
      <xdr:spPr>
        <a:xfrm>
          <a:off x="17690676" y="60814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0" name="直線コネクタ 569">
          <a:extLst>
            <a:ext uri="{FF2B5EF4-FFF2-40B4-BE49-F238E27FC236}">
              <a16:creationId xmlns:a16="http://schemas.microsoft.com/office/drawing/2014/main" id="{5D25A596-DE03-4B70-BD8C-FFA92DF5BAFC}"/>
            </a:ext>
          </a:extLst>
        </xdr:cNvPr>
        <xdr:cNvCxnSpPr/>
      </xdr:nvCxnSpPr>
      <xdr:spPr>
        <a:xfrm>
          <a:off x="18288000"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1" name="テキスト ボックス 570">
          <a:extLst>
            <a:ext uri="{FF2B5EF4-FFF2-40B4-BE49-F238E27FC236}">
              <a16:creationId xmlns:a16="http://schemas.microsoft.com/office/drawing/2014/main" id="{D10DF25E-26B0-4F7D-8F3D-5CB345B2ECB4}"/>
            </a:ext>
          </a:extLst>
        </xdr:cNvPr>
        <xdr:cNvSpPr txBox="1"/>
      </xdr:nvSpPr>
      <xdr:spPr>
        <a:xfrm>
          <a:off x="17690676" y="56927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FDB8C421-93D0-48B7-B238-6F29E7D07B3D}"/>
            </a:ext>
          </a:extLst>
        </xdr:cNvPr>
        <xdr:cNvCxnSpPr/>
      </xdr:nvCxnSpPr>
      <xdr:spPr>
        <a:xfrm>
          <a:off x="18288000"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73" name="テキスト ボックス 572">
          <a:extLst>
            <a:ext uri="{FF2B5EF4-FFF2-40B4-BE49-F238E27FC236}">
              <a16:creationId xmlns:a16="http://schemas.microsoft.com/office/drawing/2014/main" id="{E27092A9-B140-43EE-815B-25D52CCB9B1F}"/>
            </a:ext>
          </a:extLst>
        </xdr:cNvPr>
        <xdr:cNvSpPr txBox="1"/>
      </xdr:nvSpPr>
      <xdr:spPr>
        <a:xfrm>
          <a:off x="17602428" y="53041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一般廃棄物処理施設】&#10;一人当たり有形固定資産（償却資産）額グラフ枠">
          <a:extLst>
            <a:ext uri="{FF2B5EF4-FFF2-40B4-BE49-F238E27FC236}">
              <a16:creationId xmlns:a16="http://schemas.microsoft.com/office/drawing/2014/main" id="{0A4D875A-30B1-4D2B-9391-147D32AADCF7}"/>
            </a:ext>
          </a:extLst>
        </xdr:cNvPr>
        <xdr:cNvSpPr/>
      </xdr:nvSpPr>
      <xdr:spPr>
        <a:xfrm>
          <a:off x="18288000"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575" name="直線コネクタ 574">
          <a:extLst>
            <a:ext uri="{FF2B5EF4-FFF2-40B4-BE49-F238E27FC236}">
              <a16:creationId xmlns:a16="http://schemas.microsoft.com/office/drawing/2014/main" id="{728BBE4B-34E3-4479-AFFB-7B4B73C21279}"/>
            </a:ext>
          </a:extLst>
        </xdr:cNvPr>
        <xdr:cNvCxnSpPr/>
      </xdr:nvCxnSpPr>
      <xdr:spPr>
        <a:xfrm flipV="1">
          <a:off x="22162769" y="6073317"/>
          <a:ext cx="0" cy="1321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576" name="【一般廃棄物処理施設】&#10;一人当たり有形固定資産（償却資産）額最小値テキスト">
          <a:extLst>
            <a:ext uri="{FF2B5EF4-FFF2-40B4-BE49-F238E27FC236}">
              <a16:creationId xmlns:a16="http://schemas.microsoft.com/office/drawing/2014/main" id="{0F121D40-72F0-49A7-B035-72A01680B68D}"/>
            </a:ext>
          </a:extLst>
        </xdr:cNvPr>
        <xdr:cNvSpPr txBox="1"/>
      </xdr:nvSpPr>
      <xdr:spPr>
        <a:xfrm>
          <a:off x="22201505" y="739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577" name="直線コネクタ 576">
          <a:extLst>
            <a:ext uri="{FF2B5EF4-FFF2-40B4-BE49-F238E27FC236}">
              <a16:creationId xmlns:a16="http://schemas.microsoft.com/office/drawing/2014/main" id="{58C4BB63-9753-4A21-A263-4C5BFA09755F}"/>
            </a:ext>
          </a:extLst>
        </xdr:cNvPr>
        <xdr:cNvCxnSpPr/>
      </xdr:nvCxnSpPr>
      <xdr:spPr>
        <a:xfrm>
          <a:off x="22070695" y="7395166"/>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578" name="【一般廃棄物処理施設】&#10;一人当たり有形固定資産（償却資産）額最大値テキスト">
          <a:extLst>
            <a:ext uri="{FF2B5EF4-FFF2-40B4-BE49-F238E27FC236}">
              <a16:creationId xmlns:a16="http://schemas.microsoft.com/office/drawing/2014/main" id="{A1DD8941-13DD-4F32-A429-452D876C07FC}"/>
            </a:ext>
          </a:extLst>
        </xdr:cNvPr>
        <xdr:cNvSpPr txBox="1"/>
      </xdr:nvSpPr>
      <xdr:spPr>
        <a:xfrm>
          <a:off x="22201505" y="5848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579" name="直線コネクタ 578">
          <a:extLst>
            <a:ext uri="{FF2B5EF4-FFF2-40B4-BE49-F238E27FC236}">
              <a16:creationId xmlns:a16="http://schemas.microsoft.com/office/drawing/2014/main" id="{A5CC43D1-D5DC-4204-BDFF-A29FBEA777DD}"/>
            </a:ext>
          </a:extLst>
        </xdr:cNvPr>
        <xdr:cNvCxnSpPr/>
      </xdr:nvCxnSpPr>
      <xdr:spPr>
        <a:xfrm>
          <a:off x="22070695" y="6073317"/>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29312</xdr:rowOff>
    </xdr:from>
    <xdr:ext cx="599010" cy="259045"/>
    <xdr:sp macro="" textlink="">
      <xdr:nvSpPr>
        <xdr:cNvPr id="580" name="【一般廃棄物処理施設】&#10;一人当たり有形固定資産（償却資産）額平均値テキスト">
          <a:extLst>
            <a:ext uri="{FF2B5EF4-FFF2-40B4-BE49-F238E27FC236}">
              <a16:creationId xmlns:a16="http://schemas.microsoft.com/office/drawing/2014/main" id="{325C69A2-291A-42E3-ADA2-7175EBC1BE35}"/>
            </a:ext>
          </a:extLst>
        </xdr:cNvPr>
        <xdr:cNvSpPr txBox="1"/>
      </xdr:nvSpPr>
      <xdr:spPr>
        <a:xfrm>
          <a:off x="22201505" y="68663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581" name="フローチャート: 判断 580">
          <a:extLst>
            <a:ext uri="{FF2B5EF4-FFF2-40B4-BE49-F238E27FC236}">
              <a16:creationId xmlns:a16="http://schemas.microsoft.com/office/drawing/2014/main" id="{8F6039F1-18C3-42EE-AD84-95E1FB982E6E}"/>
            </a:ext>
          </a:extLst>
        </xdr:cNvPr>
        <xdr:cNvSpPr/>
      </xdr:nvSpPr>
      <xdr:spPr>
        <a:xfrm>
          <a:off x="22108795" y="688412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582" name="フローチャート: 判断 581">
          <a:extLst>
            <a:ext uri="{FF2B5EF4-FFF2-40B4-BE49-F238E27FC236}">
              <a16:creationId xmlns:a16="http://schemas.microsoft.com/office/drawing/2014/main" id="{311E68A0-B189-4B58-84FD-A28F4F481A9C}"/>
            </a:ext>
          </a:extLst>
        </xdr:cNvPr>
        <xdr:cNvSpPr/>
      </xdr:nvSpPr>
      <xdr:spPr>
        <a:xfrm>
          <a:off x="21270595" y="6868811"/>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583" name="フローチャート: 判断 582">
          <a:extLst>
            <a:ext uri="{FF2B5EF4-FFF2-40B4-BE49-F238E27FC236}">
              <a16:creationId xmlns:a16="http://schemas.microsoft.com/office/drawing/2014/main" id="{BB8DAC83-99B0-4B13-B274-DC57C3A3DCE5}"/>
            </a:ext>
          </a:extLst>
        </xdr:cNvPr>
        <xdr:cNvSpPr/>
      </xdr:nvSpPr>
      <xdr:spPr>
        <a:xfrm>
          <a:off x="20383500" y="689965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584" name="フローチャート: 判断 583">
          <a:extLst>
            <a:ext uri="{FF2B5EF4-FFF2-40B4-BE49-F238E27FC236}">
              <a16:creationId xmlns:a16="http://schemas.microsoft.com/office/drawing/2014/main" id="{4BF8C1FC-93DB-4D3B-8558-9F6BFC3582E6}"/>
            </a:ext>
          </a:extLst>
        </xdr:cNvPr>
        <xdr:cNvSpPr/>
      </xdr:nvSpPr>
      <xdr:spPr>
        <a:xfrm>
          <a:off x="19496405" y="695344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154403</xdr:rowOff>
    </xdr:from>
    <xdr:to>
      <xdr:col>98</xdr:col>
      <xdr:colOff>38100</xdr:colOff>
      <xdr:row>40</xdr:row>
      <xdr:rowOff>84553</xdr:rowOff>
    </xdr:to>
    <xdr:sp macro="" textlink="">
      <xdr:nvSpPr>
        <xdr:cNvPr id="585" name="フローチャート: 判断 584">
          <a:extLst>
            <a:ext uri="{FF2B5EF4-FFF2-40B4-BE49-F238E27FC236}">
              <a16:creationId xmlns:a16="http://schemas.microsoft.com/office/drawing/2014/main" id="{856EF13F-4D16-48F1-9CD7-C79A140BE010}"/>
            </a:ext>
          </a:extLst>
        </xdr:cNvPr>
        <xdr:cNvSpPr/>
      </xdr:nvSpPr>
      <xdr:spPr>
        <a:xfrm>
          <a:off x="18603595" y="6989543"/>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F20C676D-7048-4CB7-A90E-AF66B15061E3}"/>
            </a:ext>
          </a:extLst>
        </xdr:cNvPr>
        <xdr:cNvSpPr txBox="1"/>
      </xdr:nvSpPr>
      <xdr:spPr>
        <a:xfrm>
          <a:off x="219729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723DB8EF-4EDD-42BE-8621-92E679114015}"/>
            </a:ext>
          </a:extLst>
        </xdr:cNvPr>
        <xdr:cNvSpPr txBox="1"/>
      </xdr:nvSpPr>
      <xdr:spPr>
        <a:xfrm>
          <a:off x="21134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DFF793B0-8D88-47E8-96CA-3F69569FCBD7}"/>
            </a:ext>
          </a:extLst>
        </xdr:cNvPr>
        <xdr:cNvSpPr txBox="1"/>
      </xdr:nvSpPr>
      <xdr:spPr>
        <a:xfrm>
          <a:off x="20241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A9C7FD00-F4D0-4CA0-86F6-FC8ED016F565}"/>
            </a:ext>
          </a:extLst>
        </xdr:cNvPr>
        <xdr:cNvSpPr txBox="1"/>
      </xdr:nvSpPr>
      <xdr:spPr>
        <a:xfrm>
          <a:off x="19354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EE37AC4D-5310-4E47-8B85-986AC70C7E46}"/>
            </a:ext>
          </a:extLst>
        </xdr:cNvPr>
        <xdr:cNvSpPr txBox="1"/>
      </xdr:nvSpPr>
      <xdr:spPr>
        <a:xfrm>
          <a:off x="18467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166126</xdr:rowOff>
    </xdr:from>
    <xdr:to>
      <xdr:col>116</xdr:col>
      <xdr:colOff>114300</xdr:colOff>
      <xdr:row>35</xdr:row>
      <xdr:rowOff>96276</xdr:rowOff>
    </xdr:to>
    <xdr:sp macro="" textlink="">
      <xdr:nvSpPr>
        <xdr:cNvPr id="591" name="楕円 590">
          <a:extLst>
            <a:ext uri="{FF2B5EF4-FFF2-40B4-BE49-F238E27FC236}">
              <a16:creationId xmlns:a16="http://schemas.microsoft.com/office/drawing/2014/main" id="{4E4BF7DB-CDD9-40A7-BB7F-1928B8DCDCD9}"/>
            </a:ext>
          </a:extLst>
        </xdr:cNvPr>
        <xdr:cNvSpPr/>
      </xdr:nvSpPr>
      <xdr:spPr>
        <a:xfrm>
          <a:off x="22108795" y="6123061"/>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81053</xdr:rowOff>
    </xdr:from>
    <xdr:ext cx="599010" cy="259045"/>
    <xdr:sp macro="" textlink="">
      <xdr:nvSpPr>
        <xdr:cNvPr id="592" name="【一般廃棄物処理施設】&#10;一人当たり有形固定資産（償却資産）額該当値テキスト">
          <a:extLst>
            <a:ext uri="{FF2B5EF4-FFF2-40B4-BE49-F238E27FC236}">
              <a16:creationId xmlns:a16="http://schemas.microsoft.com/office/drawing/2014/main" id="{5371256F-B018-4255-A0FF-68C82CDE9A89}"/>
            </a:ext>
          </a:extLst>
        </xdr:cNvPr>
        <xdr:cNvSpPr txBox="1"/>
      </xdr:nvSpPr>
      <xdr:spPr>
        <a:xfrm>
          <a:off x="22201505" y="6037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160581</xdr:rowOff>
    </xdr:from>
    <xdr:to>
      <xdr:col>112</xdr:col>
      <xdr:colOff>38100</xdr:colOff>
      <xdr:row>38</xdr:row>
      <xdr:rowOff>90731</xdr:rowOff>
    </xdr:to>
    <xdr:sp macro="" textlink="">
      <xdr:nvSpPr>
        <xdr:cNvPr id="593" name="楕円 592">
          <a:extLst>
            <a:ext uri="{FF2B5EF4-FFF2-40B4-BE49-F238E27FC236}">
              <a16:creationId xmlns:a16="http://schemas.microsoft.com/office/drawing/2014/main" id="{0EAF54B5-B474-4BB1-BA7A-8431FC8FC7F6}"/>
            </a:ext>
          </a:extLst>
        </xdr:cNvPr>
        <xdr:cNvSpPr/>
      </xdr:nvSpPr>
      <xdr:spPr>
        <a:xfrm>
          <a:off x="21270595" y="6643296"/>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45476</xdr:rowOff>
    </xdr:from>
    <xdr:to>
      <xdr:col>116</xdr:col>
      <xdr:colOff>63500</xdr:colOff>
      <xdr:row>38</xdr:row>
      <xdr:rowOff>39931</xdr:rowOff>
    </xdr:to>
    <xdr:cxnSp macro="">
      <xdr:nvCxnSpPr>
        <xdr:cNvPr id="594" name="直線コネクタ 593">
          <a:extLst>
            <a:ext uri="{FF2B5EF4-FFF2-40B4-BE49-F238E27FC236}">
              <a16:creationId xmlns:a16="http://schemas.microsoft.com/office/drawing/2014/main" id="{81DD0DBC-6D68-4BE4-8BDC-C13D79B7462B}"/>
            </a:ext>
          </a:extLst>
        </xdr:cNvPr>
        <xdr:cNvCxnSpPr/>
      </xdr:nvCxnSpPr>
      <xdr:spPr>
        <a:xfrm flipV="1">
          <a:off x="21325205" y="6177671"/>
          <a:ext cx="838200" cy="522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5554</xdr:rowOff>
    </xdr:from>
    <xdr:to>
      <xdr:col>107</xdr:col>
      <xdr:colOff>101600</xdr:colOff>
      <xdr:row>38</xdr:row>
      <xdr:rowOff>107154</xdr:rowOff>
    </xdr:to>
    <xdr:sp macro="" textlink="">
      <xdr:nvSpPr>
        <xdr:cNvPr id="595" name="楕円 594">
          <a:extLst>
            <a:ext uri="{FF2B5EF4-FFF2-40B4-BE49-F238E27FC236}">
              <a16:creationId xmlns:a16="http://schemas.microsoft.com/office/drawing/2014/main" id="{37F42163-0F48-4DF8-8BE7-EC59055406F0}"/>
            </a:ext>
          </a:extLst>
        </xdr:cNvPr>
        <xdr:cNvSpPr/>
      </xdr:nvSpPr>
      <xdr:spPr>
        <a:xfrm>
          <a:off x="20383500" y="6663529"/>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39931</xdr:rowOff>
    </xdr:from>
    <xdr:to>
      <xdr:col>111</xdr:col>
      <xdr:colOff>177800</xdr:colOff>
      <xdr:row>38</xdr:row>
      <xdr:rowOff>56354</xdr:rowOff>
    </xdr:to>
    <xdr:cxnSp macro="">
      <xdr:nvCxnSpPr>
        <xdr:cNvPr id="596" name="直線コネクタ 595">
          <a:extLst>
            <a:ext uri="{FF2B5EF4-FFF2-40B4-BE49-F238E27FC236}">
              <a16:creationId xmlns:a16="http://schemas.microsoft.com/office/drawing/2014/main" id="{099EC47C-FE06-46E6-B834-21AC7D7CC9FA}"/>
            </a:ext>
          </a:extLst>
        </xdr:cNvPr>
        <xdr:cNvCxnSpPr/>
      </xdr:nvCxnSpPr>
      <xdr:spPr>
        <a:xfrm flipV="1">
          <a:off x="20432395" y="6699811"/>
          <a:ext cx="892810" cy="2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21830</xdr:rowOff>
    </xdr:from>
    <xdr:to>
      <xdr:col>102</xdr:col>
      <xdr:colOff>165100</xdr:colOff>
      <xdr:row>38</xdr:row>
      <xdr:rowOff>123430</xdr:rowOff>
    </xdr:to>
    <xdr:sp macro="" textlink="">
      <xdr:nvSpPr>
        <xdr:cNvPr id="597" name="楕円 596">
          <a:extLst>
            <a:ext uri="{FF2B5EF4-FFF2-40B4-BE49-F238E27FC236}">
              <a16:creationId xmlns:a16="http://schemas.microsoft.com/office/drawing/2014/main" id="{1A983FCB-6ABE-4BFD-9089-0179C3283D6A}"/>
            </a:ext>
          </a:extLst>
        </xdr:cNvPr>
        <xdr:cNvSpPr/>
      </xdr:nvSpPr>
      <xdr:spPr>
        <a:xfrm>
          <a:off x="19496405" y="6685520"/>
          <a:ext cx="9779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56354</xdr:rowOff>
    </xdr:from>
    <xdr:to>
      <xdr:col>107</xdr:col>
      <xdr:colOff>50800</xdr:colOff>
      <xdr:row>38</xdr:row>
      <xdr:rowOff>72630</xdr:rowOff>
    </xdr:to>
    <xdr:cxnSp macro="">
      <xdr:nvCxnSpPr>
        <xdr:cNvPr id="598" name="直線コネクタ 597">
          <a:extLst>
            <a:ext uri="{FF2B5EF4-FFF2-40B4-BE49-F238E27FC236}">
              <a16:creationId xmlns:a16="http://schemas.microsoft.com/office/drawing/2014/main" id="{87EFE819-E97A-49D0-99C1-CC17B4B0F58B}"/>
            </a:ext>
          </a:extLst>
        </xdr:cNvPr>
        <xdr:cNvCxnSpPr/>
      </xdr:nvCxnSpPr>
      <xdr:spPr>
        <a:xfrm flipV="1">
          <a:off x="19545300" y="6720044"/>
          <a:ext cx="887095" cy="12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81801</xdr:rowOff>
    </xdr:from>
    <xdr:to>
      <xdr:col>98</xdr:col>
      <xdr:colOff>38100</xdr:colOff>
      <xdr:row>39</xdr:row>
      <xdr:rowOff>11951</xdr:rowOff>
    </xdr:to>
    <xdr:sp macro="" textlink="">
      <xdr:nvSpPr>
        <xdr:cNvPr id="599" name="楕円 598">
          <a:extLst>
            <a:ext uri="{FF2B5EF4-FFF2-40B4-BE49-F238E27FC236}">
              <a16:creationId xmlns:a16="http://schemas.microsoft.com/office/drawing/2014/main" id="{EF08E134-0737-4C27-94F1-1096213638C5}"/>
            </a:ext>
          </a:extLst>
        </xdr:cNvPr>
        <xdr:cNvSpPr/>
      </xdr:nvSpPr>
      <xdr:spPr>
        <a:xfrm>
          <a:off x="18603595" y="6739776"/>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72630</xdr:rowOff>
    </xdr:from>
    <xdr:to>
      <xdr:col>102</xdr:col>
      <xdr:colOff>114300</xdr:colOff>
      <xdr:row>38</xdr:row>
      <xdr:rowOff>132601</xdr:rowOff>
    </xdr:to>
    <xdr:cxnSp macro="">
      <xdr:nvCxnSpPr>
        <xdr:cNvPr id="600" name="直線コネクタ 599">
          <a:extLst>
            <a:ext uri="{FF2B5EF4-FFF2-40B4-BE49-F238E27FC236}">
              <a16:creationId xmlns:a16="http://schemas.microsoft.com/office/drawing/2014/main" id="{F2A7FE8B-4ED0-49CE-8B70-52709BF746D4}"/>
            </a:ext>
          </a:extLst>
        </xdr:cNvPr>
        <xdr:cNvCxnSpPr/>
      </xdr:nvCxnSpPr>
      <xdr:spPr>
        <a:xfrm flipV="1">
          <a:off x="18658205" y="6732510"/>
          <a:ext cx="887095" cy="63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124493</xdr:rowOff>
    </xdr:from>
    <xdr:ext cx="599010" cy="259045"/>
    <xdr:sp macro="" textlink="">
      <xdr:nvSpPr>
        <xdr:cNvPr id="601" name="n_1aveValue【一般廃棄物処理施設】&#10;一人当たり有形固定資産（償却資産）額">
          <a:extLst>
            <a:ext uri="{FF2B5EF4-FFF2-40B4-BE49-F238E27FC236}">
              <a16:creationId xmlns:a16="http://schemas.microsoft.com/office/drawing/2014/main" id="{D2E4DF64-2F97-4AFC-AC58-28AB120A8FD8}"/>
            </a:ext>
          </a:extLst>
        </xdr:cNvPr>
        <xdr:cNvSpPr txBox="1"/>
      </xdr:nvSpPr>
      <xdr:spPr>
        <a:xfrm>
          <a:off x="21014905" y="6957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155337</xdr:rowOff>
    </xdr:from>
    <xdr:ext cx="599010" cy="259045"/>
    <xdr:sp macro="" textlink="">
      <xdr:nvSpPr>
        <xdr:cNvPr id="602" name="n_2aveValue【一般廃棄物処理施設】&#10;一人当たり有形固定資産（償却資産）額">
          <a:extLst>
            <a:ext uri="{FF2B5EF4-FFF2-40B4-BE49-F238E27FC236}">
              <a16:creationId xmlns:a16="http://schemas.microsoft.com/office/drawing/2014/main" id="{153E6F8F-5E8C-4499-94AB-F4E120F1C4C5}"/>
            </a:ext>
          </a:extLst>
        </xdr:cNvPr>
        <xdr:cNvSpPr txBox="1"/>
      </xdr:nvSpPr>
      <xdr:spPr>
        <a:xfrm>
          <a:off x="20138605" y="6990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39580</xdr:rowOff>
    </xdr:from>
    <xdr:ext cx="599010" cy="259045"/>
    <xdr:sp macro="" textlink="">
      <xdr:nvSpPr>
        <xdr:cNvPr id="603" name="n_3aveValue【一般廃棄物処理施設】&#10;一人当たり有形固定資産（償却資産）額">
          <a:extLst>
            <a:ext uri="{FF2B5EF4-FFF2-40B4-BE49-F238E27FC236}">
              <a16:creationId xmlns:a16="http://schemas.microsoft.com/office/drawing/2014/main" id="{A93700EF-C861-49DF-B0E4-CDE1BF720796}"/>
            </a:ext>
          </a:extLst>
        </xdr:cNvPr>
        <xdr:cNvSpPr txBox="1"/>
      </xdr:nvSpPr>
      <xdr:spPr>
        <a:xfrm>
          <a:off x="19243890" y="7049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75680</xdr:rowOff>
    </xdr:from>
    <xdr:ext cx="599010" cy="259045"/>
    <xdr:sp macro="" textlink="">
      <xdr:nvSpPr>
        <xdr:cNvPr id="604" name="n_4aveValue【一般廃棄物処理施設】&#10;一人当たり有形固定資産（償却資産）額">
          <a:extLst>
            <a:ext uri="{FF2B5EF4-FFF2-40B4-BE49-F238E27FC236}">
              <a16:creationId xmlns:a16="http://schemas.microsoft.com/office/drawing/2014/main" id="{18E4E4A6-B120-4BD9-ADC4-4129FD180966}"/>
            </a:ext>
          </a:extLst>
        </xdr:cNvPr>
        <xdr:cNvSpPr txBox="1"/>
      </xdr:nvSpPr>
      <xdr:spPr>
        <a:xfrm>
          <a:off x="18358700" y="7086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107258</xdr:rowOff>
    </xdr:from>
    <xdr:ext cx="599010" cy="259045"/>
    <xdr:sp macro="" textlink="">
      <xdr:nvSpPr>
        <xdr:cNvPr id="605" name="n_1mainValue【一般廃棄物処理施設】&#10;一人当たり有形固定資産（償却資産）額">
          <a:extLst>
            <a:ext uri="{FF2B5EF4-FFF2-40B4-BE49-F238E27FC236}">
              <a16:creationId xmlns:a16="http://schemas.microsoft.com/office/drawing/2014/main" id="{445721D8-2D48-4644-879B-EA2A6FB8EB7A}"/>
            </a:ext>
          </a:extLst>
        </xdr:cNvPr>
        <xdr:cNvSpPr txBox="1"/>
      </xdr:nvSpPr>
      <xdr:spPr>
        <a:xfrm>
          <a:off x="21014905" y="6418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123681</xdr:rowOff>
    </xdr:from>
    <xdr:ext cx="599010" cy="259045"/>
    <xdr:sp macro="" textlink="">
      <xdr:nvSpPr>
        <xdr:cNvPr id="606" name="n_2mainValue【一般廃棄物処理施設】&#10;一人当たり有形固定資産（償却資産）額">
          <a:extLst>
            <a:ext uri="{FF2B5EF4-FFF2-40B4-BE49-F238E27FC236}">
              <a16:creationId xmlns:a16="http://schemas.microsoft.com/office/drawing/2014/main" id="{CB3098AE-B319-4672-9224-A7D1A5F9CE66}"/>
            </a:ext>
          </a:extLst>
        </xdr:cNvPr>
        <xdr:cNvSpPr txBox="1"/>
      </xdr:nvSpPr>
      <xdr:spPr>
        <a:xfrm>
          <a:off x="20138605" y="6431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139957</xdr:rowOff>
    </xdr:from>
    <xdr:ext cx="599010" cy="259045"/>
    <xdr:sp macro="" textlink="">
      <xdr:nvSpPr>
        <xdr:cNvPr id="607" name="n_3mainValue【一般廃棄物処理施設】&#10;一人当たり有形固定資産（償却資産）額">
          <a:extLst>
            <a:ext uri="{FF2B5EF4-FFF2-40B4-BE49-F238E27FC236}">
              <a16:creationId xmlns:a16="http://schemas.microsoft.com/office/drawing/2014/main" id="{2082C287-FAB7-4357-95E9-6B4F1E2C1B8F}"/>
            </a:ext>
          </a:extLst>
        </xdr:cNvPr>
        <xdr:cNvSpPr txBox="1"/>
      </xdr:nvSpPr>
      <xdr:spPr>
        <a:xfrm>
          <a:off x="19243890" y="6451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28478</xdr:rowOff>
    </xdr:from>
    <xdr:ext cx="599010" cy="259045"/>
    <xdr:sp macro="" textlink="">
      <xdr:nvSpPr>
        <xdr:cNvPr id="608" name="n_4mainValue【一般廃棄物処理施設】&#10;一人当たり有形固定資産（償却資産）額">
          <a:extLst>
            <a:ext uri="{FF2B5EF4-FFF2-40B4-BE49-F238E27FC236}">
              <a16:creationId xmlns:a16="http://schemas.microsoft.com/office/drawing/2014/main" id="{DCF457C0-A531-488B-82F8-4D1AF2181140}"/>
            </a:ext>
          </a:extLst>
        </xdr:cNvPr>
        <xdr:cNvSpPr txBox="1"/>
      </xdr:nvSpPr>
      <xdr:spPr>
        <a:xfrm>
          <a:off x="18358700" y="6515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8B9CDE29-85BF-4946-A1CD-63963522D479}"/>
            </a:ext>
          </a:extLst>
        </xdr:cNvPr>
        <xdr:cNvSpPr/>
      </xdr:nvSpPr>
      <xdr:spPr>
        <a:xfrm>
          <a:off x="12447905"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C2CA75C9-02B2-4929-B14E-838C16D2600E}"/>
            </a:ext>
          </a:extLst>
        </xdr:cNvPr>
        <xdr:cNvSpPr/>
      </xdr:nvSpPr>
      <xdr:spPr>
        <a:xfrm>
          <a:off x="12573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AA4F8DD1-3207-4788-B940-1A54DEEDDBE1}"/>
            </a:ext>
          </a:extLst>
        </xdr:cNvPr>
        <xdr:cNvSpPr/>
      </xdr:nvSpPr>
      <xdr:spPr>
        <a:xfrm>
          <a:off x="12573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8DF9A088-7D22-40BC-91FA-2CD5C722ED02}"/>
            </a:ext>
          </a:extLst>
        </xdr:cNvPr>
        <xdr:cNvSpPr/>
      </xdr:nvSpPr>
      <xdr:spPr>
        <a:xfrm>
          <a:off x="13590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E59C2089-B2DA-4EB0-B4F2-2A847E089634}"/>
            </a:ext>
          </a:extLst>
        </xdr:cNvPr>
        <xdr:cNvSpPr/>
      </xdr:nvSpPr>
      <xdr:spPr>
        <a:xfrm>
          <a:off x="13590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E4D25B1C-9033-4E9E-B29A-7C2895E49F71}"/>
            </a:ext>
          </a:extLst>
        </xdr:cNvPr>
        <xdr:cNvSpPr/>
      </xdr:nvSpPr>
      <xdr:spPr>
        <a:xfrm>
          <a:off x="14733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C60AA1A4-6E91-448C-8398-60C6994F7F8E}"/>
            </a:ext>
          </a:extLst>
        </xdr:cNvPr>
        <xdr:cNvSpPr/>
      </xdr:nvSpPr>
      <xdr:spPr>
        <a:xfrm>
          <a:off x="14733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19351DCC-DC49-4D0D-8BAE-F477868508C0}"/>
            </a:ext>
          </a:extLst>
        </xdr:cNvPr>
        <xdr:cNvSpPr/>
      </xdr:nvSpPr>
      <xdr:spPr>
        <a:xfrm>
          <a:off x="12447905"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D826A141-E690-43A9-A1A3-514B0D27D2CF}"/>
            </a:ext>
          </a:extLst>
        </xdr:cNvPr>
        <xdr:cNvSpPr txBox="1"/>
      </xdr:nvSpPr>
      <xdr:spPr>
        <a:xfrm>
          <a:off x="12409805" y="915162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8460D0F8-9371-4391-80AC-B810E0FEDD75}"/>
            </a:ext>
          </a:extLst>
        </xdr:cNvPr>
        <xdr:cNvCxnSpPr/>
      </xdr:nvCxnSpPr>
      <xdr:spPr>
        <a:xfrm>
          <a:off x="12447905"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05931A0E-6BA1-401F-A751-7CD726874A66}"/>
            </a:ext>
          </a:extLst>
        </xdr:cNvPr>
        <xdr:cNvSpPr txBox="1"/>
      </xdr:nvSpPr>
      <xdr:spPr>
        <a:xfrm>
          <a:off x="11982631" y="11537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0" name="直線コネクタ 619">
          <a:extLst>
            <a:ext uri="{FF2B5EF4-FFF2-40B4-BE49-F238E27FC236}">
              <a16:creationId xmlns:a16="http://schemas.microsoft.com/office/drawing/2014/main" id="{BB0DA018-CAE7-4065-8712-988829D9376C}"/>
            </a:ext>
          </a:extLst>
        </xdr:cNvPr>
        <xdr:cNvCxnSpPr/>
      </xdr:nvCxnSpPr>
      <xdr:spPr>
        <a:xfrm>
          <a:off x="12447905" y="112928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1" name="テキスト ボックス 620">
          <a:extLst>
            <a:ext uri="{FF2B5EF4-FFF2-40B4-BE49-F238E27FC236}">
              <a16:creationId xmlns:a16="http://schemas.microsoft.com/office/drawing/2014/main" id="{2AD49253-A54C-4350-B707-794F1182607C}"/>
            </a:ext>
          </a:extLst>
        </xdr:cNvPr>
        <xdr:cNvSpPr txBox="1"/>
      </xdr:nvSpPr>
      <xdr:spPr>
        <a:xfrm>
          <a:off x="11982631" y="111487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2" name="直線コネクタ 621">
          <a:extLst>
            <a:ext uri="{FF2B5EF4-FFF2-40B4-BE49-F238E27FC236}">
              <a16:creationId xmlns:a16="http://schemas.microsoft.com/office/drawing/2014/main" id="{1E494F06-A074-4C52-A3E6-01F5B19BA336}"/>
            </a:ext>
          </a:extLst>
        </xdr:cNvPr>
        <xdr:cNvCxnSpPr/>
      </xdr:nvCxnSpPr>
      <xdr:spPr>
        <a:xfrm>
          <a:off x="12447905" y="109042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3" name="テキスト ボックス 622">
          <a:extLst>
            <a:ext uri="{FF2B5EF4-FFF2-40B4-BE49-F238E27FC236}">
              <a16:creationId xmlns:a16="http://schemas.microsoft.com/office/drawing/2014/main" id="{C04D4635-07F8-4CB2-B027-DABC11A888F3}"/>
            </a:ext>
          </a:extLst>
        </xdr:cNvPr>
        <xdr:cNvSpPr txBox="1"/>
      </xdr:nvSpPr>
      <xdr:spPr>
        <a:xfrm>
          <a:off x="12042941" y="10760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4" name="直線コネクタ 623">
          <a:extLst>
            <a:ext uri="{FF2B5EF4-FFF2-40B4-BE49-F238E27FC236}">
              <a16:creationId xmlns:a16="http://schemas.microsoft.com/office/drawing/2014/main" id="{D03F53D7-FB45-4EB3-BE33-66190A3E02F5}"/>
            </a:ext>
          </a:extLst>
        </xdr:cNvPr>
        <xdr:cNvCxnSpPr/>
      </xdr:nvCxnSpPr>
      <xdr:spPr>
        <a:xfrm>
          <a:off x="12447905"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5" name="テキスト ボックス 624">
          <a:extLst>
            <a:ext uri="{FF2B5EF4-FFF2-40B4-BE49-F238E27FC236}">
              <a16:creationId xmlns:a16="http://schemas.microsoft.com/office/drawing/2014/main" id="{23C4EDB7-947A-491F-9BEB-D5D005423967}"/>
            </a:ext>
          </a:extLst>
        </xdr:cNvPr>
        <xdr:cNvSpPr txBox="1"/>
      </xdr:nvSpPr>
      <xdr:spPr>
        <a:xfrm>
          <a:off x="12042941" y="10371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6" name="直線コネクタ 625">
          <a:extLst>
            <a:ext uri="{FF2B5EF4-FFF2-40B4-BE49-F238E27FC236}">
              <a16:creationId xmlns:a16="http://schemas.microsoft.com/office/drawing/2014/main" id="{7356638B-1823-458F-A7F4-941599E22F78}"/>
            </a:ext>
          </a:extLst>
        </xdr:cNvPr>
        <xdr:cNvCxnSpPr/>
      </xdr:nvCxnSpPr>
      <xdr:spPr>
        <a:xfrm>
          <a:off x="12447905" y="1012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7" name="テキスト ボックス 626">
          <a:extLst>
            <a:ext uri="{FF2B5EF4-FFF2-40B4-BE49-F238E27FC236}">
              <a16:creationId xmlns:a16="http://schemas.microsoft.com/office/drawing/2014/main" id="{AA0C44E7-335F-4662-A2B9-0F1573A1A1AA}"/>
            </a:ext>
          </a:extLst>
        </xdr:cNvPr>
        <xdr:cNvSpPr txBox="1"/>
      </xdr:nvSpPr>
      <xdr:spPr>
        <a:xfrm>
          <a:off x="12042941" y="99752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8" name="直線コネクタ 627">
          <a:extLst>
            <a:ext uri="{FF2B5EF4-FFF2-40B4-BE49-F238E27FC236}">
              <a16:creationId xmlns:a16="http://schemas.microsoft.com/office/drawing/2014/main" id="{2412AB08-13F7-4F68-A36D-218BD8A98E17}"/>
            </a:ext>
          </a:extLst>
        </xdr:cNvPr>
        <xdr:cNvCxnSpPr/>
      </xdr:nvCxnSpPr>
      <xdr:spPr>
        <a:xfrm>
          <a:off x="12447905" y="97383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9" name="テキスト ボックス 628">
          <a:extLst>
            <a:ext uri="{FF2B5EF4-FFF2-40B4-BE49-F238E27FC236}">
              <a16:creationId xmlns:a16="http://schemas.microsoft.com/office/drawing/2014/main" id="{9F63CE8F-CB81-4888-B98C-D3897D7913B7}"/>
            </a:ext>
          </a:extLst>
        </xdr:cNvPr>
        <xdr:cNvSpPr txBox="1"/>
      </xdr:nvSpPr>
      <xdr:spPr>
        <a:xfrm>
          <a:off x="12042941" y="95866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DF294060-8F8F-4D5B-B996-EB4183FA4076}"/>
            </a:ext>
          </a:extLst>
        </xdr:cNvPr>
        <xdr:cNvCxnSpPr/>
      </xdr:nvCxnSpPr>
      <xdr:spPr>
        <a:xfrm>
          <a:off x="12447905"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1" name="テキスト ボックス 630">
          <a:extLst>
            <a:ext uri="{FF2B5EF4-FFF2-40B4-BE49-F238E27FC236}">
              <a16:creationId xmlns:a16="http://schemas.microsoft.com/office/drawing/2014/main" id="{8B230B42-41E7-4601-B5AB-F56C246347F2}"/>
            </a:ext>
          </a:extLst>
        </xdr:cNvPr>
        <xdr:cNvSpPr txBox="1"/>
      </xdr:nvSpPr>
      <xdr:spPr>
        <a:xfrm>
          <a:off x="12108966" y="919799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2" name="【保健センター・保健所】&#10;有形固定資産減価償却率グラフ枠">
          <a:extLst>
            <a:ext uri="{FF2B5EF4-FFF2-40B4-BE49-F238E27FC236}">
              <a16:creationId xmlns:a16="http://schemas.microsoft.com/office/drawing/2014/main" id="{7EDA8AA2-6D38-4399-9E23-576966FBD13A}"/>
            </a:ext>
          </a:extLst>
        </xdr:cNvPr>
        <xdr:cNvSpPr/>
      </xdr:nvSpPr>
      <xdr:spPr>
        <a:xfrm>
          <a:off x="12447905"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80010</xdr:rowOff>
    </xdr:from>
    <xdr:to>
      <xdr:col>85</xdr:col>
      <xdr:colOff>126364</xdr:colOff>
      <xdr:row>64</xdr:row>
      <xdr:rowOff>76200</xdr:rowOff>
    </xdr:to>
    <xdr:cxnSp macro="">
      <xdr:nvCxnSpPr>
        <xdr:cNvPr id="633" name="直線コネクタ 632">
          <a:extLst>
            <a:ext uri="{FF2B5EF4-FFF2-40B4-BE49-F238E27FC236}">
              <a16:creationId xmlns:a16="http://schemas.microsoft.com/office/drawing/2014/main" id="{6F87AF04-F5F3-4346-A7E9-19AADD0350D1}"/>
            </a:ext>
          </a:extLst>
        </xdr:cNvPr>
        <xdr:cNvCxnSpPr/>
      </xdr:nvCxnSpPr>
      <xdr:spPr>
        <a:xfrm flipV="1">
          <a:off x="16316959" y="9894570"/>
          <a:ext cx="0" cy="139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4" name="【保健センター・保健所】&#10;有形固定資産減価償却率最小値テキスト">
          <a:extLst>
            <a:ext uri="{FF2B5EF4-FFF2-40B4-BE49-F238E27FC236}">
              <a16:creationId xmlns:a16="http://schemas.microsoft.com/office/drawing/2014/main" id="{E31FC0FA-9D60-4FDF-9D6B-536D13AE129A}"/>
            </a:ext>
          </a:extLst>
        </xdr:cNvPr>
        <xdr:cNvSpPr txBox="1"/>
      </xdr:nvSpPr>
      <xdr:spPr>
        <a:xfrm>
          <a:off x="16355695" y="1129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5" name="直線コネクタ 634">
          <a:extLst>
            <a:ext uri="{FF2B5EF4-FFF2-40B4-BE49-F238E27FC236}">
              <a16:creationId xmlns:a16="http://schemas.microsoft.com/office/drawing/2014/main" id="{E530047C-A09F-449B-88C0-EB4D96F63870}"/>
            </a:ext>
          </a:extLst>
        </xdr:cNvPr>
        <xdr:cNvCxnSpPr/>
      </xdr:nvCxnSpPr>
      <xdr:spPr>
        <a:xfrm>
          <a:off x="16230600" y="1129284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26687</xdr:rowOff>
    </xdr:from>
    <xdr:ext cx="405111" cy="259045"/>
    <xdr:sp macro="" textlink="">
      <xdr:nvSpPr>
        <xdr:cNvPr id="636" name="【保健センター・保健所】&#10;有形固定資産減価償却率最大値テキスト">
          <a:extLst>
            <a:ext uri="{FF2B5EF4-FFF2-40B4-BE49-F238E27FC236}">
              <a16:creationId xmlns:a16="http://schemas.microsoft.com/office/drawing/2014/main" id="{A816BE5C-7B0B-4613-A906-5028F4B08D70}"/>
            </a:ext>
          </a:extLst>
        </xdr:cNvPr>
        <xdr:cNvSpPr txBox="1"/>
      </xdr:nvSpPr>
      <xdr:spPr>
        <a:xfrm>
          <a:off x="16355695" y="9667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80010</xdr:rowOff>
    </xdr:from>
    <xdr:to>
      <xdr:col>86</xdr:col>
      <xdr:colOff>25400</xdr:colOff>
      <xdr:row>56</xdr:row>
      <xdr:rowOff>80010</xdr:rowOff>
    </xdr:to>
    <xdr:cxnSp macro="">
      <xdr:nvCxnSpPr>
        <xdr:cNvPr id="637" name="直線コネクタ 636">
          <a:extLst>
            <a:ext uri="{FF2B5EF4-FFF2-40B4-BE49-F238E27FC236}">
              <a16:creationId xmlns:a16="http://schemas.microsoft.com/office/drawing/2014/main" id="{714C044A-36EE-40FE-B086-6424EBE0B5DA}"/>
            </a:ext>
          </a:extLst>
        </xdr:cNvPr>
        <xdr:cNvCxnSpPr/>
      </xdr:nvCxnSpPr>
      <xdr:spPr>
        <a:xfrm>
          <a:off x="16230600" y="989457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84472</xdr:rowOff>
    </xdr:from>
    <xdr:ext cx="405111" cy="259045"/>
    <xdr:sp macro="" textlink="">
      <xdr:nvSpPr>
        <xdr:cNvPr id="638" name="【保健センター・保健所】&#10;有形固定資産減価償却率平均値テキスト">
          <a:extLst>
            <a:ext uri="{FF2B5EF4-FFF2-40B4-BE49-F238E27FC236}">
              <a16:creationId xmlns:a16="http://schemas.microsoft.com/office/drawing/2014/main" id="{8C6B9117-454E-487E-9A33-7339E7452BC5}"/>
            </a:ext>
          </a:extLst>
        </xdr:cNvPr>
        <xdr:cNvSpPr txBox="1"/>
      </xdr:nvSpPr>
      <xdr:spPr>
        <a:xfrm>
          <a:off x="16355695" y="10247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639" name="フローチャート: 判断 638">
          <a:extLst>
            <a:ext uri="{FF2B5EF4-FFF2-40B4-BE49-F238E27FC236}">
              <a16:creationId xmlns:a16="http://schemas.microsoft.com/office/drawing/2014/main" id="{F307AB84-C0A5-468A-9F5E-12DB6B707C72}"/>
            </a:ext>
          </a:extLst>
        </xdr:cNvPr>
        <xdr:cNvSpPr/>
      </xdr:nvSpPr>
      <xdr:spPr>
        <a:xfrm>
          <a:off x="16268700" y="10405745"/>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23495</xdr:rowOff>
    </xdr:from>
    <xdr:to>
      <xdr:col>81</xdr:col>
      <xdr:colOff>101600</xdr:colOff>
      <xdr:row>59</xdr:row>
      <xdr:rowOff>125095</xdr:rowOff>
    </xdr:to>
    <xdr:sp macro="" textlink="">
      <xdr:nvSpPr>
        <xdr:cNvPr id="640" name="フローチャート: 判断 639">
          <a:extLst>
            <a:ext uri="{FF2B5EF4-FFF2-40B4-BE49-F238E27FC236}">
              <a16:creationId xmlns:a16="http://schemas.microsoft.com/office/drawing/2014/main" id="{0110BE10-2EAB-4B16-B11A-4F242F31A23E}"/>
            </a:ext>
          </a:extLst>
        </xdr:cNvPr>
        <xdr:cNvSpPr/>
      </xdr:nvSpPr>
      <xdr:spPr>
        <a:xfrm>
          <a:off x="15430500" y="10367645"/>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641" name="フローチャート: 判断 640">
          <a:extLst>
            <a:ext uri="{FF2B5EF4-FFF2-40B4-BE49-F238E27FC236}">
              <a16:creationId xmlns:a16="http://schemas.microsoft.com/office/drawing/2014/main" id="{F6949E6F-CD9A-47E8-8F6A-C741A38AA80B}"/>
            </a:ext>
          </a:extLst>
        </xdr:cNvPr>
        <xdr:cNvSpPr/>
      </xdr:nvSpPr>
      <xdr:spPr>
        <a:xfrm>
          <a:off x="14543405" y="10323830"/>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122555</xdr:rowOff>
    </xdr:from>
    <xdr:to>
      <xdr:col>72</xdr:col>
      <xdr:colOff>38100</xdr:colOff>
      <xdr:row>59</xdr:row>
      <xdr:rowOff>52705</xdr:rowOff>
    </xdr:to>
    <xdr:sp macro="" textlink="">
      <xdr:nvSpPr>
        <xdr:cNvPr id="642" name="フローチャート: 判断 641">
          <a:extLst>
            <a:ext uri="{FF2B5EF4-FFF2-40B4-BE49-F238E27FC236}">
              <a16:creationId xmlns:a16="http://schemas.microsoft.com/office/drawing/2014/main" id="{21C8BC62-0B11-4968-9AD7-1F0970362A91}"/>
            </a:ext>
          </a:extLst>
        </xdr:cNvPr>
        <xdr:cNvSpPr/>
      </xdr:nvSpPr>
      <xdr:spPr>
        <a:xfrm>
          <a:off x="13650595" y="10285730"/>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122555</xdr:rowOff>
    </xdr:from>
    <xdr:to>
      <xdr:col>67</xdr:col>
      <xdr:colOff>101600</xdr:colOff>
      <xdr:row>59</xdr:row>
      <xdr:rowOff>52705</xdr:rowOff>
    </xdr:to>
    <xdr:sp macro="" textlink="">
      <xdr:nvSpPr>
        <xdr:cNvPr id="643" name="フローチャート: 判断 642">
          <a:extLst>
            <a:ext uri="{FF2B5EF4-FFF2-40B4-BE49-F238E27FC236}">
              <a16:creationId xmlns:a16="http://schemas.microsoft.com/office/drawing/2014/main" id="{6093A766-1608-45CF-AA0A-D1C6F9372DC8}"/>
            </a:ext>
          </a:extLst>
        </xdr:cNvPr>
        <xdr:cNvSpPr/>
      </xdr:nvSpPr>
      <xdr:spPr>
        <a:xfrm>
          <a:off x="12763500" y="10285730"/>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A35C4930-2DA8-4751-81AD-A70ED36C76B7}"/>
            </a:ext>
          </a:extLst>
        </xdr:cNvPr>
        <xdr:cNvSpPr txBox="1"/>
      </xdr:nvSpPr>
      <xdr:spPr>
        <a:xfrm>
          <a:off x="161270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7360B01E-5785-4D4D-A399-AD41FE6C0EE1}"/>
            </a:ext>
          </a:extLst>
        </xdr:cNvPr>
        <xdr:cNvSpPr txBox="1"/>
      </xdr:nvSpPr>
      <xdr:spPr>
        <a:xfrm>
          <a:off x="15288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736CB2AF-0979-4021-AF90-405C4C444430}"/>
            </a:ext>
          </a:extLst>
        </xdr:cNvPr>
        <xdr:cNvSpPr txBox="1"/>
      </xdr:nvSpPr>
      <xdr:spPr>
        <a:xfrm>
          <a:off x="14401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1AD367D6-04E2-4625-9F79-48CBBA4C0AEF}"/>
            </a:ext>
          </a:extLst>
        </xdr:cNvPr>
        <xdr:cNvSpPr txBox="1"/>
      </xdr:nvSpPr>
      <xdr:spPr>
        <a:xfrm>
          <a:off x="13514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8F69478F-7B7B-41BF-9FC3-8A69340A8046}"/>
            </a:ext>
          </a:extLst>
        </xdr:cNvPr>
        <xdr:cNvSpPr txBox="1"/>
      </xdr:nvSpPr>
      <xdr:spPr>
        <a:xfrm>
          <a:off x="12621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145415</xdr:rowOff>
    </xdr:from>
    <xdr:to>
      <xdr:col>85</xdr:col>
      <xdr:colOff>177800</xdr:colOff>
      <xdr:row>60</xdr:row>
      <xdr:rowOff>75565</xdr:rowOff>
    </xdr:to>
    <xdr:sp macro="" textlink="">
      <xdr:nvSpPr>
        <xdr:cNvPr id="649" name="楕円 648">
          <a:extLst>
            <a:ext uri="{FF2B5EF4-FFF2-40B4-BE49-F238E27FC236}">
              <a16:creationId xmlns:a16="http://schemas.microsoft.com/office/drawing/2014/main" id="{860EB249-8E3F-4A45-A3C7-8604CE0F6817}"/>
            </a:ext>
          </a:extLst>
        </xdr:cNvPr>
        <xdr:cNvSpPr/>
      </xdr:nvSpPr>
      <xdr:spPr>
        <a:xfrm>
          <a:off x="16268700" y="1048766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123842</xdr:rowOff>
    </xdr:from>
    <xdr:ext cx="405111" cy="259045"/>
    <xdr:sp macro="" textlink="">
      <xdr:nvSpPr>
        <xdr:cNvPr id="650" name="【保健センター・保健所】&#10;有形固定資産減価償却率該当値テキスト">
          <a:extLst>
            <a:ext uri="{FF2B5EF4-FFF2-40B4-BE49-F238E27FC236}">
              <a16:creationId xmlns:a16="http://schemas.microsoft.com/office/drawing/2014/main" id="{4AFC21F8-B362-4947-976E-E075906F7C10}"/>
            </a:ext>
          </a:extLst>
        </xdr:cNvPr>
        <xdr:cNvSpPr txBox="1"/>
      </xdr:nvSpPr>
      <xdr:spPr>
        <a:xfrm>
          <a:off x="16355695" y="1046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107315</xdr:rowOff>
    </xdr:from>
    <xdr:to>
      <xdr:col>81</xdr:col>
      <xdr:colOff>101600</xdr:colOff>
      <xdr:row>60</xdr:row>
      <xdr:rowOff>37465</xdr:rowOff>
    </xdr:to>
    <xdr:sp macro="" textlink="">
      <xdr:nvSpPr>
        <xdr:cNvPr id="651" name="楕円 650">
          <a:extLst>
            <a:ext uri="{FF2B5EF4-FFF2-40B4-BE49-F238E27FC236}">
              <a16:creationId xmlns:a16="http://schemas.microsoft.com/office/drawing/2014/main" id="{7A55E4E9-FE76-48B8-B8C0-1A45A69F71C7}"/>
            </a:ext>
          </a:extLst>
        </xdr:cNvPr>
        <xdr:cNvSpPr/>
      </xdr:nvSpPr>
      <xdr:spPr>
        <a:xfrm>
          <a:off x="15430500" y="1044956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158115</xdr:rowOff>
    </xdr:from>
    <xdr:to>
      <xdr:col>85</xdr:col>
      <xdr:colOff>127000</xdr:colOff>
      <xdr:row>60</xdr:row>
      <xdr:rowOff>24765</xdr:rowOff>
    </xdr:to>
    <xdr:cxnSp macro="">
      <xdr:nvCxnSpPr>
        <xdr:cNvPr id="652" name="直線コネクタ 651">
          <a:extLst>
            <a:ext uri="{FF2B5EF4-FFF2-40B4-BE49-F238E27FC236}">
              <a16:creationId xmlns:a16="http://schemas.microsoft.com/office/drawing/2014/main" id="{1937C4B1-3579-4668-A03D-2BA329EA338A}"/>
            </a:ext>
          </a:extLst>
        </xdr:cNvPr>
        <xdr:cNvCxnSpPr/>
      </xdr:nvCxnSpPr>
      <xdr:spPr>
        <a:xfrm>
          <a:off x="15479395" y="1049655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69215</xdr:rowOff>
    </xdr:from>
    <xdr:to>
      <xdr:col>76</xdr:col>
      <xdr:colOff>165100</xdr:colOff>
      <xdr:row>59</xdr:row>
      <xdr:rowOff>170815</xdr:rowOff>
    </xdr:to>
    <xdr:sp macro="" textlink="">
      <xdr:nvSpPr>
        <xdr:cNvPr id="653" name="楕円 652">
          <a:extLst>
            <a:ext uri="{FF2B5EF4-FFF2-40B4-BE49-F238E27FC236}">
              <a16:creationId xmlns:a16="http://schemas.microsoft.com/office/drawing/2014/main" id="{C13CC0E8-A562-47CF-8001-39793C505C46}"/>
            </a:ext>
          </a:extLst>
        </xdr:cNvPr>
        <xdr:cNvSpPr/>
      </xdr:nvSpPr>
      <xdr:spPr>
        <a:xfrm>
          <a:off x="14543405" y="104114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120015</xdr:rowOff>
    </xdr:from>
    <xdr:to>
      <xdr:col>81</xdr:col>
      <xdr:colOff>50800</xdr:colOff>
      <xdr:row>59</xdr:row>
      <xdr:rowOff>158115</xdr:rowOff>
    </xdr:to>
    <xdr:cxnSp macro="">
      <xdr:nvCxnSpPr>
        <xdr:cNvPr id="654" name="直線コネクタ 653">
          <a:extLst>
            <a:ext uri="{FF2B5EF4-FFF2-40B4-BE49-F238E27FC236}">
              <a16:creationId xmlns:a16="http://schemas.microsoft.com/office/drawing/2014/main" id="{F56B2D95-4BEF-4DD4-91CF-A4610759E37A}"/>
            </a:ext>
          </a:extLst>
        </xdr:cNvPr>
        <xdr:cNvCxnSpPr/>
      </xdr:nvCxnSpPr>
      <xdr:spPr>
        <a:xfrm>
          <a:off x="14592300" y="10458450"/>
          <a:ext cx="88709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31115</xdr:rowOff>
    </xdr:from>
    <xdr:to>
      <xdr:col>72</xdr:col>
      <xdr:colOff>38100</xdr:colOff>
      <xdr:row>59</xdr:row>
      <xdr:rowOff>132715</xdr:rowOff>
    </xdr:to>
    <xdr:sp macro="" textlink="">
      <xdr:nvSpPr>
        <xdr:cNvPr id="655" name="楕円 654">
          <a:extLst>
            <a:ext uri="{FF2B5EF4-FFF2-40B4-BE49-F238E27FC236}">
              <a16:creationId xmlns:a16="http://schemas.microsoft.com/office/drawing/2014/main" id="{9F68AFF0-C65A-466E-AF9F-C927A090A105}"/>
            </a:ext>
          </a:extLst>
        </xdr:cNvPr>
        <xdr:cNvSpPr/>
      </xdr:nvSpPr>
      <xdr:spPr>
        <a:xfrm>
          <a:off x="13650595" y="1037336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81915</xdr:rowOff>
    </xdr:from>
    <xdr:to>
      <xdr:col>76</xdr:col>
      <xdr:colOff>114300</xdr:colOff>
      <xdr:row>59</xdr:row>
      <xdr:rowOff>120015</xdr:rowOff>
    </xdr:to>
    <xdr:cxnSp macro="">
      <xdr:nvCxnSpPr>
        <xdr:cNvPr id="656" name="直線コネクタ 655">
          <a:extLst>
            <a:ext uri="{FF2B5EF4-FFF2-40B4-BE49-F238E27FC236}">
              <a16:creationId xmlns:a16="http://schemas.microsoft.com/office/drawing/2014/main" id="{27DB1BE0-4BFF-4E74-9EA5-DC48B397CEFA}"/>
            </a:ext>
          </a:extLst>
        </xdr:cNvPr>
        <xdr:cNvCxnSpPr/>
      </xdr:nvCxnSpPr>
      <xdr:spPr>
        <a:xfrm>
          <a:off x="13705205" y="10420350"/>
          <a:ext cx="88709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164465</xdr:rowOff>
    </xdr:from>
    <xdr:to>
      <xdr:col>67</xdr:col>
      <xdr:colOff>101600</xdr:colOff>
      <xdr:row>59</xdr:row>
      <xdr:rowOff>94615</xdr:rowOff>
    </xdr:to>
    <xdr:sp macro="" textlink="">
      <xdr:nvSpPr>
        <xdr:cNvPr id="657" name="楕円 656">
          <a:extLst>
            <a:ext uri="{FF2B5EF4-FFF2-40B4-BE49-F238E27FC236}">
              <a16:creationId xmlns:a16="http://schemas.microsoft.com/office/drawing/2014/main" id="{740262C0-5601-48B5-BAE2-273B43235BD7}"/>
            </a:ext>
          </a:extLst>
        </xdr:cNvPr>
        <xdr:cNvSpPr/>
      </xdr:nvSpPr>
      <xdr:spPr>
        <a:xfrm>
          <a:off x="12763500" y="10327640"/>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43815</xdr:rowOff>
    </xdr:from>
    <xdr:to>
      <xdr:col>71</xdr:col>
      <xdr:colOff>177800</xdr:colOff>
      <xdr:row>59</xdr:row>
      <xdr:rowOff>81915</xdr:rowOff>
    </xdr:to>
    <xdr:cxnSp macro="">
      <xdr:nvCxnSpPr>
        <xdr:cNvPr id="658" name="直線コネクタ 657">
          <a:extLst>
            <a:ext uri="{FF2B5EF4-FFF2-40B4-BE49-F238E27FC236}">
              <a16:creationId xmlns:a16="http://schemas.microsoft.com/office/drawing/2014/main" id="{23B260C7-8D66-47D6-A79A-45DDA90299CC}"/>
            </a:ext>
          </a:extLst>
        </xdr:cNvPr>
        <xdr:cNvCxnSpPr/>
      </xdr:nvCxnSpPr>
      <xdr:spPr>
        <a:xfrm>
          <a:off x="12812395" y="10382250"/>
          <a:ext cx="89281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141622</xdr:rowOff>
    </xdr:from>
    <xdr:ext cx="405111" cy="259045"/>
    <xdr:sp macro="" textlink="">
      <xdr:nvSpPr>
        <xdr:cNvPr id="659" name="n_1aveValue【保健センター・保健所】&#10;有形固定資産減価償却率">
          <a:extLst>
            <a:ext uri="{FF2B5EF4-FFF2-40B4-BE49-F238E27FC236}">
              <a16:creationId xmlns:a16="http://schemas.microsoft.com/office/drawing/2014/main" id="{B4A130A6-54B9-48A1-AAC2-4E58CC299136}"/>
            </a:ext>
          </a:extLst>
        </xdr:cNvPr>
        <xdr:cNvSpPr txBox="1"/>
      </xdr:nvSpPr>
      <xdr:spPr>
        <a:xfrm>
          <a:off x="15267949"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107332</xdr:rowOff>
    </xdr:from>
    <xdr:ext cx="405111" cy="259045"/>
    <xdr:sp macro="" textlink="">
      <xdr:nvSpPr>
        <xdr:cNvPr id="660" name="n_2aveValue【保健センター・保健所】&#10;有形固定資産減価償却率">
          <a:extLst>
            <a:ext uri="{FF2B5EF4-FFF2-40B4-BE49-F238E27FC236}">
              <a16:creationId xmlns:a16="http://schemas.microsoft.com/office/drawing/2014/main" id="{6831EA73-140F-46DC-A98B-AC530B754962}"/>
            </a:ext>
          </a:extLst>
        </xdr:cNvPr>
        <xdr:cNvSpPr txBox="1"/>
      </xdr:nvSpPr>
      <xdr:spPr>
        <a:xfrm>
          <a:off x="14391649" y="1009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69232</xdr:rowOff>
    </xdr:from>
    <xdr:ext cx="405111" cy="259045"/>
    <xdr:sp macro="" textlink="">
      <xdr:nvSpPr>
        <xdr:cNvPr id="661" name="n_3aveValue【保健センター・保健所】&#10;有形固定資産減価償却率">
          <a:extLst>
            <a:ext uri="{FF2B5EF4-FFF2-40B4-BE49-F238E27FC236}">
              <a16:creationId xmlns:a16="http://schemas.microsoft.com/office/drawing/2014/main" id="{EC1DC37A-9F0D-4919-AE23-D97038E7E011}"/>
            </a:ext>
          </a:extLst>
        </xdr:cNvPr>
        <xdr:cNvSpPr txBox="1"/>
      </xdr:nvSpPr>
      <xdr:spPr>
        <a:xfrm>
          <a:off x="13498839"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69232</xdr:rowOff>
    </xdr:from>
    <xdr:ext cx="405111" cy="259045"/>
    <xdr:sp macro="" textlink="">
      <xdr:nvSpPr>
        <xdr:cNvPr id="662" name="n_4aveValue【保健センター・保健所】&#10;有形固定資産減価償却率">
          <a:extLst>
            <a:ext uri="{FF2B5EF4-FFF2-40B4-BE49-F238E27FC236}">
              <a16:creationId xmlns:a16="http://schemas.microsoft.com/office/drawing/2014/main" id="{F3307833-2C2C-4BE9-9F4D-27C2C54B5A86}"/>
            </a:ext>
          </a:extLst>
        </xdr:cNvPr>
        <xdr:cNvSpPr txBox="1"/>
      </xdr:nvSpPr>
      <xdr:spPr>
        <a:xfrm>
          <a:off x="12611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28592</xdr:rowOff>
    </xdr:from>
    <xdr:ext cx="405111" cy="259045"/>
    <xdr:sp macro="" textlink="">
      <xdr:nvSpPr>
        <xdr:cNvPr id="663" name="n_1mainValue【保健センター・保健所】&#10;有形固定資産減価償却率">
          <a:extLst>
            <a:ext uri="{FF2B5EF4-FFF2-40B4-BE49-F238E27FC236}">
              <a16:creationId xmlns:a16="http://schemas.microsoft.com/office/drawing/2014/main" id="{4454AF89-05B2-4E13-854D-F72498766DA6}"/>
            </a:ext>
          </a:extLst>
        </xdr:cNvPr>
        <xdr:cNvSpPr txBox="1"/>
      </xdr:nvSpPr>
      <xdr:spPr>
        <a:xfrm>
          <a:off x="15267949"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161942</xdr:rowOff>
    </xdr:from>
    <xdr:ext cx="405111" cy="259045"/>
    <xdr:sp macro="" textlink="">
      <xdr:nvSpPr>
        <xdr:cNvPr id="664" name="n_2mainValue【保健センター・保健所】&#10;有形固定資産減価償却率">
          <a:extLst>
            <a:ext uri="{FF2B5EF4-FFF2-40B4-BE49-F238E27FC236}">
              <a16:creationId xmlns:a16="http://schemas.microsoft.com/office/drawing/2014/main" id="{2A3AC256-AC50-4A99-B769-96A599E25DAA}"/>
            </a:ext>
          </a:extLst>
        </xdr:cNvPr>
        <xdr:cNvSpPr txBox="1"/>
      </xdr:nvSpPr>
      <xdr:spPr>
        <a:xfrm>
          <a:off x="14391649"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123842</xdr:rowOff>
    </xdr:from>
    <xdr:ext cx="405111" cy="259045"/>
    <xdr:sp macro="" textlink="">
      <xdr:nvSpPr>
        <xdr:cNvPr id="665" name="n_3mainValue【保健センター・保健所】&#10;有形固定資産減価償却率">
          <a:extLst>
            <a:ext uri="{FF2B5EF4-FFF2-40B4-BE49-F238E27FC236}">
              <a16:creationId xmlns:a16="http://schemas.microsoft.com/office/drawing/2014/main" id="{0C682493-C1B5-42CC-BE1C-242441D7CA7F}"/>
            </a:ext>
          </a:extLst>
        </xdr:cNvPr>
        <xdr:cNvSpPr txBox="1"/>
      </xdr:nvSpPr>
      <xdr:spPr>
        <a:xfrm>
          <a:off x="13498839" y="1046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85742</xdr:rowOff>
    </xdr:from>
    <xdr:ext cx="405111" cy="259045"/>
    <xdr:sp macro="" textlink="">
      <xdr:nvSpPr>
        <xdr:cNvPr id="666" name="n_4mainValue【保健センター・保健所】&#10;有形固定資産減価償却率">
          <a:extLst>
            <a:ext uri="{FF2B5EF4-FFF2-40B4-BE49-F238E27FC236}">
              <a16:creationId xmlns:a16="http://schemas.microsoft.com/office/drawing/2014/main" id="{A84906D6-87D8-41D5-AD07-B13A3A33985E}"/>
            </a:ext>
          </a:extLst>
        </xdr:cNvPr>
        <xdr:cNvSpPr txBox="1"/>
      </xdr:nvSpPr>
      <xdr:spPr>
        <a:xfrm>
          <a:off x="126117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E97EC51A-8382-4537-A675-681A5E49CCF6}"/>
            </a:ext>
          </a:extLst>
        </xdr:cNvPr>
        <xdr:cNvSpPr/>
      </xdr:nvSpPr>
      <xdr:spPr>
        <a:xfrm>
          <a:off x="18288000"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165458CE-05C2-4C7D-9828-C7B38CCF4867}"/>
            </a:ext>
          </a:extLst>
        </xdr:cNvPr>
        <xdr:cNvSpPr/>
      </xdr:nvSpPr>
      <xdr:spPr>
        <a:xfrm>
          <a:off x="18413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BE25D4CD-5B77-4207-95F9-859A6E8272A6}"/>
            </a:ext>
          </a:extLst>
        </xdr:cNvPr>
        <xdr:cNvSpPr/>
      </xdr:nvSpPr>
      <xdr:spPr>
        <a:xfrm>
          <a:off x="18413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EEF0F851-3023-41B3-A52D-29903FA03065}"/>
            </a:ext>
          </a:extLst>
        </xdr:cNvPr>
        <xdr:cNvSpPr/>
      </xdr:nvSpPr>
      <xdr:spPr>
        <a:xfrm>
          <a:off x="19431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5D4A1EBE-4542-440A-9F5D-11269CA007A8}"/>
            </a:ext>
          </a:extLst>
        </xdr:cNvPr>
        <xdr:cNvSpPr/>
      </xdr:nvSpPr>
      <xdr:spPr>
        <a:xfrm>
          <a:off x="19431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06934435-FAF3-4985-B3B5-9F549C756CEB}"/>
            </a:ext>
          </a:extLst>
        </xdr:cNvPr>
        <xdr:cNvSpPr/>
      </xdr:nvSpPr>
      <xdr:spPr>
        <a:xfrm>
          <a:off x="20574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8BAA033C-B47E-48CD-BC4C-D4D0F79C535D}"/>
            </a:ext>
          </a:extLst>
        </xdr:cNvPr>
        <xdr:cNvSpPr/>
      </xdr:nvSpPr>
      <xdr:spPr>
        <a:xfrm>
          <a:off x="20574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C98D47A0-98E2-437F-A511-1C34B7F00268}"/>
            </a:ext>
          </a:extLst>
        </xdr:cNvPr>
        <xdr:cNvSpPr/>
      </xdr:nvSpPr>
      <xdr:spPr>
        <a:xfrm>
          <a:off x="18288000"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3AC5847A-732B-4AE1-AF1B-8C503CFAD8D6}"/>
            </a:ext>
          </a:extLst>
        </xdr:cNvPr>
        <xdr:cNvSpPr txBox="1"/>
      </xdr:nvSpPr>
      <xdr:spPr>
        <a:xfrm>
          <a:off x="18249900" y="915162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2D0EC93E-07B5-48DA-BD37-1B8F1CB4BDC1}"/>
            </a:ext>
          </a:extLst>
        </xdr:cNvPr>
        <xdr:cNvCxnSpPr/>
      </xdr:nvCxnSpPr>
      <xdr:spPr>
        <a:xfrm>
          <a:off x="18288000"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7" name="直線コネクタ 676">
          <a:extLst>
            <a:ext uri="{FF2B5EF4-FFF2-40B4-BE49-F238E27FC236}">
              <a16:creationId xmlns:a16="http://schemas.microsoft.com/office/drawing/2014/main" id="{516C6280-096F-495D-A1CA-543665EB8705}"/>
            </a:ext>
          </a:extLst>
        </xdr:cNvPr>
        <xdr:cNvCxnSpPr/>
      </xdr:nvCxnSpPr>
      <xdr:spPr>
        <a:xfrm>
          <a:off x="18288000" y="11216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8" name="テキスト ボックス 677">
          <a:extLst>
            <a:ext uri="{FF2B5EF4-FFF2-40B4-BE49-F238E27FC236}">
              <a16:creationId xmlns:a16="http://schemas.microsoft.com/office/drawing/2014/main" id="{17C7693A-46AB-4E1D-ADB4-8878AD10D786}"/>
            </a:ext>
          </a:extLst>
        </xdr:cNvPr>
        <xdr:cNvSpPr txBox="1"/>
      </xdr:nvSpPr>
      <xdr:spPr>
        <a:xfrm>
          <a:off x="17822726" y="11072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9" name="直線コネクタ 678">
          <a:extLst>
            <a:ext uri="{FF2B5EF4-FFF2-40B4-BE49-F238E27FC236}">
              <a16:creationId xmlns:a16="http://schemas.microsoft.com/office/drawing/2014/main" id="{7FF9AAD7-76BF-4D9C-8285-C1F130155967}"/>
            </a:ext>
          </a:extLst>
        </xdr:cNvPr>
        <xdr:cNvCxnSpPr/>
      </xdr:nvCxnSpPr>
      <xdr:spPr>
        <a:xfrm>
          <a:off x="18288000" y="107518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0" name="テキスト ボックス 679">
          <a:extLst>
            <a:ext uri="{FF2B5EF4-FFF2-40B4-BE49-F238E27FC236}">
              <a16:creationId xmlns:a16="http://schemas.microsoft.com/office/drawing/2014/main" id="{841B48DF-DB67-44E6-B3A9-61FDB7225F5E}"/>
            </a:ext>
          </a:extLst>
        </xdr:cNvPr>
        <xdr:cNvSpPr txBox="1"/>
      </xdr:nvSpPr>
      <xdr:spPr>
        <a:xfrm>
          <a:off x="17822726" y="10600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1" name="直線コネクタ 680">
          <a:extLst>
            <a:ext uri="{FF2B5EF4-FFF2-40B4-BE49-F238E27FC236}">
              <a16:creationId xmlns:a16="http://schemas.microsoft.com/office/drawing/2014/main" id="{5975AD1B-22CF-45FE-BCEE-EB39F582B75D}"/>
            </a:ext>
          </a:extLst>
        </xdr:cNvPr>
        <xdr:cNvCxnSpPr/>
      </xdr:nvCxnSpPr>
      <xdr:spPr>
        <a:xfrm>
          <a:off x="18288000" y="10279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2" name="テキスト ボックス 681">
          <a:extLst>
            <a:ext uri="{FF2B5EF4-FFF2-40B4-BE49-F238E27FC236}">
              <a16:creationId xmlns:a16="http://schemas.microsoft.com/office/drawing/2014/main" id="{71D90A09-508C-4FFB-90E3-99AB6E96D964}"/>
            </a:ext>
          </a:extLst>
        </xdr:cNvPr>
        <xdr:cNvSpPr txBox="1"/>
      </xdr:nvSpPr>
      <xdr:spPr>
        <a:xfrm>
          <a:off x="17822726" y="10135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3" name="直線コネクタ 682">
          <a:extLst>
            <a:ext uri="{FF2B5EF4-FFF2-40B4-BE49-F238E27FC236}">
              <a16:creationId xmlns:a16="http://schemas.microsoft.com/office/drawing/2014/main" id="{5478D126-0C48-4EE5-BDF3-0C9BF94D71F0}"/>
            </a:ext>
          </a:extLst>
        </xdr:cNvPr>
        <xdr:cNvCxnSpPr/>
      </xdr:nvCxnSpPr>
      <xdr:spPr>
        <a:xfrm>
          <a:off x="18288000" y="9814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4" name="テキスト ボックス 683">
          <a:extLst>
            <a:ext uri="{FF2B5EF4-FFF2-40B4-BE49-F238E27FC236}">
              <a16:creationId xmlns:a16="http://schemas.microsoft.com/office/drawing/2014/main" id="{24395EB8-74A5-4889-87C7-FA94760510F8}"/>
            </a:ext>
          </a:extLst>
        </xdr:cNvPr>
        <xdr:cNvSpPr txBox="1"/>
      </xdr:nvSpPr>
      <xdr:spPr>
        <a:xfrm>
          <a:off x="17822726" y="96704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5" name="直線コネクタ 684">
          <a:extLst>
            <a:ext uri="{FF2B5EF4-FFF2-40B4-BE49-F238E27FC236}">
              <a16:creationId xmlns:a16="http://schemas.microsoft.com/office/drawing/2014/main" id="{E1C05DD9-58DD-4232-A1A9-2D117854DA27}"/>
            </a:ext>
          </a:extLst>
        </xdr:cNvPr>
        <xdr:cNvCxnSpPr/>
      </xdr:nvCxnSpPr>
      <xdr:spPr>
        <a:xfrm>
          <a:off x="18288000"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6" name="テキスト ボックス 685">
          <a:extLst>
            <a:ext uri="{FF2B5EF4-FFF2-40B4-BE49-F238E27FC236}">
              <a16:creationId xmlns:a16="http://schemas.microsoft.com/office/drawing/2014/main" id="{3FF03709-3487-4B5E-8E3C-E67E6E05C254}"/>
            </a:ext>
          </a:extLst>
        </xdr:cNvPr>
        <xdr:cNvSpPr txBox="1"/>
      </xdr:nvSpPr>
      <xdr:spPr>
        <a:xfrm>
          <a:off x="17822726" y="91979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7" name="【保健センター・保健所】&#10;一人当たり面積グラフ枠">
          <a:extLst>
            <a:ext uri="{FF2B5EF4-FFF2-40B4-BE49-F238E27FC236}">
              <a16:creationId xmlns:a16="http://schemas.microsoft.com/office/drawing/2014/main" id="{A0830CD9-7AFF-4FCC-8CCD-E463E4A73E60}"/>
            </a:ext>
          </a:extLst>
        </xdr:cNvPr>
        <xdr:cNvSpPr/>
      </xdr:nvSpPr>
      <xdr:spPr>
        <a:xfrm>
          <a:off x="18288000"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57150</xdr:rowOff>
    </xdr:to>
    <xdr:cxnSp macro="">
      <xdr:nvCxnSpPr>
        <xdr:cNvPr id="688" name="直線コネクタ 687">
          <a:extLst>
            <a:ext uri="{FF2B5EF4-FFF2-40B4-BE49-F238E27FC236}">
              <a16:creationId xmlns:a16="http://schemas.microsoft.com/office/drawing/2014/main" id="{C2AFBDDB-D6C9-41B7-8626-D1308EF88245}"/>
            </a:ext>
          </a:extLst>
        </xdr:cNvPr>
        <xdr:cNvCxnSpPr/>
      </xdr:nvCxnSpPr>
      <xdr:spPr>
        <a:xfrm flipV="1">
          <a:off x="22162769" y="9809988"/>
          <a:ext cx="0" cy="1292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689" name="【保健センター・保健所】&#10;一人当たり面積最小値テキスト">
          <a:extLst>
            <a:ext uri="{FF2B5EF4-FFF2-40B4-BE49-F238E27FC236}">
              <a16:creationId xmlns:a16="http://schemas.microsoft.com/office/drawing/2014/main" id="{763AEADE-FFCF-4F63-A563-6913E96C8749}"/>
            </a:ext>
          </a:extLst>
        </xdr:cNvPr>
        <xdr:cNvSpPr txBox="1"/>
      </xdr:nvSpPr>
      <xdr:spPr>
        <a:xfrm>
          <a:off x="22201505" y="1110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690" name="直線コネクタ 689">
          <a:extLst>
            <a:ext uri="{FF2B5EF4-FFF2-40B4-BE49-F238E27FC236}">
              <a16:creationId xmlns:a16="http://schemas.microsoft.com/office/drawing/2014/main" id="{7C2452E9-004C-4A2F-86E1-FE07EFFAA419}"/>
            </a:ext>
          </a:extLst>
        </xdr:cNvPr>
        <xdr:cNvCxnSpPr/>
      </xdr:nvCxnSpPr>
      <xdr:spPr>
        <a:xfrm>
          <a:off x="22070695" y="1110234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691" name="【保健センター・保健所】&#10;一人当たり面積最大値テキスト">
          <a:extLst>
            <a:ext uri="{FF2B5EF4-FFF2-40B4-BE49-F238E27FC236}">
              <a16:creationId xmlns:a16="http://schemas.microsoft.com/office/drawing/2014/main" id="{18F3DFD3-3BF9-4356-A362-28A0E76C7475}"/>
            </a:ext>
          </a:extLst>
        </xdr:cNvPr>
        <xdr:cNvSpPr txBox="1"/>
      </xdr:nvSpPr>
      <xdr:spPr>
        <a:xfrm>
          <a:off x="22201505" y="9577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692" name="直線コネクタ 691">
          <a:extLst>
            <a:ext uri="{FF2B5EF4-FFF2-40B4-BE49-F238E27FC236}">
              <a16:creationId xmlns:a16="http://schemas.microsoft.com/office/drawing/2014/main" id="{6EF273B8-6A0E-409E-9DAE-5FC10A205FB1}"/>
            </a:ext>
          </a:extLst>
        </xdr:cNvPr>
        <xdr:cNvCxnSpPr/>
      </xdr:nvCxnSpPr>
      <xdr:spPr>
        <a:xfrm>
          <a:off x="22070695" y="9809988"/>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17797</xdr:rowOff>
    </xdr:from>
    <xdr:ext cx="469744" cy="259045"/>
    <xdr:sp macro="" textlink="">
      <xdr:nvSpPr>
        <xdr:cNvPr id="693" name="【保健センター・保健所】&#10;一人当たり面積平均値テキスト">
          <a:extLst>
            <a:ext uri="{FF2B5EF4-FFF2-40B4-BE49-F238E27FC236}">
              <a16:creationId xmlns:a16="http://schemas.microsoft.com/office/drawing/2014/main" id="{71DDA445-1A8D-45EA-9AE6-94792FCC773A}"/>
            </a:ext>
          </a:extLst>
        </xdr:cNvPr>
        <xdr:cNvSpPr txBox="1"/>
      </xdr:nvSpPr>
      <xdr:spPr>
        <a:xfrm>
          <a:off x="22201505" y="10537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694" name="フローチャート: 判断 693">
          <a:extLst>
            <a:ext uri="{FF2B5EF4-FFF2-40B4-BE49-F238E27FC236}">
              <a16:creationId xmlns:a16="http://schemas.microsoft.com/office/drawing/2014/main" id="{B3BCD474-22BE-4A98-9784-5B72692F98AC}"/>
            </a:ext>
          </a:extLst>
        </xdr:cNvPr>
        <xdr:cNvSpPr/>
      </xdr:nvSpPr>
      <xdr:spPr>
        <a:xfrm>
          <a:off x="22108795" y="10680065"/>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20066</xdr:rowOff>
    </xdr:from>
    <xdr:to>
      <xdr:col>112</xdr:col>
      <xdr:colOff>38100</xdr:colOff>
      <xdr:row>61</xdr:row>
      <xdr:rowOff>121666</xdr:rowOff>
    </xdr:to>
    <xdr:sp macro="" textlink="">
      <xdr:nvSpPr>
        <xdr:cNvPr id="695" name="フローチャート: 判断 694">
          <a:extLst>
            <a:ext uri="{FF2B5EF4-FFF2-40B4-BE49-F238E27FC236}">
              <a16:creationId xmlns:a16="http://schemas.microsoft.com/office/drawing/2014/main" id="{7A46A5E2-A9CB-4860-9A98-8243DFCD4128}"/>
            </a:ext>
          </a:extLst>
        </xdr:cNvPr>
        <xdr:cNvSpPr/>
      </xdr:nvSpPr>
      <xdr:spPr>
        <a:xfrm>
          <a:off x="21270595" y="10714736"/>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696" name="フローチャート: 判断 695">
          <a:extLst>
            <a:ext uri="{FF2B5EF4-FFF2-40B4-BE49-F238E27FC236}">
              <a16:creationId xmlns:a16="http://schemas.microsoft.com/office/drawing/2014/main" id="{EE980C78-CBC0-4C21-B14A-EA71F34E1C53}"/>
            </a:ext>
          </a:extLst>
        </xdr:cNvPr>
        <xdr:cNvSpPr/>
      </xdr:nvSpPr>
      <xdr:spPr>
        <a:xfrm>
          <a:off x="20383500" y="1073150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68072</xdr:rowOff>
    </xdr:from>
    <xdr:to>
      <xdr:col>102</xdr:col>
      <xdr:colOff>165100</xdr:colOff>
      <xdr:row>61</xdr:row>
      <xdr:rowOff>169672</xdr:rowOff>
    </xdr:to>
    <xdr:sp macro="" textlink="">
      <xdr:nvSpPr>
        <xdr:cNvPr id="697" name="フローチャート: 判断 696">
          <a:extLst>
            <a:ext uri="{FF2B5EF4-FFF2-40B4-BE49-F238E27FC236}">
              <a16:creationId xmlns:a16="http://schemas.microsoft.com/office/drawing/2014/main" id="{2711440C-5EC4-4577-AC9C-86A46F3FFA80}"/>
            </a:ext>
          </a:extLst>
        </xdr:cNvPr>
        <xdr:cNvSpPr/>
      </xdr:nvSpPr>
      <xdr:spPr>
        <a:xfrm>
          <a:off x="19496405" y="1076083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88646</xdr:rowOff>
    </xdr:from>
    <xdr:to>
      <xdr:col>98</xdr:col>
      <xdr:colOff>38100</xdr:colOff>
      <xdr:row>62</xdr:row>
      <xdr:rowOff>18796</xdr:rowOff>
    </xdr:to>
    <xdr:sp macro="" textlink="">
      <xdr:nvSpPr>
        <xdr:cNvPr id="698" name="フローチャート: 判断 697">
          <a:extLst>
            <a:ext uri="{FF2B5EF4-FFF2-40B4-BE49-F238E27FC236}">
              <a16:creationId xmlns:a16="http://schemas.microsoft.com/office/drawing/2014/main" id="{62868226-199A-42DB-A3BA-075809C580CC}"/>
            </a:ext>
          </a:extLst>
        </xdr:cNvPr>
        <xdr:cNvSpPr/>
      </xdr:nvSpPr>
      <xdr:spPr>
        <a:xfrm>
          <a:off x="18603595" y="10777601"/>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27F7BB48-8509-4F80-B5F2-FB6C722032B7}"/>
            </a:ext>
          </a:extLst>
        </xdr:cNvPr>
        <xdr:cNvSpPr txBox="1"/>
      </xdr:nvSpPr>
      <xdr:spPr>
        <a:xfrm>
          <a:off x="219729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B7AFFE9F-0769-4B11-93EF-25D858686855}"/>
            </a:ext>
          </a:extLst>
        </xdr:cNvPr>
        <xdr:cNvSpPr txBox="1"/>
      </xdr:nvSpPr>
      <xdr:spPr>
        <a:xfrm>
          <a:off x="21134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B27ABD99-0FF2-4541-819B-D010B786F8DA}"/>
            </a:ext>
          </a:extLst>
        </xdr:cNvPr>
        <xdr:cNvSpPr txBox="1"/>
      </xdr:nvSpPr>
      <xdr:spPr>
        <a:xfrm>
          <a:off x="20241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FB0726B2-626E-43A3-9F40-672FD5D8D80F}"/>
            </a:ext>
          </a:extLst>
        </xdr:cNvPr>
        <xdr:cNvSpPr txBox="1"/>
      </xdr:nvSpPr>
      <xdr:spPr>
        <a:xfrm>
          <a:off x="19354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D8658BCD-CCCA-4399-A574-7C05FFCF6521}"/>
            </a:ext>
          </a:extLst>
        </xdr:cNvPr>
        <xdr:cNvSpPr txBox="1"/>
      </xdr:nvSpPr>
      <xdr:spPr>
        <a:xfrm>
          <a:off x="18467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22352</xdr:rowOff>
    </xdr:from>
    <xdr:to>
      <xdr:col>116</xdr:col>
      <xdr:colOff>114300</xdr:colOff>
      <xdr:row>61</xdr:row>
      <xdr:rowOff>123952</xdr:rowOff>
    </xdr:to>
    <xdr:sp macro="" textlink="">
      <xdr:nvSpPr>
        <xdr:cNvPr id="704" name="楕円 703">
          <a:extLst>
            <a:ext uri="{FF2B5EF4-FFF2-40B4-BE49-F238E27FC236}">
              <a16:creationId xmlns:a16="http://schemas.microsoft.com/office/drawing/2014/main" id="{FDC9140C-4955-4223-B4D6-48783FB947A7}"/>
            </a:ext>
          </a:extLst>
        </xdr:cNvPr>
        <xdr:cNvSpPr/>
      </xdr:nvSpPr>
      <xdr:spPr>
        <a:xfrm>
          <a:off x="22108795" y="10717022"/>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779</xdr:rowOff>
    </xdr:from>
    <xdr:ext cx="469744" cy="259045"/>
    <xdr:sp macro="" textlink="">
      <xdr:nvSpPr>
        <xdr:cNvPr id="705" name="【保健センター・保健所】&#10;一人当たり面積該当値テキスト">
          <a:extLst>
            <a:ext uri="{FF2B5EF4-FFF2-40B4-BE49-F238E27FC236}">
              <a16:creationId xmlns:a16="http://schemas.microsoft.com/office/drawing/2014/main" id="{1026220E-70DE-4F22-920C-D3B8E8F5281B}"/>
            </a:ext>
          </a:extLst>
        </xdr:cNvPr>
        <xdr:cNvSpPr txBox="1"/>
      </xdr:nvSpPr>
      <xdr:spPr>
        <a:xfrm>
          <a:off x="22201505" y="10691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33782</xdr:rowOff>
    </xdr:from>
    <xdr:to>
      <xdr:col>112</xdr:col>
      <xdr:colOff>38100</xdr:colOff>
      <xdr:row>61</xdr:row>
      <xdr:rowOff>135382</xdr:rowOff>
    </xdr:to>
    <xdr:sp macro="" textlink="">
      <xdr:nvSpPr>
        <xdr:cNvPr id="706" name="楕円 705">
          <a:extLst>
            <a:ext uri="{FF2B5EF4-FFF2-40B4-BE49-F238E27FC236}">
              <a16:creationId xmlns:a16="http://schemas.microsoft.com/office/drawing/2014/main" id="{3DFA09BF-83F1-4D41-A7FD-6495DB421EE4}"/>
            </a:ext>
          </a:extLst>
        </xdr:cNvPr>
        <xdr:cNvSpPr/>
      </xdr:nvSpPr>
      <xdr:spPr>
        <a:xfrm>
          <a:off x="21270595" y="10724642"/>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73152</xdr:rowOff>
    </xdr:from>
    <xdr:to>
      <xdr:col>116</xdr:col>
      <xdr:colOff>63500</xdr:colOff>
      <xdr:row>61</xdr:row>
      <xdr:rowOff>84582</xdr:rowOff>
    </xdr:to>
    <xdr:cxnSp macro="">
      <xdr:nvCxnSpPr>
        <xdr:cNvPr id="707" name="直線コネクタ 706">
          <a:extLst>
            <a:ext uri="{FF2B5EF4-FFF2-40B4-BE49-F238E27FC236}">
              <a16:creationId xmlns:a16="http://schemas.microsoft.com/office/drawing/2014/main" id="{F9078433-CFD6-4B81-B850-C33A3342BD02}"/>
            </a:ext>
          </a:extLst>
        </xdr:cNvPr>
        <xdr:cNvCxnSpPr/>
      </xdr:nvCxnSpPr>
      <xdr:spPr>
        <a:xfrm flipV="1">
          <a:off x="21325205" y="10764012"/>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40640</xdr:rowOff>
    </xdr:from>
    <xdr:to>
      <xdr:col>107</xdr:col>
      <xdr:colOff>101600</xdr:colOff>
      <xdr:row>61</xdr:row>
      <xdr:rowOff>142240</xdr:rowOff>
    </xdr:to>
    <xdr:sp macro="" textlink="">
      <xdr:nvSpPr>
        <xdr:cNvPr id="708" name="楕円 707">
          <a:extLst>
            <a:ext uri="{FF2B5EF4-FFF2-40B4-BE49-F238E27FC236}">
              <a16:creationId xmlns:a16="http://schemas.microsoft.com/office/drawing/2014/main" id="{6E08D090-7FCF-4465-9CC5-8A69F0C0AA79}"/>
            </a:ext>
          </a:extLst>
        </xdr:cNvPr>
        <xdr:cNvSpPr/>
      </xdr:nvSpPr>
      <xdr:spPr>
        <a:xfrm>
          <a:off x="20383500" y="1073150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84582</xdr:rowOff>
    </xdr:from>
    <xdr:to>
      <xdr:col>111</xdr:col>
      <xdr:colOff>177800</xdr:colOff>
      <xdr:row>61</xdr:row>
      <xdr:rowOff>91440</xdr:rowOff>
    </xdr:to>
    <xdr:cxnSp macro="">
      <xdr:nvCxnSpPr>
        <xdr:cNvPr id="709" name="直線コネクタ 708">
          <a:extLst>
            <a:ext uri="{FF2B5EF4-FFF2-40B4-BE49-F238E27FC236}">
              <a16:creationId xmlns:a16="http://schemas.microsoft.com/office/drawing/2014/main" id="{389435E2-6B47-4877-B860-E9BF8B41E27E}"/>
            </a:ext>
          </a:extLst>
        </xdr:cNvPr>
        <xdr:cNvCxnSpPr/>
      </xdr:nvCxnSpPr>
      <xdr:spPr>
        <a:xfrm flipV="1">
          <a:off x="20432395" y="10773537"/>
          <a:ext cx="89281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49784</xdr:rowOff>
    </xdr:from>
    <xdr:to>
      <xdr:col>102</xdr:col>
      <xdr:colOff>165100</xdr:colOff>
      <xdr:row>61</xdr:row>
      <xdr:rowOff>151384</xdr:rowOff>
    </xdr:to>
    <xdr:sp macro="" textlink="">
      <xdr:nvSpPr>
        <xdr:cNvPr id="710" name="楕円 709">
          <a:extLst>
            <a:ext uri="{FF2B5EF4-FFF2-40B4-BE49-F238E27FC236}">
              <a16:creationId xmlns:a16="http://schemas.microsoft.com/office/drawing/2014/main" id="{8D915CB8-2305-476D-8EB7-F4E2593C4025}"/>
            </a:ext>
          </a:extLst>
        </xdr:cNvPr>
        <xdr:cNvSpPr/>
      </xdr:nvSpPr>
      <xdr:spPr>
        <a:xfrm>
          <a:off x="19496405" y="1073873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91440</xdr:rowOff>
    </xdr:from>
    <xdr:to>
      <xdr:col>107</xdr:col>
      <xdr:colOff>50800</xdr:colOff>
      <xdr:row>61</xdr:row>
      <xdr:rowOff>100584</xdr:rowOff>
    </xdr:to>
    <xdr:cxnSp macro="">
      <xdr:nvCxnSpPr>
        <xdr:cNvPr id="711" name="直線コネクタ 710">
          <a:extLst>
            <a:ext uri="{FF2B5EF4-FFF2-40B4-BE49-F238E27FC236}">
              <a16:creationId xmlns:a16="http://schemas.microsoft.com/office/drawing/2014/main" id="{1A61D5BF-81C1-4568-A9E9-7457AE0B21CD}"/>
            </a:ext>
          </a:extLst>
        </xdr:cNvPr>
        <xdr:cNvCxnSpPr/>
      </xdr:nvCxnSpPr>
      <xdr:spPr>
        <a:xfrm flipV="1">
          <a:off x="19545300" y="10786110"/>
          <a:ext cx="887095"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56642</xdr:rowOff>
    </xdr:from>
    <xdr:to>
      <xdr:col>98</xdr:col>
      <xdr:colOff>38100</xdr:colOff>
      <xdr:row>61</xdr:row>
      <xdr:rowOff>158242</xdr:rowOff>
    </xdr:to>
    <xdr:sp macro="" textlink="">
      <xdr:nvSpPr>
        <xdr:cNvPr id="712" name="楕円 711">
          <a:extLst>
            <a:ext uri="{FF2B5EF4-FFF2-40B4-BE49-F238E27FC236}">
              <a16:creationId xmlns:a16="http://schemas.microsoft.com/office/drawing/2014/main" id="{60C4997D-710F-4556-87DD-9969BB90F388}"/>
            </a:ext>
          </a:extLst>
        </xdr:cNvPr>
        <xdr:cNvSpPr/>
      </xdr:nvSpPr>
      <xdr:spPr>
        <a:xfrm>
          <a:off x="18603595" y="10751312"/>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100584</xdr:rowOff>
    </xdr:from>
    <xdr:to>
      <xdr:col>102</xdr:col>
      <xdr:colOff>114300</xdr:colOff>
      <xdr:row>61</xdr:row>
      <xdr:rowOff>107442</xdr:rowOff>
    </xdr:to>
    <xdr:cxnSp macro="">
      <xdr:nvCxnSpPr>
        <xdr:cNvPr id="713" name="直線コネクタ 712">
          <a:extLst>
            <a:ext uri="{FF2B5EF4-FFF2-40B4-BE49-F238E27FC236}">
              <a16:creationId xmlns:a16="http://schemas.microsoft.com/office/drawing/2014/main" id="{6C72C284-87AC-4B60-B675-B4EE3F71196D}"/>
            </a:ext>
          </a:extLst>
        </xdr:cNvPr>
        <xdr:cNvCxnSpPr/>
      </xdr:nvCxnSpPr>
      <xdr:spPr>
        <a:xfrm flipV="1">
          <a:off x="18658205" y="10793349"/>
          <a:ext cx="887095"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138193</xdr:rowOff>
    </xdr:from>
    <xdr:ext cx="469744" cy="259045"/>
    <xdr:sp macro="" textlink="">
      <xdr:nvSpPr>
        <xdr:cNvPr id="714" name="n_1aveValue【保健センター・保健所】&#10;一人当たり面積">
          <a:extLst>
            <a:ext uri="{FF2B5EF4-FFF2-40B4-BE49-F238E27FC236}">
              <a16:creationId xmlns:a16="http://schemas.microsoft.com/office/drawing/2014/main" id="{D25AB0A0-41A9-4DAE-8174-F2F8272EDDD7}"/>
            </a:ext>
          </a:extLst>
        </xdr:cNvPr>
        <xdr:cNvSpPr txBox="1"/>
      </xdr:nvSpPr>
      <xdr:spPr>
        <a:xfrm>
          <a:off x="21073822" y="1048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133367</xdr:rowOff>
    </xdr:from>
    <xdr:ext cx="469744" cy="259045"/>
    <xdr:sp macro="" textlink="">
      <xdr:nvSpPr>
        <xdr:cNvPr id="715" name="n_2aveValue【保健センター・保健所】&#10;一人当たり面積">
          <a:extLst>
            <a:ext uri="{FF2B5EF4-FFF2-40B4-BE49-F238E27FC236}">
              <a16:creationId xmlns:a16="http://schemas.microsoft.com/office/drawing/2014/main" id="{3F6F3BF1-4B21-46D3-A858-930D9161C72F}"/>
            </a:ext>
          </a:extLst>
        </xdr:cNvPr>
        <xdr:cNvSpPr txBox="1"/>
      </xdr:nvSpPr>
      <xdr:spPr>
        <a:xfrm>
          <a:off x="20197522" y="1082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160799</xdr:rowOff>
    </xdr:from>
    <xdr:ext cx="469744" cy="259045"/>
    <xdr:sp macro="" textlink="">
      <xdr:nvSpPr>
        <xdr:cNvPr id="716" name="n_3aveValue【保健センター・保健所】&#10;一人当たり面積">
          <a:extLst>
            <a:ext uri="{FF2B5EF4-FFF2-40B4-BE49-F238E27FC236}">
              <a16:creationId xmlns:a16="http://schemas.microsoft.com/office/drawing/2014/main" id="{9EC2791B-1D8C-400F-B8B4-CBFDF981DEBE}"/>
            </a:ext>
          </a:extLst>
        </xdr:cNvPr>
        <xdr:cNvSpPr txBox="1"/>
      </xdr:nvSpPr>
      <xdr:spPr>
        <a:xfrm>
          <a:off x="19312332" y="10849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9923</xdr:rowOff>
    </xdr:from>
    <xdr:ext cx="469744" cy="259045"/>
    <xdr:sp macro="" textlink="">
      <xdr:nvSpPr>
        <xdr:cNvPr id="717" name="n_4aveValue【保健センター・保健所】&#10;一人当たり面積">
          <a:extLst>
            <a:ext uri="{FF2B5EF4-FFF2-40B4-BE49-F238E27FC236}">
              <a16:creationId xmlns:a16="http://schemas.microsoft.com/office/drawing/2014/main" id="{F7097582-24F0-4197-A553-C116C4DBD706}"/>
            </a:ext>
          </a:extLst>
        </xdr:cNvPr>
        <xdr:cNvSpPr txBox="1"/>
      </xdr:nvSpPr>
      <xdr:spPr>
        <a:xfrm>
          <a:off x="18425237" y="10874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126509</xdr:rowOff>
    </xdr:from>
    <xdr:ext cx="469744" cy="259045"/>
    <xdr:sp macro="" textlink="">
      <xdr:nvSpPr>
        <xdr:cNvPr id="718" name="n_1mainValue【保健センター・保健所】&#10;一人当たり面積">
          <a:extLst>
            <a:ext uri="{FF2B5EF4-FFF2-40B4-BE49-F238E27FC236}">
              <a16:creationId xmlns:a16="http://schemas.microsoft.com/office/drawing/2014/main" id="{2C23BCF1-9A7D-4417-B20B-34C6478513EF}"/>
            </a:ext>
          </a:extLst>
        </xdr:cNvPr>
        <xdr:cNvSpPr txBox="1"/>
      </xdr:nvSpPr>
      <xdr:spPr>
        <a:xfrm>
          <a:off x="21073822" y="1081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158767</xdr:rowOff>
    </xdr:from>
    <xdr:ext cx="469744" cy="259045"/>
    <xdr:sp macro="" textlink="">
      <xdr:nvSpPr>
        <xdr:cNvPr id="719" name="n_2mainValue【保健センター・保健所】&#10;一人当たり面積">
          <a:extLst>
            <a:ext uri="{FF2B5EF4-FFF2-40B4-BE49-F238E27FC236}">
              <a16:creationId xmlns:a16="http://schemas.microsoft.com/office/drawing/2014/main" id="{F60123A7-F0CB-4EF3-96AB-6339327CCB9A}"/>
            </a:ext>
          </a:extLst>
        </xdr:cNvPr>
        <xdr:cNvSpPr txBox="1"/>
      </xdr:nvSpPr>
      <xdr:spPr>
        <a:xfrm>
          <a:off x="20197522" y="10497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167911</xdr:rowOff>
    </xdr:from>
    <xdr:ext cx="469744" cy="259045"/>
    <xdr:sp macro="" textlink="">
      <xdr:nvSpPr>
        <xdr:cNvPr id="720" name="n_3mainValue【保健センター・保健所】&#10;一人当たり面積">
          <a:extLst>
            <a:ext uri="{FF2B5EF4-FFF2-40B4-BE49-F238E27FC236}">
              <a16:creationId xmlns:a16="http://schemas.microsoft.com/office/drawing/2014/main" id="{370C08A8-908B-48C9-A404-5EE9285FC8F3}"/>
            </a:ext>
          </a:extLst>
        </xdr:cNvPr>
        <xdr:cNvSpPr txBox="1"/>
      </xdr:nvSpPr>
      <xdr:spPr>
        <a:xfrm>
          <a:off x="19312332" y="10512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3319</xdr:rowOff>
    </xdr:from>
    <xdr:ext cx="469744" cy="259045"/>
    <xdr:sp macro="" textlink="">
      <xdr:nvSpPr>
        <xdr:cNvPr id="721" name="n_4mainValue【保健センター・保健所】&#10;一人当たり面積">
          <a:extLst>
            <a:ext uri="{FF2B5EF4-FFF2-40B4-BE49-F238E27FC236}">
              <a16:creationId xmlns:a16="http://schemas.microsoft.com/office/drawing/2014/main" id="{3D3B4954-1A22-4EBB-BF8E-BB2E37404977}"/>
            </a:ext>
          </a:extLst>
        </xdr:cNvPr>
        <xdr:cNvSpPr txBox="1"/>
      </xdr:nvSpPr>
      <xdr:spPr>
        <a:xfrm>
          <a:off x="18425237" y="10518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2" name="正方形/長方形 721">
          <a:extLst>
            <a:ext uri="{FF2B5EF4-FFF2-40B4-BE49-F238E27FC236}">
              <a16:creationId xmlns:a16="http://schemas.microsoft.com/office/drawing/2014/main" id="{249F6C15-D149-4B4D-BB7E-D6D8F294C799}"/>
            </a:ext>
          </a:extLst>
        </xdr:cNvPr>
        <xdr:cNvSpPr/>
      </xdr:nvSpPr>
      <xdr:spPr>
        <a:xfrm>
          <a:off x="12447905"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3" name="正方形/長方形 722">
          <a:extLst>
            <a:ext uri="{FF2B5EF4-FFF2-40B4-BE49-F238E27FC236}">
              <a16:creationId xmlns:a16="http://schemas.microsoft.com/office/drawing/2014/main" id="{B76F4645-5B79-43EA-AE36-7B1F61F83B58}"/>
            </a:ext>
          </a:extLst>
        </xdr:cNvPr>
        <xdr:cNvSpPr/>
      </xdr:nvSpPr>
      <xdr:spPr>
        <a:xfrm>
          <a:off x="12573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4" name="正方形/長方形 723">
          <a:extLst>
            <a:ext uri="{FF2B5EF4-FFF2-40B4-BE49-F238E27FC236}">
              <a16:creationId xmlns:a16="http://schemas.microsoft.com/office/drawing/2014/main" id="{8C3C1566-57C9-41EB-8BF2-A799BB72AB0A}"/>
            </a:ext>
          </a:extLst>
        </xdr:cNvPr>
        <xdr:cNvSpPr/>
      </xdr:nvSpPr>
      <xdr:spPr>
        <a:xfrm>
          <a:off x="12573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5" name="正方形/長方形 724">
          <a:extLst>
            <a:ext uri="{FF2B5EF4-FFF2-40B4-BE49-F238E27FC236}">
              <a16:creationId xmlns:a16="http://schemas.microsoft.com/office/drawing/2014/main" id="{90475483-97D9-4268-ACAB-501E06106637}"/>
            </a:ext>
          </a:extLst>
        </xdr:cNvPr>
        <xdr:cNvSpPr/>
      </xdr:nvSpPr>
      <xdr:spPr>
        <a:xfrm>
          <a:off x="13590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6" name="正方形/長方形 725">
          <a:extLst>
            <a:ext uri="{FF2B5EF4-FFF2-40B4-BE49-F238E27FC236}">
              <a16:creationId xmlns:a16="http://schemas.microsoft.com/office/drawing/2014/main" id="{9C2B4AFD-9CCE-4B34-B30B-EDF110545DB3}"/>
            </a:ext>
          </a:extLst>
        </xdr:cNvPr>
        <xdr:cNvSpPr/>
      </xdr:nvSpPr>
      <xdr:spPr>
        <a:xfrm>
          <a:off x="13590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7" name="正方形/長方形 726">
          <a:extLst>
            <a:ext uri="{FF2B5EF4-FFF2-40B4-BE49-F238E27FC236}">
              <a16:creationId xmlns:a16="http://schemas.microsoft.com/office/drawing/2014/main" id="{F81E5B59-61AE-4492-A1C1-6A6BE43CB6F6}"/>
            </a:ext>
          </a:extLst>
        </xdr:cNvPr>
        <xdr:cNvSpPr/>
      </xdr:nvSpPr>
      <xdr:spPr>
        <a:xfrm>
          <a:off x="14733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8" name="正方形/長方形 727">
          <a:extLst>
            <a:ext uri="{FF2B5EF4-FFF2-40B4-BE49-F238E27FC236}">
              <a16:creationId xmlns:a16="http://schemas.microsoft.com/office/drawing/2014/main" id="{3CDD981A-F4AE-451E-87F2-5BBB768B4B21}"/>
            </a:ext>
          </a:extLst>
        </xdr:cNvPr>
        <xdr:cNvSpPr/>
      </xdr:nvSpPr>
      <xdr:spPr>
        <a:xfrm>
          <a:off x="14733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9" name="正方形/長方形 728">
          <a:extLst>
            <a:ext uri="{FF2B5EF4-FFF2-40B4-BE49-F238E27FC236}">
              <a16:creationId xmlns:a16="http://schemas.microsoft.com/office/drawing/2014/main" id="{19A06CD5-3FDD-4B10-8D4A-C53DF6B7AB04}"/>
            </a:ext>
          </a:extLst>
        </xdr:cNvPr>
        <xdr:cNvSpPr/>
      </xdr:nvSpPr>
      <xdr:spPr>
        <a:xfrm>
          <a:off x="12447905"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0" name="テキスト ボックス 729">
          <a:extLst>
            <a:ext uri="{FF2B5EF4-FFF2-40B4-BE49-F238E27FC236}">
              <a16:creationId xmlns:a16="http://schemas.microsoft.com/office/drawing/2014/main" id="{BD51EF01-D8FD-4A4E-8AB6-2E4FAA506926}"/>
            </a:ext>
          </a:extLst>
        </xdr:cNvPr>
        <xdr:cNvSpPr txBox="1"/>
      </xdr:nvSpPr>
      <xdr:spPr>
        <a:xfrm>
          <a:off x="12409805" y="130454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1" name="直線コネクタ 730">
          <a:extLst>
            <a:ext uri="{FF2B5EF4-FFF2-40B4-BE49-F238E27FC236}">
              <a16:creationId xmlns:a16="http://schemas.microsoft.com/office/drawing/2014/main" id="{919D6FAB-03B9-45E0-AF38-FB077FEBC288}"/>
            </a:ext>
          </a:extLst>
        </xdr:cNvPr>
        <xdr:cNvCxnSpPr/>
      </xdr:nvCxnSpPr>
      <xdr:spPr>
        <a:xfrm>
          <a:off x="12447905"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2" name="テキスト ボックス 731">
          <a:extLst>
            <a:ext uri="{FF2B5EF4-FFF2-40B4-BE49-F238E27FC236}">
              <a16:creationId xmlns:a16="http://schemas.microsoft.com/office/drawing/2014/main" id="{B705DB4B-52D4-4739-A6BD-098FB98F1AA5}"/>
            </a:ext>
          </a:extLst>
        </xdr:cNvPr>
        <xdr:cNvSpPr txBox="1"/>
      </xdr:nvSpPr>
      <xdr:spPr>
        <a:xfrm>
          <a:off x="11982631" y="15431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3" name="直線コネクタ 732">
          <a:extLst>
            <a:ext uri="{FF2B5EF4-FFF2-40B4-BE49-F238E27FC236}">
              <a16:creationId xmlns:a16="http://schemas.microsoft.com/office/drawing/2014/main" id="{2F817C60-686F-4876-A7E1-CCB8EE144476}"/>
            </a:ext>
          </a:extLst>
        </xdr:cNvPr>
        <xdr:cNvCxnSpPr/>
      </xdr:nvCxnSpPr>
      <xdr:spPr>
        <a:xfrm>
          <a:off x="12447905" y="1524489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4" name="テキスト ボックス 733">
          <a:extLst>
            <a:ext uri="{FF2B5EF4-FFF2-40B4-BE49-F238E27FC236}">
              <a16:creationId xmlns:a16="http://schemas.microsoft.com/office/drawing/2014/main" id="{A4053C94-7F52-4F66-9EFC-CA9EE6002257}"/>
            </a:ext>
          </a:extLst>
        </xdr:cNvPr>
        <xdr:cNvSpPr txBox="1"/>
      </xdr:nvSpPr>
      <xdr:spPr>
        <a:xfrm>
          <a:off x="11982631" y="151007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5" name="直線コネクタ 734">
          <a:extLst>
            <a:ext uri="{FF2B5EF4-FFF2-40B4-BE49-F238E27FC236}">
              <a16:creationId xmlns:a16="http://schemas.microsoft.com/office/drawing/2014/main" id="{7EB53C91-BA9F-4C46-ABBE-66F708D3E5D9}"/>
            </a:ext>
          </a:extLst>
        </xdr:cNvPr>
        <xdr:cNvCxnSpPr/>
      </xdr:nvCxnSpPr>
      <xdr:spPr>
        <a:xfrm>
          <a:off x="12447905" y="1490880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6" name="テキスト ボックス 735">
          <a:extLst>
            <a:ext uri="{FF2B5EF4-FFF2-40B4-BE49-F238E27FC236}">
              <a16:creationId xmlns:a16="http://schemas.microsoft.com/office/drawing/2014/main" id="{C165B194-F31A-4C7F-82A7-816257F8606A}"/>
            </a:ext>
          </a:extLst>
        </xdr:cNvPr>
        <xdr:cNvSpPr txBox="1"/>
      </xdr:nvSpPr>
      <xdr:spPr>
        <a:xfrm>
          <a:off x="12042941" y="147646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7" name="直線コネクタ 736">
          <a:extLst>
            <a:ext uri="{FF2B5EF4-FFF2-40B4-BE49-F238E27FC236}">
              <a16:creationId xmlns:a16="http://schemas.microsoft.com/office/drawing/2014/main" id="{776DEF0F-89E4-4154-B0CB-B803CB418879}"/>
            </a:ext>
          </a:extLst>
        </xdr:cNvPr>
        <xdr:cNvCxnSpPr/>
      </xdr:nvCxnSpPr>
      <xdr:spPr>
        <a:xfrm>
          <a:off x="12447905" y="1457842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8" name="テキスト ボックス 737">
          <a:extLst>
            <a:ext uri="{FF2B5EF4-FFF2-40B4-BE49-F238E27FC236}">
              <a16:creationId xmlns:a16="http://schemas.microsoft.com/office/drawing/2014/main" id="{63F534FA-B642-4C3A-AD9B-74A6BCFF9792}"/>
            </a:ext>
          </a:extLst>
        </xdr:cNvPr>
        <xdr:cNvSpPr txBox="1"/>
      </xdr:nvSpPr>
      <xdr:spPr>
        <a:xfrm>
          <a:off x="12042941" y="1443429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9" name="直線コネクタ 738">
          <a:extLst>
            <a:ext uri="{FF2B5EF4-FFF2-40B4-BE49-F238E27FC236}">
              <a16:creationId xmlns:a16="http://schemas.microsoft.com/office/drawing/2014/main" id="{2719F5C7-9D79-4AFD-B977-BECAB1E695BA}"/>
            </a:ext>
          </a:extLst>
        </xdr:cNvPr>
        <xdr:cNvCxnSpPr/>
      </xdr:nvCxnSpPr>
      <xdr:spPr>
        <a:xfrm>
          <a:off x="12447905" y="142404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0" name="テキスト ボックス 739">
          <a:extLst>
            <a:ext uri="{FF2B5EF4-FFF2-40B4-BE49-F238E27FC236}">
              <a16:creationId xmlns:a16="http://schemas.microsoft.com/office/drawing/2014/main" id="{39BC9824-15F3-4901-8FEB-A56BD9A90477}"/>
            </a:ext>
          </a:extLst>
        </xdr:cNvPr>
        <xdr:cNvSpPr txBox="1"/>
      </xdr:nvSpPr>
      <xdr:spPr>
        <a:xfrm>
          <a:off x="12042941" y="140962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1" name="直線コネクタ 740">
          <a:extLst>
            <a:ext uri="{FF2B5EF4-FFF2-40B4-BE49-F238E27FC236}">
              <a16:creationId xmlns:a16="http://schemas.microsoft.com/office/drawing/2014/main" id="{9167676B-7A4B-44C6-8085-3D2B92410AE0}"/>
            </a:ext>
          </a:extLst>
        </xdr:cNvPr>
        <xdr:cNvCxnSpPr/>
      </xdr:nvCxnSpPr>
      <xdr:spPr>
        <a:xfrm>
          <a:off x="12447905" y="1391003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2" name="テキスト ボックス 741">
          <a:extLst>
            <a:ext uri="{FF2B5EF4-FFF2-40B4-BE49-F238E27FC236}">
              <a16:creationId xmlns:a16="http://schemas.microsoft.com/office/drawing/2014/main" id="{CC920935-77ED-48D4-926C-58EC4A4A664E}"/>
            </a:ext>
          </a:extLst>
        </xdr:cNvPr>
        <xdr:cNvSpPr txBox="1"/>
      </xdr:nvSpPr>
      <xdr:spPr>
        <a:xfrm>
          <a:off x="12042941" y="137659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3" name="直線コネクタ 742">
          <a:extLst>
            <a:ext uri="{FF2B5EF4-FFF2-40B4-BE49-F238E27FC236}">
              <a16:creationId xmlns:a16="http://schemas.microsoft.com/office/drawing/2014/main" id="{3B125D63-4D32-44DE-A769-7ACB53B7CAE3}"/>
            </a:ext>
          </a:extLst>
        </xdr:cNvPr>
        <xdr:cNvCxnSpPr/>
      </xdr:nvCxnSpPr>
      <xdr:spPr>
        <a:xfrm>
          <a:off x="12447905" y="135739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4" name="テキスト ボックス 743">
          <a:extLst>
            <a:ext uri="{FF2B5EF4-FFF2-40B4-BE49-F238E27FC236}">
              <a16:creationId xmlns:a16="http://schemas.microsoft.com/office/drawing/2014/main" id="{9C43F1ED-93CE-48E2-BE4A-9CA7B603A26C}"/>
            </a:ext>
          </a:extLst>
        </xdr:cNvPr>
        <xdr:cNvSpPr txBox="1"/>
      </xdr:nvSpPr>
      <xdr:spPr>
        <a:xfrm>
          <a:off x="12108966" y="1342981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5288CC2F-B21B-48A0-B71D-2916B5544EAE}"/>
            </a:ext>
          </a:extLst>
        </xdr:cNvPr>
        <xdr:cNvCxnSpPr/>
      </xdr:nvCxnSpPr>
      <xdr:spPr>
        <a:xfrm>
          <a:off x="12447905"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6" name="【消防施設】&#10;有形固定資産減価償却率グラフ枠">
          <a:extLst>
            <a:ext uri="{FF2B5EF4-FFF2-40B4-BE49-F238E27FC236}">
              <a16:creationId xmlns:a16="http://schemas.microsoft.com/office/drawing/2014/main" id="{909173B4-2AFC-4A57-BB48-99DCE8BDB083}"/>
            </a:ext>
          </a:extLst>
        </xdr:cNvPr>
        <xdr:cNvSpPr/>
      </xdr:nvSpPr>
      <xdr:spPr>
        <a:xfrm>
          <a:off x="12447905"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747" name="直線コネクタ 746">
          <a:extLst>
            <a:ext uri="{FF2B5EF4-FFF2-40B4-BE49-F238E27FC236}">
              <a16:creationId xmlns:a16="http://schemas.microsoft.com/office/drawing/2014/main" id="{59F471E0-6580-4071-8166-20EBE653B54A}"/>
            </a:ext>
          </a:extLst>
        </xdr:cNvPr>
        <xdr:cNvCxnSpPr/>
      </xdr:nvCxnSpPr>
      <xdr:spPr>
        <a:xfrm flipV="1">
          <a:off x="16316959" y="13703754"/>
          <a:ext cx="0" cy="1541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8" name="【消防施設】&#10;有形固定資産減価償却率最小値テキスト">
          <a:extLst>
            <a:ext uri="{FF2B5EF4-FFF2-40B4-BE49-F238E27FC236}">
              <a16:creationId xmlns:a16="http://schemas.microsoft.com/office/drawing/2014/main" id="{D352DE95-17B9-4179-A4BA-D2E5CE41C2A5}"/>
            </a:ext>
          </a:extLst>
        </xdr:cNvPr>
        <xdr:cNvSpPr txBox="1"/>
      </xdr:nvSpPr>
      <xdr:spPr>
        <a:xfrm>
          <a:off x="16355695" y="15248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9" name="直線コネクタ 748">
          <a:extLst>
            <a:ext uri="{FF2B5EF4-FFF2-40B4-BE49-F238E27FC236}">
              <a16:creationId xmlns:a16="http://schemas.microsoft.com/office/drawing/2014/main" id="{247B2307-8A5C-48C1-B6DC-1B9B803BB6CC}"/>
            </a:ext>
          </a:extLst>
        </xdr:cNvPr>
        <xdr:cNvCxnSpPr/>
      </xdr:nvCxnSpPr>
      <xdr:spPr>
        <a:xfrm>
          <a:off x="16230600" y="1524489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750" name="【消防施設】&#10;有形固定資産減価償却率最大値テキスト">
          <a:extLst>
            <a:ext uri="{FF2B5EF4-FFF2-40B4-BE49-F238E27FC236}">
              <a16:creationId xmlns:a16="http://schemas.microsoft.com/office/drawing/2014/main" id="{E5BDABE7-D71B-47A8-8233-4D08D548569E}"/>
            </a:ext>
          </a:extLst>
        </xdr:cNvPr>
        <xdr:cNvSpPr txBox="1"/>
      </xdr:nvSpPr>
      <xdr:spPr>
        <a:xfrm>
          <a:off x="16355695" y="13469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751" name="直線コネクタ 750">
          <a:extLst>
            <a:ext uri="{FF2B5EF4-FFF2-40B4-BE49-F238E27FC236}">
              <a16:creationId xmlns:a16="http://schemas.microsoft.com/office/drawing/2014/main" id="{3DA4ED23-9973-42EE-8173-2F45E219A0EC}"/>
            </a:ext>
          </a:extLst>
        </xdr:cNvPr>
        <xdr:cNvCxnSpPr/>
      </xdr:nvCxnSpPr>
      <xdr:spPr>
        <a:xfrm>
          <a:off x="16230600" y="13703754"/>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117583</xdr:rowOff>
    </xdr:from>
    <xdr:ext cx="405111" cy="259045"/>
    <xdr:sp macro="" textlink="">
      <xdr:nvSpPr>
        <xdr:cNvPr id="752" name="【消防施設】&#10;有形固定資産減価償却率平均値テキスト">
          <a:extLst>
            <a:ext uri="{FF2B5EF4-FFF2-40B4-BE49-F238E27FC236}">
              <a16:creationId xmlns:a16="http://schemas.microsoft.com/office/drawing/2014/main" id="{42145C35-E3AE-42B2-84F3-41AA07AC345E}"/>
            </a:ext>
          </a:extLst>
        </xdr:cNvPr>
        <xdr:cNvSpPr txBox="1"/>
      </xdr:nvSpPr>
      <xdr:spPr>
        <a:xfrm>
          <a:off x="16355695" y="14488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753" name="フローチャート: 判断 752">
          <a:extLst>
            <a:ext uri="{FF2B5EF4-FFF2-40B4-BE49-F238E27FC236}">
              <a16:creationId xmlns:a16="http://schemas.microsoft.com/office/drawing/2014/main" id="{CE467818-319D-4541-9FAE-F60C08500CB4}"/>
            </a:ext>
          </a:extLst>
        </xdr:cNvPr>
        <xdr:cNvSpPr/>
      </xdr:nvSpPr>
      <xdr:spPr>
        <a:xfrm>
          <a:off x="16268700" y="14512381"/>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754" name="フローチャート: 判断 753">
          <a:extLst>
            <a:ext uri="{FF2B5EF4-FFF2-40B4-BE49-F238E27FC236}">
              <a16:creationId xmlns:a16="http://schemas.microsoft.com/office/drawing/2014/main" id="{88345DEC-C78B-4D90-AFCF-842213E9B887}"/>
            </a:ext>
          </a:extLst>
        </xdr:cNvPr>
        <xdr:cNvSpPr/>
      </xdr:nvSpPr>
      <xdr:spPr>
        <a:xfrm>
          <a:off x="15430500" y="14476457"/>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755" name="フローチャート: 判断 754">
          <a:extLst>
            <a:ext uri="{FF2B5EF4-FFF2-40B4-BE49-F238E27FC236}">
              <a16:creationId xmlns:a16="http://schemas.microsoft.com/office/drawing/2014/main" id="{12A9036C-9791-452B-991A-A0EE6B91F323}"/>
            </a:ext>
          </a:extLst>
        </xdr:cNvPr>
        <xdr:cNvSpPr/>
      </xdr:nvSpPr>
      <xdr:spPr>
        <a:xfrm>
          <a:off x="14543405" y="14481084"/>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756" name="フローチャート: 判断 755">
          <a:extLst>
            <a:ext uri="{FF2B5EF4-FFF2-40B4-BE49-F238E27FC236}">
              <a16:creationId xmlns:a16="http://schemas.microsoft.com/office/drawing/2014/main" id="{31D97ADD-067E-4AEB-A3EF-5D0C66B876E6}"/>
            </a:ext>
          </a:extLst>
        </xdr:cNvPr>
        <xdr:cNvSpPr/>
      </xdr:nvSpPr>
      <xdr:spPr>
        <a:xfrm>
          <a:off x="13650595" y="14488977"/>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757" name="フローチャート: 判断 756">
          <a:extLst>
            <a:ext uri="{FF2B5EF4-FFF2-40B4-BE49-F238E27FC236}">
              <a16:creationId xmlns:a16="http://schemas.microsoft.com/office/drawing/2014/main" id="{C4E2AAAE-1DD1-4BC0-AE44-E79C1E030BF8}"/>
            </a:ext>
          </a:extLst>
        </xdr:cNvPr>
        <xdr:cNvSpPr/>
      </xdr:nvSpPr>
      <xdr:spPr>
        <a:xfrm>
          <a:off x="12763500" y="14497141"/>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B36BCE87-E80B-42E6-8AA3-1313630DC44B}"/>
            </a:ext>
          </a:extLst>
        </xdr:cNvPr>
        <xdr:cNvSpPr txBox="1"/>
      </xdr:nvSpPr>
      <xdr:spPr>
        <a:xfrm>
          <a:off x="161270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F5EACE1C-2C6D-4CFA-B1AD-882B23629D30}"/>
            </a:ext>
          </a:extLst>
        </xdr:cNvPr>
        <xdr:cNvSpPr txBox="1"/>
      </xdr:nvSpPr>
      <xdr:spPr>
        <a:xfrm>
          <a:off x="15288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C7E9B305-01A4-41E8-B12F-736B5C036D46}"/>
            </a:ext>
          </a:extLst>
        </xdr:cNvPr>
        <xdr:cNvSpPr txBox="1"/>
      </xdr:nvSpPr>
      <xdr:spPr>
        <a:xfrm>
          <a:off x="14401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543F2EB5-9F7F-4B19-8F4A-FBBFC6A9B9D9}"/>
            </a:ext>
          </a:extLst>
        </xdr:cNvPr>
        <xdr:cNvSpPr txBox="1"/>
      </xdr:nvSpPr>
      <xdr:spPr>
        <a:xfrm>
          <a:off x="13514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79237B31-729D-4355-A08A-A83B4FC807D7}"/>
            </a:ext>
          </a:extLst>
        </xdr:cNvPr>
        <xdr:cNvSpPr txBox="1"/>
      </xdr:nvSpPr>
      <xdr:spPr>
        <a:xfrm>
          <a:off x="12621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163649</xdr:rowOff>
    </xdr:from>
    <xdr:to>
      <xdr:col>85</xdr:col>
      <xdr:colOff>177800</xdr:colOff>
      <xdr:row>81</xdr:row>
      <xdr:rowOff>93799</xdr:rowOff>
    </xdr:to>
    <xdr:sp macro="" textlink="">
      <xdr:nvSpPr>
        <xdr:cNvPr id="763" name="楕円 762">
          <a:extLst>
            <a:ext uri="{FF2B5EF4-FFF2-40B4-BE49-F238E27FC236}">
              <a16:creationId xmlns:a16="http://schemas.microsoft.com/office/drawing/2014/main" id="{217CEAB9-DABC-4E41-9F07-D21FFA7604C8}"/>
            </a:ext>
          </a:extLst>
        </xdr:cNvPr>
        <xdr:cNvSpPr/>
      </xdr:nvSpPr>
      <xdr:spPr>
        <a:xfrm>
          <a:off x="16268700" y="14182544"/>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15076</xdr:rowOff>
    </xdr:from>
    <xdr:ext cx="405111" cy="259045"/>
    <xdr:sp macro="" textlink="">
      <xdr:nvSpPr>
        <xdr:cNvPr id="764" name="【消防施設】&#10;有形固定資産減価償却率該当値テキスト">
          <a:extLst>
            <a:ext uri="{FF2B5EF4-FFF2-40B4-BE49-F238E27FC236}">
              <a16:creationId xmlns:a16="http://schemas.microsoft.com/office/drawing/2014/main" id="{6F637358-F3DA-4557-87F8-C00541C78F6B}"/>
            </a:ext>
          </a:extLst>
        </xdr:cNvPr>
        <xdr:cNvSpPr txBox="1"/>
      </xdr:nvSpPr>
      <xdr:spPr>
        <a:xfrm>
          <a:off x="16355695" y="14039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126093</xdr:rowOff>
    </xdr:from>
    <xdr:to>
      <xdr:col>81</xdr:col>
      <xdr:colOff>101600</xdr:colOff>
      <xdr:row>81</xdr:row>
      <xdr:rowOff>56243</xdr:rowOff>
    </xdr:to>
    <xdr:sp macro="" textlink="">
      <xdr:nvSpPr>
        <xdr:cNvPr id="765" name="楕円 764">
          <a:extLst>
            <a:ext uri="{FF2B5EF4-FFF2-40B4-BE49-F238E27FC236}">
              <a16:creationId xmlns:a16="http://schemas.microsoft.com/office/drawing/2014/main" id="{96C4126A-337E-40B8-ABD8-92E518E03464}"/>
            </a:ext>
          </a:extLst>
        </xdr:cNvPr>
        <xdr:cNvSpPr/>
      </xdr:nvSpPr>
      <xdr:spPr>
        <a:xfrm>
          <a:off x="15430500" y="14144988"/>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5443</xdr:rowOff>
    </xdr:from>
    <xdr:to>
      <xdr:col>85</xdr:col>
      <xdr:colOff>127000</xdr:colOff>
      <xdr:row>81</xdr:row>
      <xdr:rowOff>42999</xdr:rowOff>
    </xdr:to>
    <xdr:cxnSp macro="">
      <xdr:nvCxnSpPr>
        <xdr:cNvPr id="766" name="直線コネクタ 765">
          <a:extLst>
            <a:ext uri="{FF2B5EF4-FFF2-40B4-BE49-F238E27FC236}">
              <a16:creationId xmlns:a16="http://schemas.microsoft.com/office/drawing/2014/main" id="{D5B7A329-FD48-4384-8A42-8A0B4F0427D3}"/>
            </a:ext>
          </a:extLst>
        </xdr:cNvPr>
        <xdr:cNvCxnSpPr/>
      </xdr:nvCxnSpPr>
      <xdr:spPr>
        <a:xfrm>
          <a:off x="15479395" y="14199598"/>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116295</xdr:rowOff>
    </xdr:from>
    <xdr:to>
      <xdr:col>76</xdr:col>
      <xdr:colOff>165100</xdr:colOff>
      <xdr:row>81</xdr:row>
      <xdr:rowOff>46445</xdr:rowOff>
    </xdr:to>
    <xdr:sp macro="" textlink="">
      <xdr:nvSpPr>
        <xdr:cNvPr id="767" name="楕円 766">
          <a:extLst>
            <a:ext uri="{FF2B5EF4-FFF2-40B4-BE49-F238E27FC236}">
              <a16:creationId xmlns:a16="http://schemas.microsoft.com/office/drawing/2014/main" id="{434DE539-0A25-4BC1-A4A3-606227B33E5D}"/>
            </a:ext>
          </a:extLst>
        </xdr:cNvPr>
        <xdr:cNvSpPr/>
      </xdr:nvSpPr>
      <xdr:spPr>
        <a:xfrm>
          <a:off x="14543405" y="1413709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167095</xdr:rowOff>
    </xdr:from>
    <xdr:to>
      <xdr:col>81</xdr:col>
      <xdr:colOff>50800</xdr:colOff>
      <xdr:row>81</xdr:row>
      <xdr:rowOff>5443</xdr:rowOff>
    </xdr:to>
    <xdr:cxnSp macro="">
      <xdr:nvCxnSpPr>
        <xdr:cNvPr id="768" name="直線コネクタ 767">
          <a:extLst>
            <a:ext uri="{FF2B5EF4-FFF2-40B4-BE49-F238E27FC236}">
              <a16:creationId xmlns:a16="http://schemas.microsoft.com/office/drawing/2014/main" id="{AF27746F-998A-4B1A-8AC0-54BAEEA500DD}"/>
            </a:ext>
          </a:extLst>
        </xdr:cNvPr>
        <xdr:cNvCxnSpPr/>
      </xdr:nvCxnSpPr>
      <xdr:spPr>
        <a:xfrm>
          <a:off x="14592300" y="14191705"/>
          <a:ext cx="887095" cy="7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70576</xdr:rowOff>
    </xdr:from>
    <xdr:to>
      <xdr:col>72</xdr:col>
      <xdr:colOff>38100</xdr:colOff>
      <xdr:row>81</xdr:row>
      <xdr:rowOff>726</xdr:rowOff>
    </xdr:to>
    <xdr:sp macro="" textlink="">
      <xdr:nvSpPr>
        <xdr:cNvPr id="769" name="楕円 768">
          <a:extLst>
            <a:ext uri="{FF2B5EF4-FFF2-40B4-BE49-F238E27FC236}">
              <a16:creationId xmlns:a16="http://schemas.microsoft.com/office/drawing/2014/main" id="{052A5B78-296F-455B-8650-578409009E53}"/>
            </a:ext>
          </a:extLst>
        </xdr:cNvPr>
        <xdr:cNvSpPr/>
      </xdr:nvSpPr>
      <xdr:spPr>
        <a:xfrm>
          <a:off x="13650595" y="14093281"/>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121376</xdr:rowOff>
    </xdr:from>
    <xdr:to>
      <xdr:col>76</xdr:col>
      <xdr:colOff>114300</xdr:colOff>
      <xdr:row>80</xdr:row>
      <xdr:rowOff>167095</xdr:rowOff>
    </xdr:to>
    <xdr:cxnSp macro="">
      <xdr:nvCxnSpPr>
        <xdr:cNvPr id="770" name="直線コネクタ 769">
          <a:extLst>
            <a:ext uri="{FF2B5EF4-FFF2-40B4-BE49-F238E27FC236}">
              <a16:creationId xmlns:a16="http://schemas.microsoft.com/office/drawing/2014/main" id="{4BF5BE4A-F9DB-4D5F-8AAC-4BAD351C15B8}"/>
            </a:ext>
          </a:extLst>
        </xdr:cNvPr>
        <xdr:cNvCxnSpPr/>
      </xdr:nvCxnSpPr>
      <xdr:spPr>
        <a:xfrm>
          <a:off x="13705205" y="14140271"/>
          <a:ext cx="887095"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24856</xdr:rowOff>
    </xdr:from>
    <xdr:to>
      <xdr:col>67</xdr:col>
      <xdr:colOff>101600</xdr:colOff>
      <xdr:row>80</xdr:row>
      <xdr:rowOff>126456</xdr:rowOff>
    </xdr:to>
    <xdr:sp macro="" textlink="">
      <xdr:nvSpPr>
        <xdr:cNvPr id="771" name="楕円 770">
          <a:extLst>
            <a:ext uri="{FF2B5EF4-FFF2-40B4-BE49-F238E27FC236}">
              <a16:creationId xmlns:a16="http://schemas.microsoft.com/office/drawing/2014/main" id="{AD73C73E-EEE3-411D-B48A-8C0849E458CA}"/>
            </a:ext>
          </a:extLst>
        </xdr:cNvPr>
        <xdr:cNvSpPr/>
      </xdr:nvSpPr>
      <xdr:spPr>
        <a:xfrm>
          <a:off x="12763500" y="14047561"/>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75656</xdr:rowOff>
    </xdr:from>
    <xdr:to>
      <xdr:col>71</xdr:col>
      <xdr:colOff>177800</xdr:colOff>
      <xdr:row>80</xdr:row>
      <xdr:rowOff>121376</xdr:rowOff>
    </xdr:to>
    <xdr:cxnSp macro="">
      <xdr:nvCxnSpPr>
        <xdr:cNvPr id="772" name="直線コネクタ 771">
          <a:extLst>
            <a:ext uri="{FF2B5EF4-FFF2-40B4-BE49-F238E27FC236}">
              <a16:creationId xmlns:a16="http://schemas.microsoft.com/office/drawing/2014/main" id="{19BC0228-458D-4E76-98B2-43C58EE47FE0}"/>
            </a:ext>
          </a:extLst>
        </xdr:cNvPr>
        <xdr:cNvCxnSpPr/>
      </xdr:nvCxnSpPr>
      <xdr:spPr>
        <a:xfrm>
          <a:off x="12812395" y="14096456"/>
          <a:ext cx="89281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24509</xdr:rowOff>
    </xdr:from>
    <xdr:ext cx="405111" cy="259045"/>
    <xdr:sp macro="" textlink="">
      <xdr:nvSpPr>
        <xdr:cNvPr id="773" name="n_1aveValue【消防施設】&#10;有形固定資産減価償却率">
          <a:extLst>
            <a:ext uri="{FF2B5EF4-FFF2-40B4-BE49-F238E27FC236}">
              <a16:creationId xmlns:a16="http://schemas.microsoft.com/office/drawing/2014/main" id="{7D270B44-7277-4DD5-A718-ED0088B27430}"/>
            </a:ext>
          </a:extLst>
        </xdr:cNvPr>
        <xdr:cNvSpPr txBox="1"/>
      </xdr:nvSpPr>
      <xdr:spPr>
        <a:xfrm>
          <a:off x="15267949" y="14572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31041</xdr:rowOff>
    </xdr:from>
    <xdr:ext cx="405111" cy="259045"/>
    <xdr:sp macro="" textlink="">
      <xdr:nvSpPr>
        <xdr:cNvPr id="774" name="n_2aveValue【消防施設】&#10;有形固定資産減価償却率">
          <a:extLst>
            <a:ext uri="{FF2B5EF4-FFF2-40B4-BE49-F238E27FC236}">
              <a16:creationId xmlns:a16="http://schemas.microsoft.com/office/drawing/2014/main" id="{D74485FE-A54F-443A-BBDA-25AFA289E6D5}"/>
            </a:ext>
          </a:extLst>
        </xdr:cNvPr>
        <xdr:cNvSpPr txBox="1"/>
      </xdr:nvSpPr>
      <xdr:spPr>
        <a:xfrm>
          <a:off x="14391649" y="14579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40839</xdr:rowOff>
    </xdr:from>
    <xdr:ext cx="405111" cy="259045"/>
    <xdr:sp macro="" textlink="">
      <xdr:nvSpPr>
        <xdr:cNvPr id="775" name="n_3aveValue【消防施設】&#10;有形固定資産減価償却率">
          <a:extLst>
            <a:ext uri="{FF2B5EF4-FFF2-40B4-BE49-F238E27FC236}">
              <a16:creationId xmlns:a16="http://schemas.microsoft.com/office/drawing/2014/main" id="{BA2A39D8-8B1D-45AC-8A30-F34C639D0DC7}"/>
            </a:ext>
          </a:extLst>
        </xdr:cNvPr>
        <xdr:cNvSpPr txBox="1"/>
      </xdr:nvSpPr>
      <xdr:spPr>
        <a:xfrm>
          <a:off x="13498839" y="14587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49003</xdr:rowOff>
    </xdr:from>
    <xdr:ext cx="405111" cy="259045"/>
    <xdr:sp macro="" textlink="">
      <xdr:nvSpPr>
        <xdr:cNvPr id="776" name="n_4aveValue【消防施設】&#10;有形固定資産減価償却率">
          <a:extLst>
            <a:ext uri="{FF2B5EF4-FFF2-40B4-BE49-F238E27FC236}">
              <a16:creationId xmlns:a16="http://schemas.microsoft.com/office/drawing/2014/main" id="{4D2358BD-A9B1-49DE-BC93-3309E8F69B3E}"/>
            </a:ext>
          </a:extLst>
        </xdr:cNvPr>
        <xdr:cNvSpPr txBox="1"/>
      </xdr:nvSpPr>
      <xdr:spPr>
        <a:xfrm>
          <a:off x="12611744" y="1459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72770</xdr:rowOff>
    </xdr:from>
    <xdr:ext cx="405111" cy="259045"/>
    <xdr:sp macro="" textlink="">
      <xdr:nvSpPr>
        <xdr:cNvPr id="777" name="n_1mainValue【消防施設】&#10;有形固定資産減価償却率">
          <a:extLst>
            <a:ext uri="{FF2B5EF4-FFF2-40B4-BE49-F238E27FC236}">
              <a16:creationId xmlns:a16="http://schemas.microsoft.com/office/drawing/2014/main" id="{FE45CD9E-B0C3-48BD-A2EF-11C9BC741983}"/>
            </a:ext>
          </a:extLst>
        </xdr:cNvPr>
        <xdr:cNvSpPr txBox="1"/>
      </xdr:nvSpPr>
      <xdr:spPr>
        <a:xfrm>
          <a:off x="15267949" y="13918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62972</xdr:rowOff>
    </xdr:from>
    <xdr:ext cx="405111" cy="259045"/>
    <xdr:sp macro="" textlink="">
      <xdr:nvSpPr>
        <xdr:cNvPr id="778" name="n_2mainValue【消防施設】&#10;有形固定資産減価償却率">
          <a:extLst>
            <a:ext uri="{FF2B5EF4-FFF2-40B4-BE49-F238E27FC236}">
              <a16:creationId xmlns:a16="http://schemas.microsoft.com/office/drawing/2014/main" id="{66DA6ECA-FBDC-4E2E-9BD2-3BE24BFEA896}"/>
            </a:ext>
          </a:extLst>
        </xdr:cNvPr>
        <xdr:cNvSpPr txBox="1"/>
      </xdr:nvSpPr>
      <xdr:spPr>
        <a:xfrm>
          <a:off x="14391649" y="1391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17253</xdr:rowOff>
    </xdr:from>
    <xdr:ext cx="405111" cy="259045"/>
    <xdr:sp macro="" textlink="">
      <xdr:nvSpPr>
        <xdr:cNvPr id="779" name="n_3mainValue【消防施設】&#10;有形固定資産減価償却率">
          <a:extLst>
            <a:ext uri="{FF2B5EF4-FFF2-40B4-BE49-F238E27FC236}">
              <a16:creationId xmlns:a16="http://schemas.microsoft.com/office/drawing/2014/main" id="{620EE5B5-49AD-4A33-84F3-963A54E18716}"/>
            </a:ext>
          </a:extLst>
        </xdr:cNvPr>
        <xdr:cNvSpPr txBox="1"/>
      </xdr:nvSpPr>
      <xdr:spPr>
        <a:xfrm>
          <a:off x="13498839" y="13866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142983</xdr:rowOff>
    </xdr:from>
    <xdr:ext cx="405111" cy="259045"/>
    <xdr:sp macro="" textlink="">
      <xdr:nvSpPr>
        <xdr:cNvPr id="780" name="n_4mainValue【消防施設】&#10;有形固定資産減価償却率">
          <a:extLst>
            <a:ext uri="{FF2B5EF4-FFF2-40B4-BE49-F238E27FC236}">
              <a16:creationId xmlns:a16="http://schemas.microsoft.com/office/drawing/2014/main" id="{3B1F8285-A620-4901-9042-50CE87D118A7}"/>
            </a:ext>
          </a:extLst>
        </xdr:cNvPr>
        <xdr:cNvSpPr txBox="1"/>
      </xdr:nvSpPr>
      <xdr:spPr>
        <a:xfrm>
          <a:off x="12611744" y="13815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1" name="正方形/長方形 780">
          <a:extLst>
            <a:ext uri="{FF2B5EF4-FFF2-40B4-BE49-F238E27FC236}">
              <a16:creationId xmlns:a16="http://schemas.microsoft.com/office/drawing/2014/main" id="{E7FEE7FD-E92B-46AE-A5AD-E6DCC6DAD591}"/>
            </a:ext>
          </a:extLst>
        </xdr:cNvPr>
        <xdr:cNvSpPr/>
      </xdr:nvSpPr>
      <xdr:spPr>
        <a:xfrm>
          <a:off x="18288000"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2" name="正方形/長方形 781">
          <a:extLst>
            <a:ext uri="{FF2B5EF4-FFF2-40B4-BE49-F238E27FC236}">
              <a16:creationId xmlns:a16="http://schemas.microsoft.com/office/drawing/2014/main" id="{29FED0E7-8C82-4AAC-A60F-524BF46D557F}"/>
            </a:ext>
          </a:extLst>
        </xdr:cNvPr>
        <xdr:cNvSpPr/>
      </xdr:nvSpPr>
      <xdr:spPr>
        <a:xfrm>
          <a:off x="18413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3" name="正方形/長方形 782">
          <a:extLst>
            <a:ext uri="{FF2B5EF4-FFF2-40B4-BE49-F238E27FC236}">
              <a16:creationId xmlns:a16="http://schemas.microsoft.com/office/drawing/2014/main" id="{7BB5334D-7050-4D34-9B6E-F9042EAF53B5}"/>
            </a:ext>
          </a:extLst>
        </xdr:cNvPr>
        <xdr:cNvSpPr/>
      </xdr:nvSpPr>
      <xdr:spPr>
        <a:xfrm>
          <a:off x="18413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4" name="正方形/長方形 783">
          <a:extLst>
            <a:ext uri="{FF2B5EF4-FFF2-40B4-BE49-F238E27FC236}">
              <a16:creationId xmlns:a16="http://schemas.microsoft.com/office/drawing/2014/main" id="{D1592F16-6626-4271-805A-3278AB4CF396}"/>
            </a:ext>
          </a:extLst>
        </xdr:cNvPr>
        <xdr:cNvSpPr/>
      </xdr:nvSpPr>
      <xdr:spPr>
        <a:xfrm>
          <a:off x="19431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5" name="正方形/長方形 784">
          <a:extLst>
            <a:ext uri="{FF2B5EF4-FFF2-40B4-BE49-F238E27FC236}">
              <a16:creationId xmlns:a16="http://schemas.microsoft.com/office/drawing/2014/main" id="{15FFBD45-26DD-41DA-8589-3D32BEE5C89A}"/>
            </a:ext>
          </a:extLst>
        </xdr:cNvPr>
        <xdr:cNvSpPr/>
      </xdr:nvSpPr>
      <xdr:spPr>
        <a:xfrm>
          <a:off x="19431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6" name="正方形/長方形 785">
          <a:extLst>
            <a:ext uri="{FF2B5EF4-FFF2-40B4-BE49-F238E27FC236}">
              <a16:creationId xmlns:a16="http://schemas.microsoft.com/office/drawing/2014/main" id="{9D8E72D4-3103-4280-AD57-D1B6A7A6D007}"/>
            </a:ext>
          </a:extLst>
        </xdr:cNvPr>
        <xdr:cNvSpPr/>
      </xdr:nvSpPr>
      <xdr:spPr>
        <a:xfrm>
          <a:off x="20574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7" name="正方形/長方形 786">
          <a:extLst>
            <a:ext uri="{FF2B5EF4-FFF2-40B4-BE49-F238E27FC236}">
              <a16:creationId xmlns:a16="http://schemas.microsoft.com/office/drawing/2014/main" id="{8C82EAD0-5DB9-4250-BC2A-EC1F1D739CB7}"/>
            </a:ext>
          </a:extLst>
        </xdr:cNvPr>
        <xdr:cNvSpPr/>
      </xdr:nvSpPr>
      <xdr:spPr>
        <a:xfrm>
          <a:off x="20574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8" name="正方形/長方形 787">
          <a:extLst>
            <a:ext uri="{FF2B5EF4-FFF2-40B4-BE49-F238E27FC236}">
              <a16:creationId xmlns:a16="http://schemas.microsoft.com/office/drawing/2014/main" id="{5A3CBE4C-A8D2-4218-8E2A-6AE53F52B7D1}"/>
            </a:ext>
          </a:extLst>
        </xdr:cNvPr>
        <xdr:cNvSpPr/>
      </xdr:nvSpPr>
      <xdr:spPr>
        <a:xfrm>
          <a:off x="18288000"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9" name="テキスト ボックス 788">
          <a:extLst>
            <a:ext uri="{FF2B5EF4-FFF2-40B4-BE49-F238E27FC236}">
              <a16:creationId xmlns:a16="http://schemas.microsoft.com/office/drawing/2014/main" id="{1223A50E-1305-4927-8382-5CB8F6524247}"/>
            </a:ext>
          </a:extLst>
        </xdr:cNvPr>
        <xdr:cNvSpPr txBox="1"/>
      </xdr:nvSpPr>
      <xdr:spPr>
        <a:xfrm>
          <a:off x="18249900" y="130454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0" name="直線コネクタ 789">
          <a:extLst>
            <a:ext uri="{FF2B5EF4-FFF2-40B4-BE49-F238E27FC236}">
              <a16:creationId xmlns:a16="http://schemas.microsoft.com/office/drawing/2014/main" id="{D03FE26F-1CB9-4C98-9F0C-C0C3FC949CEC}"/>
            </a:ext>
          </a:extLst>
        </xdr:cNvPr>
        <xdr:cNvCxnSpPr/>
      </xdr:nvCxnSpPr>
      <xdr:spPr>
        <a:xfrm>
          <a:off x="18288000"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1" name="直線コネクタ 790">
          <a:extLst>
            <a:ext uri="{FF2B5EF4-FFF2-40B4-BE49-F238E27FC236}">
              <a16:creationId xmlns:a16="http://schemas.microsoft.com/office/drawing/2014/main" id="{6494CCF7-A5DE-4B8B-B058-EA64486CC5C6}"/>
            </a:ext>
          </a:extLst>
        </xdr:cNvPr>
        <xdr:cNvCxnSpPr/>
      </xdr:nvCxnSpPr>
      <xdr:spPr>
        <a:xfrm>
          <a:off x="18288000" y="1524489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2" name="テキスト ボックス 791">
          <a:extLst>
            <a:ext uri="{FF2B5EF4-FFF2-40B4-BE49-F238E27FC236}">
              <a16:creationId xmlns:a16="http://schemas.microsoft.com/office/drawing/2014/main" id="{D1296E5A-55BF-4A8C-A782-F0B09C6BE03E}"/>
            </a:ext>
          </a:extLst>
        </xdr:cNvPr>
        <xdr:cNvSpPr txBox="1"/>
      </xdr:nvSpPr>
      <xdr:spPr>
        <a:xfrm>
          <a:off x="17822726" y="151007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3" name="直線コネクタ 792">
          <a:extLst>
            <a:ext uri="{FF2B5EF4-FFF2-40B4-BE49-F238E27FC236}">
              <a16:creationId xmlns:a16="http://schemas.microsoft.com/office/drawing/2014/main" id="{27335B50-38AB-4F89-B372-FB7C4A9544C6}"/>
            </a:ext>
          </a:extLst>
        </xdr:cNvPr>
        <xdr:cNvCxnSpPr/>
      </xdr:nvCxnSpPr>
      <xdr:spPr>
        <a:xfrm>
          <a:off x="18288000" y="1490880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4" name="テキスト ボックス 793">
          <a:extLst>
            <a:ext uri="{FF2B5EF4-FFF2-40B4-BE49-F238E27FC236}">
              <a16:creationId xmlns:a16="http://schemas.microsoft.com/office/drawing/2014/main" id="{6C4BD12C-6887-4C5A-B154-4D22AD1E8810}"/>
            </a:ext>
          </a:extLst>
        </xdr:cNvPr>
        <xdr:cNvSpPr txBox="1"/>
      </xdr:nvSpPr>
      <xdr:spPr>
        <a:xfrm>
          <a:off x="17822726" y="147646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5" name="直線コネクタ 794">
          <a:extLst>
            <a:ext uri="{FF2B5EF4-FFF2-40B4-BE49-F238E27FC236}">
              <a16:creationId xmlns:a16="http://schemas.microsoft.com/office/drawing/2014/main" id="{F00FC69A-AFC2-48FE-AE6D-1AA0A72DF872}"/>
            </a:ext>
          </a:extLst>
        </xdr:cNvPr>
        <xdr:cNvCxnSpPr/>
      </xdr:nvCxnSpPr>
      <xdr:spPr>
        <a:xfrm>
          <a:off x="18288000" y="1457842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6" name="テキスト ボックス 795">
          <a:extLst>
            <a:ext uri="{FF2B5EF4-FFF2-40B4-BE49-F238E27FC236}">
              <a16:creationId xmlns:a16="http://schemas.microsoft.com/office/drawing/2014/main" id="{1E9BE4D6-0D55-46D6-8F9C-9A5E805DEA2A}"/>
            </a:ext>
          </a:extLst>
        </xdr:cNvPr>
        <xdr:cNvSpPr txBox="1"/>
      </xdr:nvSpPr>
      <xdr:spPr>
        <a:xfrm>
          <a:off x="17822726" y="1443429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7" name="直線コネクタ 796">
          <a:extLst>
            <a:ext uri="{FF2B5EF4-FFF2-40B4-BE49-F238E27FC236}">
              <a16:creationId xmlns:a16="http://schemas.microsoft.com/office/drawing/2014/main" id="{2F03C668-FB0A-49EA-A840-7006583D6E49}"/>
            </a:ext>
          </a:extLst>
        </xdr:cNvPr>
        <xdr:cNvCxnSpPr/>
      </xdr:nvCxnSpPr>
      <xdr:spPr>
        <a:xfrm>
          <a:off x="18288000" y="142404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8" name="テキスト ボックス 797">
          <a:extLst>
            <a:ext uri="{FF2B5EF4-FFF2-40B4-BE49-F238E27FC236}">
              <a16:creationId xmlns:a16="http://schemas.microsoft.com/office/drawing/2014/main" id="{764FEBE3-4531-4917-9ADD-65D227550868}"/>
            </a:ext>
          </a:extLst>
        </xdr:cNvPr>
        <xdr:cNvSpPr txBox="1"/>
      </xdr:nvSpPr>
      <xdr:spPr>
        <a:xfrm>
          <a:off x="17822726" y="140962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9" name="直線コネクタ 798">
          <a:extLst>
            <a:ext uri="{FF2B5EF4-FFF2-40B4-BE49-F238E27FC236}">
              <a16:creationId xmlns:a16="http://schemas.microsoft.com/office/drawing/2014/main" id="{D7DE99C9-53D5-4A73-8961-8309FB0ADBF7}"/>
            </a:ext>
          </a:extLst>
        </xdr:cNvPr>
        <xdr:cNvCxnSpPr/>
      </xdr:nvCxnSpPr>
      <xdr:spPr>
        <a:xfrm>
          <a:off x="18288000" y="1391003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0" name="テキスト ボックス 799">
          <a:extLst>
            <a:ext uri="{FF2B5EF4-FFF2-40B4-BE49-F238E27FC236}">
              <a16:creationId xmlns:a16="http://schemas.microsoft.com/office/drawing/2014/main" id="{165966CF-33E3-489E-8460-2A0227D52260}"/>
            </a:ext>
          </a:extLst>
        </xdr:cNvPr>
        <xdr:cNvSpPr txBox="1"/>
      </xdr:nvSpPr>
      <xdr:spPr>
        <a:xfrm>
          <a:off x="17822726" y="137659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1" name="直線コネクタ 800">
          <a:extLst>
            <a:ext uri="{FF2B5EF4-FFF2-40B4-BE49-F238E27FC236}">
              <a16:creationId xmlns:a16="http://schemas.microsoft.com/office/drawing/2014/main" id="{2C485378-D1F9-4D76-858E-4100E8B96AD9}"/>
            </a:ext>
          </a:extLst>
        </xdr:cNvPr>
        <xdr:cNvCxnSpPr/>
      </xdr:nvCxnSpPr>
      <xdr:spPr>
        <a:xfrm>
          <a:off x="18288000" y="135739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2" name="テキスト ボックス 801">
          <a:extLst>
            <a:ext uri="{FF2B5EF4-FFF2-40B4-BE49-F238E27FC236}">
              <a16:creationId xmlns:a16="http://schemas.microsoft.com/office/drawing/2014/main" id="{B4153FBF-9609-49CD-8C96-75C48180A498}"/>
            </a:ext>
          </a:extLst>
        </xdr:cNvPr>
        <xdr:cNvSpPr txBox="1"/>
      </xdr:nvSpPr>
      <xdr:spPr>
        <a:xfrm>
          <a:off x="17822726" y="13429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a:extLst>
            <a:ext uri="{FF2B5EF4-FFF2-40B4-BE49-F238E27FC236}">
              <a16:creationId xmlns:a16="http://schemas.microsoft.com/office/drawing/2014/main" id="{BF503DB9-1DED-490D-BA9D-F60B1BC62499}"/>
            </a:ext>
          </a:extLst>
        </xdr:cNvPr>
        <xdr:cNvCxnSpPr/>
      </xdr:nvCxnSpPr>
      <xdr:spPr>
        <a:xfrm>
          <a:off x="18288000"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a:extLst>
            <a:ext uri="{FF2B5EF4-FFF2-40B4-BE49-F238E27FC236}">
              <a16:creationId xmlns:a16="http://schemas.microsoft.com/office/drawing/2014/main" id="{7ED06EE9-8D09-4270-AD7D-76DED8FD62D5}"/>
            </a:ext>
          </a:extLst>
        </xdr:cNvPr>
        <xdr:cNvSpPr txBox="1"/>
      </xdr:nvSpPr>
      <xdr:spPr>
        <a:xfrm>
          <a:off x="17822726" y="130918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a:extLst>
            <a:ext uri="{FF2B5EF4-FFF2-40B4-BE49-F238E27FC236}">
              <a16:creationId xmlns:a16="http://schemas.microsoft.com/office/drawing/2014/main" id="{F971EBE3-1A41-4912-862A-92DABC397216}"/>
            </a:ext>
          </a:extLst>
        </xdr:cNvPr>
        <xdr:cNvSpPr/>
      </xdr:nvSpPr>
      <xdr:spPr>
        <a:xfrm>
          <a:off x="18288000"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806" name="直線コネクタ 805">
          <a:extLst>
            <a:ext uri="{FF2B5EF4-FFF2-40B4-BE49-F238E27FC236}">
              <a16:creationId xmlns:a16="http://schemas.microsoft.com/office/drawing/2014/main" id="{46082137-CA2F-44B6-B65A-E79B54484A47}"/>
            </a:ext>
          </a:extLst>
        </xdr:cNvPr>
        <xdr:cNvCxnSpPr/>
      </xdr:nvCxnSpPr>
      <xdr:spPr>
        <a:xfrm flipV="1">
          <a:off x="22162769" y="13693684"/>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807" name="【消防施設】&#10;一人当たり面積最小値テキスト">
          <a:extLst>
            <a:ext uri="{FF2B5EF4-FFF2-40B4-BE49-F238E27FC236}">
              <a16:creationId xmlns:a16="http://schemas.microsoft.com/office/drawing/2014/main" id="{CCE97EA7-F575-4787-A5DE-23600AD0E5DA}"/>
            </a:ext>
          </a:extLst>
        </xdr:cNvPr>
        <xdr:cNvSpPr txBox="1"/>
      </xdr:nvSpPr>
      <xdr:spPr>
        <a:xfrm>
          <a:off x="22201505" y="15225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808" name="直線コネクタ 807">
          <a:extLst>
            <a:ext uri="{FF2B5EF4-FFF2-40B4-BE49-F238E27FC236}">
              <a16:creationId xmlns:a16="http://schemas.microsoft.com/office/drawing/2014/main" id="{74E85DB3-ABB7-4C9A-B02F-0EDF9AF5184A}"/>
            </a:ext>
          </a:extLst>
        </xdr:cNvPr>
        <xdr:cNvCxnSpPr/>
      </xdr:nvCxnSpPr>
      <xdr:spPr>
        <a:xfrm>
          <a:off x="22070695" y="15221494"/>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809" name="【消防施設】&#10;一人当たり面積最大値テキスト">
          <a:extLst>
            <a:ext uri="{FF2B5EF4-FFF2-40B4-BE49-F238E27FC236}">
              <a16:creationId xmlns:a16="http://schemas.microsoft.com/office/drawing/2014/main" id="{06600EBF-1A30-4493-BE05-79D7D4BD0918}"/>
            </a:ext>
          </a:extLst>
        </xdr:cNvPr>
        <xdr:cNvSpPr txBox="1"/>
      </xdr:nvSpPr>
      <xdr:spPr>
        <a:xfrm>
          <a:off x="22201505" y="13461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810" name="直線コネクタ 809">
          <a:extLst>
            <a:ext uri="{FF2B5EF4-FFF2-40B4-BE49-F238E27FC236}">
              <a16:creationId xmlns:a16="http://schemas.microsoft.com/office/drawing/2014/main" id="{E3848D24-69B0-4B59-9DC8-8C9DB2E322ED}"/>
            </a:ext>
          </a:extLst>
        </xdr:cNvPr>
        <xdr:cNvCxnSpPr/>
      </xdr:nvCxnSpPr>
      <xdr:spPr>
        <a:xfrm>
          <a:off x="22070695" y="13693684"/>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118127</xdr:rowOff>
    </xdr:from>
    <xdr:ext cx="469744" cy="259045"/>
    <xdr:sp macro="" textlink="">
      <xdr:nvSpPr>
        <xdr:cNvPr id="811" name="【消防施設】&#10;一人当たり面積平均値テキスト">
          <a:extLst>
            <a:ext uri="{FF2B5EF4-FFF2-40B4-BE49-F238E27FC236}">
              <a16:creationId xmlns:a16="http://schemas.microsoft.com/office/drawing/2014/main" id="{1786C0FB-415E-4D5C-A903-85A1F1D293EC}"/>
            </a:ext>
          </a:extLst>
        </xdr:cNvPr>
        <xdr:cNvSpPr txBox="1"/>
      </xdr:nvSpPr>
      <xdr:spPr>
        <a:xfrm>
          <a:off x="22201505" y="14839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812" name="フローチャート: 判断 811">
          <a:extLst>
            <a:ext uri="{FF2B5EF4-FFF2-40B4-BE49-F238E27FC236}">
              <a16:creationId xmlns:a16="http://schemas.microsoft.com/office/drawing/2014/main" id="{0A472B8B-24FA-4939-9F1E-6A0C2DBBD8FC}"/>
            </a:ext>
          </a:extLst>
        </xdr:cNvPr>
        <xdr:cNvSpPr/>
      </xdr:nvSpPr>
      <xdr:spPr>
        <a:xfrm>
          <a:off x="22108795" y="1486344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813" name="フローチャート: 判断 812">
          <a:extLst>
            <a:ext uri="{FF2B5EF4-FFF2-40B4-BE49-F238E27FC236}">
              <a16:creationId xmlns:a16="http://schemas.microsoft.com/office/drawing/2014/main" id="{E031B326-82FE-4F07-BB3C-9EF39BE0616B}"/>
            </a:ext>
          </a:extLst>
        </xdr:cNvPr>
        <xdr:cNvSpPr/>
      </xdr:nvSpPr>
      <xdr:spPr>
        <a:xfrm>
          <a:off x="21270595" y="14878958"/>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814" name="フローチャート: 判断 813">
          <a:extLst>
            <a:ext uri="{FF2B5EF4-FFF2-40B4-BE49-F238E27FC236}">
              <a16:creationId xmlns:a16="http://schemas.microsoft.com/office/drawing/2014/main" id="{9823FAEF-BB32-485C-B0AA-D205A0B2DB47}"/>
            </a:ext>
          </a:extLst>
        </xdr:cNvPr>
        <xdr:cNvSpPr/>
      </xdr:nvSpPr>
      <xdr:spPr>
        <a:xfrm>
          <a:off x="20383500" y="1487106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815" name="フローチャート: 判断 814">
          <a:extLst>
            <a:ext uri="{FF2B5EF4-FFF2-40B4-BE49-F238E27FC236}">
              <a16:creationId xmlns:a16="http://schemas.microsoft.com/office/drawing/2014/main" id="{F6A4A859-3F93-4CE4-BB52-3C84CE2162A4}"/>
            </a:ext>
          </a:extLst>
        </xdr:cNvPr>
        <xdr:cNvSpPr/>
      </xdr:nvSpPr>
      <xdr:spPr>
        <a:xfrm>
          <a:off x="19496405" y="14883584"/>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816" name="フローチャート: 判断 815">
          <a:extLst>
            <a:ext uri="{FF2B5EF4-FFF2-40B4-BE49-F238E27FC236}">
              <a16:creationId xmlns:a16="http://schemas.microsoft.com/office/drawing/2014/main" id="{5E094992-8D41-4ED6-AA76-C208DBCF2A1F}"/>
            </a:ext>
          </a:extLst>
        </xdr:cNvPr>
        <xdr:cNvSpPr/>
      </xdr:nvSpPr>
      <xdr:spPr>
        <a:xfrm>
          <a:off x="18603595" y="14940733"/>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C84ECC53-CA4E-4B4C-94BA-9B23F6BB22E3}"/>
            </a:ext>
          </a:extLst>
        </xdr:cNvPr>
        <xdr:cNvSpPr txBox="1"/>
      </xdr:nvSpPr>
      <xdr:spPr>
        <a:xfrm>
          <a:off x="219729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858F12CA-4836-486C-AB42-657319030FB9}"/>
            </a:ext>
          </a:extLst>
        </xdr:cNvPr>
        <xdr:cNvSpPr txBox="1"/>
      </xdr:nvSpPr>
      <xdr:spPr>
        <a:xfrm>
          <a:off x="21134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740ADBB0-D32C-4912-887A-528C768D6787}"/>
            </a:ext>
          </a:extLst>
        </xdr:cNvPr>
        <xdr:cNvSpPr txBox="1"/>
      </xdr:nvSpPr>
      <xdr:spPr>
        <a:xfrm>
          <a:off x="20241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7D8BA107-5C09-4DA6-95D9-0397BF14D4F9}"/>
            </a:ext>
          </a:extLst>
        </xdr:cNvPr>
        <xdr:cNvSpPr txBox="1"/>
      </xdr:nvSpPr>
      <xdr:spPr>
        <a:xfrm>
          <a:off x="19354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B0AC8DB0-BFAF-4439-93E7-48DF7B550EBA}"/>
            </a:ext>
          </a:extLst>
        </xdr:cNvPr>
        <xdr:cNvSpPr txBox="1"/>
      </xdr:nvSpPr>
      <xdr:spPr>
        <a:xfrm>
          <a:off x="18467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61868</xdr:rowOff>
    </xdr:from>
    <xdr:to>
      <xdr:col>116</xdr:col>
      <xdr:colOff>114300</xdr:colOff>
      <xdr:row>83</xdr:row>
      <xdr:rowOff>163468</xdr:rowOff>
    </xdr:to>
    <xdr:sp macro="" textlink="">
      <xdr:nvSpPr>
        <xdr:cNvPr id="822" name="楕円 821">
          <a:extLst>
            <a:ext uri="{FF2B5EF4-FFF2-40B4-BE49-F238E27FC236}">
              <a16:creationId xmlns:a16="http://schemas.microsoft.com/office/drawing/2014/main" id="{13F982C1-49E4-4A81-A4B6-FDDD4FE653D4}"/>
            </a:ext>
          </a:extLst>
        </xdr:cNvPr>
        <xdr:cNvSpPr/>
      </xdr:nvSpPr>
      <xdr:spPr>
        <a:xfrm>
          <a:off x="22108795" y="14612258"/>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84745</xdr:rowOff>
    </xdr:from>
    <xdr:ext cx="469744" cy="259045"/>
    <xdr:sp macro="" textlink="">
      <xdr:nvSpPr>
        <xdr:cNvPr id="823" name="【消防施設】&#10;一人当たり面積該当値テキスト">
          <a:extLst>
            <a:ext uri="{FF2B5EF4-FFF2-40B4-BE49-F238E27FC236}">
              <a16:creationId xmlns:a16="http://schemas.microsoft.com/office/drawing/2014/main" id="{3AC51F08-8027-4446-98E8-FEABCAE12629}"/>
            </a:ext>
          </a:extLst>
        </xdr:cNvPr>
        <xdr:cNvSpPr txBox="1"/>
      </xdr:nvSpPr>
      <xdr:spPr>
        <a:xfrm>
          <a:off x="22201505" y="14454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77107</xdr:rowOff>
    </xdr:from>
    <xdr:to>
      <xdr:col>112</xdr:col>
      <xdr:colOff>38100</xdr:colOff>
      <xdr:row>84</xdr:row>
      <xdr:rowOff>7257</xdr:rowOff>
    </xdr:to>
    <xdr:sp macro="" textlink="">
      <xdr:nvSpPr>
        <xdr:cNvPr id="824" name="楕円 823">
          <a:extLst>
            <a:ext uri="{FF2B5EF4-FFF2-40B4-BE49-F238E27FC236}">
              <a16:creationId xmlns:a16="http://schemas.microsoft.com/office/drawing/2014/main" id="{128F0090-10B6-41E2-8CF9-2D82756D9E42}"/>
            </a:ext>
          </a:extLst>
        </xdr:cNvPr>
        <xdr:cNvSpPr/>
      </xdr:nvSpPr>
      <xdr:spPr>
        <a:xfrm>
          <a:off x="21270595" y="1462368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112668</xdr:rowOff>
    </xdr:from>
    <xdr:to>
      <xdr:col>116</xdr:col>
      <xdr:colOff>63500</xdr:colOff>
      <xdr:row>83</xdr:row>
      <xdr:rowOff>127907</xdr:rowOff>
    </xdr:to>
    <xdr:cxnSp macro="">
      <xdr:nvCxnSpPr>
        <xdr:cNvPr id="825" name="直線コネクタ 824">
          <a:extLst>
            <a:ext uri="{FF2B5EF4-FFF2-40B4-BE49-F238E27FC236}">
              <a16:creationId xmlns:a16="http://schemas.microsoft.com/office/drawing/2014/main" id="{5B8461E7-A346-4EF3-B874-46FFB7783BC0}"/>
            </a:ext>
          </a:extLst>
        </xdr:cNvPr>
        <xdr:cNvCxnSpPr/>
      </xdr:nvCxnSpPr>
      <xdr:spPr>
        <a:xfrm flipV="1">
          <a:off x="21325205" y="14659248"/>
          <a:ext cx="8382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108676</xdr:rowOff>
    </xdr:from>
    <xdr:to>
      <xdr:col>107</xdr:col>
      <xdr:colOff>101600</xdr:colOff>
      <xdr:row>84</xdr:row>
      <xdr:rowOff>38826</xdr:rowOff>
    </xdr:to>
    <xdr:sp macro="" textlink="">
      <xdr:nvSpPr>
        <xdr:cNvPr id="826" name="楕円 825">
          <a:extLst>
            <a:ext uri="{FF2B5EF4-FFF2-40B4-BE49-F238E27FC236}">
              <a16:creationId xmlns:a16="http://schemas.microsoft.com/office/drawing/2014/main" id="{A326F2E1-B6D8-4BD6-A51D-534473F7543F}"/>
            </a:ext>
          </a:extLst>
        </xdr:cNvPr>
        <xdr:cNvSpPr/>
      </xdr:nvSpPr>
      <xdr:spPr>
        <a:xfrm>
          <a:off x="20383500" y="14657161"/>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127907</xdr:rowOff>
    </xdr:from>
    <xdr:to>
      <xdr:col>111</xdr:col>
      <xdr:colOff>177800</xdr:colOff>
      <xdr:row>83</xdr:row>
      <xdr:rowOff>159476</xdr:rowOff>
    </xdr:to>
    <xdr:cxnSp macro="">
      <xdr:nvCxnSpPr>
        <xdr:cNvPr id="827" name="直線コネクタ 826">
          <a:extLst>
            <a:ext uri="{FF2B5EF4-FFF2-40B4-BE49-F238E27FC236}">
              <a16:creationId xmlns:a16="http://schemas.microsoft.com/office/drawing/2014/main" id="{5EF40B1F-B00C-4FC2-B487-DBBB4FCF6684}"/>
            </a:ext>
          </a:extLst>
        </xdr:cNvPr>
        <xdr:cNvCxnSpPr/>
      </xdr:nvCxnSpPr>
      <xdr:spPr>
        <a:xfrm flipV="1">
          <a:off x="20432395" y="14672582"/>
          <a:ext cx="892810" cy="31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119562</xdr:rowOff>
    </xdr:from>
    <xdr:to>
      <xdr:col>102</xdr:col>
      <xdr:colOff>165100</xdr:colOff>
      <xdr:row>84</xdr:row>
      <xdr:rowOff>49712</xdr:rowOff>
    </xdr:to>
    <xdr:sp macro="" textlink="">
      <xdr:nvSpPr>
        <xdr:cNvPr id="828" name="楕円 827">
          <a:extLst>
            <a:ext uri="{FF2B5EF4-FFF2-40B4-BE49-F238E27FC236}">
              <a16:creationId xmlns:a16="http://schemas.microsoft.com/office/drawing/2014/main" id="{9B1466B9-F91E-4474-85FA-3B6EE1348210}"/>
            </a:ext>
          </a:extLst>
        </xdr:cNvPr>
        <xdr:cNvSpPr/>
      </xdr:nvSpPr>
      <xdr:spPr>
        <a:xfrm>
          <a:off x="19496405" y="14664237"/>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159476</xdr:rowOff>
    </xdr:from>
    <xdr:to>
      <xdr:col>107</xdr:col>
      <xdr:colOff>50800</xdr:colOff>
      <xdr:row>83</xdr:row>
      <xdr:rowOff>170362</xdr:rowOff>
    </xdr:to>
    <xdr:cxnSp macro="">
      <xdr:nvCxnSpPr>
        <xdr:cNvPr id="829" name="直線コネクタ 828">
          <a:extLst>
            <a:ext uri="{FF2B5EF4-FFF2-40B4-BE49-F238E27FC236}">
              <a16:creationId xmlns:a16="http://schemas.microsoft.com/office/drawing/2014/main" id="{FE8ACE0B-33C7-41D1-B9A4-645620A16ED1}"/>
            </a:ext>
          </a:extLst>
        </xdr:cNvPr>
        <xdr:cNvCxnSpPr/>
      </xdr:nvCxnSpPr>
      <xdr:spPr>
        <a:xfrm flipV="1">
          <a:off x="19545300" y="14704151"/>
          <a:ext cx="887095" cy="16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119562</xdr:rowOff>
    </xdr:from>
    <xdr:to>
      <xdr:col>98</xdr:col>
      <xdr:colOff>38100</xdr:colOff>
      <xdr:row>84</xdr:row>
      <xdr:rowOff>49712</xdr:rowOff>
    </xdr:to>
    <xdr:sp macro="" textlink="">
      <xdr:nvSpPr>
        <xdr:cNvPr id="830" name="楕円 829">
          <a:extLst>
            <a:ext uri="{FF2B5EF4-FFF2-40B4-BE49-F238E27FC236}">
              <a16:creationId xmlns:a16="http://schemas.microsoft.com/office/drawing/2014/main" id="{78DF0B8A-827F-412A-9F3B-3368AF6146C6}"/>
            </a:ext>
          </a:extLst>
        </xdr:cNvPr>
        <xdr:cNvSpPr/>
      </xdr:nvSpPr>
      <xdr:spPr>
        <a:xfrm>
          <a:off x="18603595" y="14664237"/>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170362</xdr:rowOff>
    </xdr:from>
    <xdr:to>
      <xdr:col>102</xdr:col>
      <xdr:colOff>114300</xdr:colOff>
      <xdr:row>83</xdr:row>
      <xdr:rowOff>170362</xdr:rowOff>
    </xdr:to>
    <xdr:cxnSp macro="">
      <xdr:nvCxnSpPr>
        <xdr:cNvPr id="831" name="直線コネクタ 830">
          <a:extLst>
            <a:ext uri="{FF2B5EF4-FFF2-40B4-BE49-F238E27FC236}">
              <a16:creationId xmlns:a16="http://schemas.microsoft.com/office/drawing/2014/main" id="{E7F08B37-9CA9-4457-A30A-536CD2AED2E0}"/>
            </a:ext>
          </a:extLst>
        </xdr:cNvPr>
        <xdr:cNvCxnSpPr/>
      </xdr:nvCxnSpPr>
      <xdr:spPr>
        <a:xfrm>
          <a:off x="18658205" y="14720752"/>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78395</xdr:rowOff>
    </xdr:from>
    <xdr:ext cx="469744" cy="259045"/>
    <xdr:sp macro="" textlink="">
      <xdr:nvSpPr>
        <xdr:cNvPr id="832" name="n_1aveValue【消防施設】&#10;一人当たり面積">
          <a:extLst>
            <a:ext uri="{FF2B5EF4-FFF2-40B4-BE49-F238E27FC236}">
              <a16:creationId xmlns:a16="http://schemas.microsoft.com/office/drawing/2014/main" id="{29DA80D4-A05A-4036-8167-0C3A22923837}"/>
            </a:ext>
          </a:extLst>
        </xdr:cNvPr>
        <xdr:cNvSpPr txBox="1"/>
      </xdr:nvSpPr>
      <xdr:spPr>
        <a:xfrm>
          <a:off x="21073822" y="14975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68597</xdr:rowOff>
    </xdr:from>
    <xdr:ext cx="469744" cy="259045"/>
    <xdr:sp macro="" textlink="">
      <xdr:nvSpPr>
        <xdr:cNvPr id="833" name="n_2aveValue【消防施設】&#10;一人当たり面積">
          <a:extLst>
            <a:ext uri="{FF2B5EF4-FFF2-40B4-BE49-F238E27FC236}">
              <a16:creationId xmlns:a16="http://schemas.microsoft.com/office/drawing/2014/main" id="{B1AE220F-D726-4A58-8F31-BDA59C710DBB}"/>
            </a:ext>
          </a:extLst>
        </xdr:cNvPr>
        <xdr:cNvSpPr txBox="1"/>
      </xdr:nvSpPr>
      <xdr:spPr>
        <a:xfrm>
          <a:off x="20197522" y="14967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84926</xdr:rowOff>
    </xdr:from>
    <xdr:ext cx="469744" cy="259045"/>
    <xdr:sp macro="" textlink="">
      <xdr:nvSpPr>
        <xdr:cNvPr id="834" name="n_3aveValue【消防施設】&#10;一人当たり面積">
          <a:extLst>
            <a:ext uri="{FF2B5EF4-FFF2-40B4-BE49-F238E27FC236}">
              <a16:creationId xmlns:a16="http://schemas.microsoft.com/office/drawing/2014/main" id="{3B832A81-04B6-4D9F-A024-4C1B95A25B72}"/>
            </a:ext>
          </a:extLst>
        </xdr:cNvPr>
        <xdr:cNvSpPr txBox="1"/>
      </xdr:nvSpPr>
      <xdr:spPr>
        <a:xfrm>
          <a:off x="19312332" y="14980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138265</xdr:rowOff>
    </xdr:from>
    <xdr:ext cx="469744" cy="259045"/>
    <xdr:sp macro="" textlink="">
      <xdr:nvSpPr>
        <xdr:cNvPr id="835" name="n_4aveValue【消防施設】&#10;一人当たり面積">
          <a:extLst>
            <a:ext uri="{FF2B5EF4-FFF2-40B4-BE49-F238E27FC236}">
              <a16:creationId xmlns:a16="http://schemas.microsoft.com/office/drawing/2014/main" id="{FAE16388-089E-48F1-BFBD-A4DE324EC62A}"/>
            </a:ext>
          </a:extLst>
        </xdr:cNvPr>
        <xdr:cNvSpPr txBox="1"/>
      </xdr:nvSpPr>
      <xdr:spPr>
        <a:xfrm>
          <a:off x="18425237" y="1503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23784</xdr:rowOff>
    </xdr:from>
    <xdr:ext cx="469744" cy="259045"/>
    <xdr:sp macro="" textlink="">
      <xdr:nvSpPr>
        <xdr:cNvPr id="836" name="n_1mainValue【消防施設】&#10;一人当たり面積">
          <a:extLst>
            <a:ext uri="{FF2B5EF4-FFF2-40B4-BE49-F238E27FC236}">
              <a16:creationId xmlns:a16="http://schemas.microsoft.com/office/drawing/2014/main" id="{F3413553-47A2-427E-96E2-0449434043FD}"/>
            </a:ext>
          </a:extLst>
        </xdr:cNvPr>
        <xdr:cNvSpPr txBox="1"/>
      </xdr:nvSpPr>
      <xdr:spPr>
        <a:xfrm>
          <a:off x="21073822" y="14398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55353</xdr:rowOff>
    </xdr:from>
    <xdr:ext cx="469744" cy="259045"/>
    <xdr:sp macro="" textlink="">
      <xdr:nvSpPr>
        <xdr:cNvPr id="837" name="n_2mainValue【消防施設】&#10;一人当たり面積">
          <a:extLst>
            <a:ext uri="{FF2B5EF4-FFF2-40B4-BE49-F238E27FC236}">
              <a16:creationId xmlns:a16="http://schemas.microsoft.com/office/drawing/2014/main" id="{E7A3A7A7-39BE-48D3-B41B-764486343DAE}"/>
            </a:ext>
          </a:extLst>
        </xdr:cNvPr>
        <xdr:cNvSpPr txBox="1"/>
      </xdr:nvSpPr>
      <xdr:spPr>
        <a:xfrm>
          <a:off x="20197522" y="14430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66239</xdr:rowOff>
    </xdr:from>
    <xdr:ext cx="469744" cy="259045"/>
    <xdr:sp macro="" textlink="">
      <xdr:nvSpPr>
        <xdr:cNvPr id="838" name="n_3mainValue【消防施設】&#10;一人当たり面積">
          <a:extLst>
            <a:ext uri="{FF2B5EF4-FFF2-40B4-BE49-F238E27FC236}">
              <a16:creationId xmlns:a16="http://schemas.microsoft.com/office/drawing/2014/main" id="{A73C16B9-FD8E-46A3-9992-BA5F8207E042}"/>
            </a:ext>
          </a:extLst>
        </xdr:cNvPr>
        <xdr:cNvSpPr txBox="1"/>
      </xdr:nvSpPr>
      <xdr:spPr>
        <a:xfrm>
          <a:off x="19312332" y="1443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66239</xdr:rowOff>
    </xdr:from>
    <xdr:ext cx="469744" cy="259045"/>
    <xdr:sp macro="" textlink="">
      <xdr:nvSpPr>
        <xdr:cNvPr id="839" name="n_4mainValue【消防施設】&#10;一人当たり面積">
          <a:extLst>
            <a:ext uri="{FF2B5EF4-FFF2-40B4-BE49-F238E27FC236}">
              <a16:creationId xmlns:a16="http://schemas.microsoft.com/office/drawing/2014/main" id="{CD29E003-DB99-4EFC-8906-153B6F0C344C}"/>
            </a:ext>
          </a:extLst>
        </xdr:cNvPr>
        <xdr:cNvSpPr txBox="1"/>
      </xdr:nvSpPr>
      <xdr:spPr>
        <a:xfrm>
          <a:off x="18425237" y="1443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a:extLst>
            <a:ext uri="{FF2B5EF4-FFF2-40B4-BE49-F238E27FC236}">
              <a16:creationId xmlns:a16="http://schemas.microsoft.com/office/drawing/2014/main" id="{FD08ADE3-9B0F-4F22-AF77-05B7EBA616A4}"/>
            </a:ext>
          </a:extLst>
        </xdr:cNvPr>
        <xdr:cNvSpPr/>
      </xdr:nvSpPr>
      <xdr:spPr>
        <a:xfrm>
          <a:off x="12447905"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a:extLst>
            <a:ext uri="{FF2B5EF4-FFF2-40B4-BE49-F238E27FC236}">
              <a16:creationId xmlns:a16="http://schemas.microsoft.com/office/drawing/2014/main" id="{3EAEE846-BDDD-4E29-BDF7-931F35992BBC}"/>
            </a:ext>
          </a:extLst>
        </xdr:cNvPr>
        <xdr:cNvSpPr/>
      </xdr:nvSpPr>
      <xdr:spPr>
        <a:xfrm>
          <a:off x="12573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a:extLst>
            <a:ext uri="{FF2B5EF4-FFF2-40B4-BE49-F238E27FC236}">
              <a16:creationId xmlns:a16="http://schemas.microsoft.com/office/drawing/2014/main" id="{77DA24FC-F73C-4E7F-8972-2DFABA76F3BC}"/>
            </a:ext>
          </a:extLst>
        </xdr:cNvPr>
        <xdr:cNvSpPr/>
      </xdr:nvSpPr>
      <xdr:spPr>
        <a:xfrm>
          <a:off x="12573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a:extLst>
            <a:ext uri="{FF2B5EF4-FFF2-40B4-BE49-F238E27FC236}">
              <a16:creationId xmlns:a16="http://schemas.microsoft.com/office/drawing/2014/main" id="{6FB1531F-A039-4CC5-8121-87E535D5B9B2}"/>
            </a:ext>
          </a:extLst>
        </xdr:cNvPr>
        <xdr:cNvSpPr/>
      </xdr:nvSpPr>
      <xdr:spPr>
        <a:xfrm>
          <a:off x="13590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a:extLst>
            <a:ext uri="{FF2B5EF4-FFF2-40B4-BE49-F238E27FC236}">
              <a16:creationId xmlns:a16="http://schemas.microsoft.com/office/drawing/2014/main" id="{4BCD4210-74CE-469A-8AA4-6920BB2440D6}"/>
            </a:ext>
          </a:extLst>
        </xdr:cNvPr>
        <xdr:cNvSpPr/>
      </xdr:nvSpPr>
      <xdr:spPr>
        <a:xfrm>
          <a:off x="13590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a:extLst>
            <a:ext uri="{FF2B5EF4-FFF2-40B4-BE49-F238E27FC236}">
              <a16:creationId xmlns:a16="http://schemas.microsoft.com/office/drawing/2014/main" id="{5E3B5BD6-9162-4786-B231-F48A7DBA08A2}"/>
            </a:ext>
          </a:extLst>
        </xdr:cNvPr>
        <xdr:cNvSpPr/>
      </xdr:nvSpPr>
      <xdr:spPr>
        <a:xfrm>
          <a:off x="14733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a:extLst>
            <a:ext uri="{FF2B5EF4-FFF2-40B4-BE49-F238E27FC236}">
              <a16:creationId xmlns:a16="http://schemas.microsoft.com/office/drawing/2014/main" id="{DFAB6406-A9FE-47EC-B0BB-872F2821FAD2}"/>
            </a:ext>
          </a:extLst>
        </xdr:cNvPr>
        <xdr:cNvSpPr/>
      </xdr:nvSpPr>
      <xdr:spPr>
        <a:xfrm>
          <a:off x="14733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a:extLst>
            <a:ext uri="{FF2B5EF4-FFF2-40B4-BE49-F238E27FC236}">
              <a16:creationId xmlns:a16="http://schemas.microsoft.com/office/drawing/2014/main" id="{D22D4E2D-D4B6-47C7-B05B-DB06FA8463EC}"/>
            </a:ext>
          </a:extLst>
        </xdr:cNvPr>
        <xdr:cNvSpPr/>
      </xdr:nvSpPr>
      <xdr:spPr>
        <a:xfrm>
          <a:off x="12447905"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a:extLst>
            <a:ext uri="{FF2B5EF4-FFF2-40B4-BE49-F238E27FC236}">
              <a16:creationId xmlns:a16="http://schemas.microsoft.com/office/drawing/2014/main" id="{8EF8A741-4E98-421D-826C-5550235A5DDA}"/>
            </a:ext>
          </a:extLst>
        </xdr:cNvPr>
        <xdr:cNvSpPr txBox="1"/>
      </xdr:nvSpPr>
      <xdr:spPr>
        <a:xfrm>
          <a:off x="12409805" y="16939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a:extLst>
            <a:ext uri="{FF2B5EF4-FFF2-40B4-BE49-F238E27FC236}">
              <a16:creationId xmlns:a16="http://schemas.microsoft.com/office/drawing/2014/main" id="{B01E8AF8-9621-411B-B625-E7B3B6F8BF97}"/>
            </a:ext>
          </a:extLst>
        </xdr:cNvPr>
        <xdr:cNvCxnSpPr/>
      </xdr:nvCxnSpPr>
      <xdr:spPr>
        <a:xfrm>
          <a:off x="12447905"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a:extLst>
            <a:ext uri="{FF2B5EF4-FFF2-40B4-BE49-F238E27FC236}">
              <a16:creationId xmlns:a16="http://schemas.microsoft.com/office/drawing/2014/main" id="{3F335C54-6773-4308-B2D4-73D0652483D7}"/>
            </a:ext>
          </a:extLst>
        </xdr:cNvPr>
        <xdr:cNvSpPr txBox="1"/>
      </xdr:nvSpPr>
      <xdr:spPr>
        <a:xfrm>
          <a:off x="11982631" y="193249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1" name="直線コネクタ 850">
          <a:extLst>
            <a:ext uri="{FF2B5EF4-FFF2-40B4-BE49-F238E27FC236}">
              <a16:creationId xmlns:a16="http://schemas.microsoft.com/office/drawing/2014/main" id="{823290F4-DD5B-415C-9D19-A231FCE17196}"/>
            </a:ext>
          </a:extLst>
        </xdr:cNvPr>
        <xdr:cNvCxnSpPr/>
      </xdr:nvCxnSpPr>
      <xdr:spPr>
        <a:xfrm>
          <a:off x="12447905" y="190804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2" name="テキスト ボックス 851">
          <a:extLst>
            <a:ext uri="{FF2B5EF4-FFF2-40B4-BE49-F238E27FC236}">
              <a16:creationId xmlns:a16="http://schemas.microsoft.com/office/drawing/2014/main" id="{460A1998-9113-4079-94E6-ECEE2471AD68}"/>
            </a:ext>
          </a:extLst>
        </xdr:cNvPr>
        <xdr:cNvSpPr txBox="1"/>
      </xdr:nvSpPr>
      <xdr:spPr>
        <a:xfrm>
          <a:off x="11982631" y="1893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3" name="直線コネクタ 852">
          <a:extLst>
            <a:ext uri="{FF2B5EF4-FFF2-40B4-BE49-F238E27FC236}">
              <a16:creationId xmlns:a16="http://schemas.microsoft.com/office/drawing/2014/main" id="{A8DA60A0-CA00-4BF4-9693-120F57BD1040}"/>
            </a:ext>
          </a:extLst>
        </xdr:cNvPr>
        <xdr:cNvCxnSpPr/>
      </xdr:nvCxnSpPr>
      <xdr:spPr>
        <a:xfrm>
          <a:off x="12447905" y="186918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4" name="テキスト ボックス 853">
          <a:extLst>
            <a:ext uri="{FF2B5EF4-FFF2-40B4-BE49-F238E27FC236}">
              <a16:creationId xmlns:a16="http://schemas.microsoft.com/office/drawing/2014/main" id="{7E8CFDB8-941C-47A2-890B-A6B5E11571CE}"/>
            </a:ext>
          </a:extLst>
        </xdr:cNvPr>
        <xdr:cNvSpPr txBox="1"/>
      </xdr:nvSpPr>
      <xdr:spPr>
        <a:xfrm>
          <a:off x="12042941" y="185477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5" name="直線コネクタ 854">
          <a:extLst>
            <a:ext uri="{FF2B5EF4-FFF2-40B4-BE49-F238E27FC236}">
              <a16:creationId xmlns:a16="http://schemas.microsoft.com/office/drawing/2014/main" id="{87BE0EF4-2F52-4751-9378-26BDE04CFF0A}"/>
            </a:ext>
          </a:extLst>
        </xdr:cNvPr>
        <xdr:cNvCxnSpPr/>
      </xdr:nvCxnSpPr>
      <xdr:spPr>
        <a:xfrm>
          <a:off x="12447905" y="183032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6" name="テキスト ボックス 855">
          <a:extLst>
            <a:ext uri="{FF2B5EF4-FFF2-40B4-BE49-F238E27FC236}">
              <a16:creationId xmlns:a16="http://schemas.microsoft.com/office/drawing/2014/main" id="{6F139DE5-B289-4344-AF12-524AA7814D85}"/>
            </a:ext>
          </a:extLst>
        </xdr:cNvPr>
        <xdr:cNvSpPr txBox="1"/>
      </xdr:nvSpPr>
      <xdr:spPr>
        <a:xfrm>
          <a:off x="12042941" y="18159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7" name="直線コネクタ 856">
          <a:extLst>
            <a:ext uri="{FF2B5EF4-FFF2-40B4-BE49-F238E27FC236}">
              <a16:creationId xmlns:a16="http://schemas.microsoft.com/office/drawing/2014/main" id="{B436B779-8F9A-4F50-A225-D99847402481}"/>
            </a:ext>
          </a:extLst>
        </xdr:cNvPr>
        <xdr:cNvCxnSpPr/>
      </xdr:nvCxnSpPr>
      <xdr:spPr>
        <a:xfrm>
          <a:off x="12447905" y="179146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8" name="テキスト ボックス 857">
          <a:extLst>
            <a:ext uri="{FF2B5EF4-FFF2-40B4-BE49-F238E27FC236}">
              <a16:creationId xmlns:a16="http://schemas.microsoft.com/office/drawing/2014/main" id="{14081FFC-2203-4CB4-BCB6-79E0100034AB}"/>
            </a:ext>
          </a:extLst>
        </xdr:cNvPr>
        <xdr:cNvSpPr txBox="1"/>
      </xdr:nvSpPr>
      <xdr:spPr>
        <a:xfrm>
          <a:off x="12042941" y="17770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9" name="直線コネクタ 858">
          <a:extLst>
            <a:ext uri="{FF2B5EF4-FFF2-40B4-BE49-F238E27FC236}">
              <a16:creationId xmlns:a16="http://schemas.microsoft.com/office/drawing/2014/main" id="{D016E631-0060-4BC2-84F5-595408C7936C}"/>
            </a:ext>
          </a:extLst>
        </xdr:cNvPr>
        <xdr:cNvCxnSpPr/>
      </xdr:nvCxnSpPr>
      <xdr:spPr>
        <a:xfrm>
          <a:off x="12447905"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60" name="テキスト ボックス 859">
          <a:extLst>
            <a:ext uri="{FF2B5EF4-FFF2-40B4-BE49-F238E27FC236}">
              <a16:creationId xmlns:a16="http://schemas.microsoft.com/office/drawing/2014/main" id="{6D2A1813-5D74-4571-8227-1E880C5C2047}"/>
            </a:ext>
          </a:extLst>
        </xdr:cNvPr>
        <xdr:cNvSpPr txBox="1"/>
      </xdr:nvSpPr>
      <xdr:spPr>
        <a:xfrm>
          <a:off x="12108966" y="173818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1" name="直線コネクタ 860">
          <a:extLst>
            <a:ext uri="{FF2B5EF4-FFF2-40B4-BE49-F238E27FC236}">
              <a16:creationId xmlns:a16="http://schemas.microsoft.com/office/drawing/2014/main" id="{43590EE8-59A4-4DD7-B03C-425F64DBE5B2}"/>
            </a:ext>
          </a:extLst>
        </xdr:cNvPr>
        <xdr:cNvCxnSpPr/>
      </xdr:nvCxnSpPr>
      <xdr:spPr>
        <a:xfrm>
          <a:off x="12447905"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2" name="【庁舎】&#10;有形固定資産減価償却率グラフ枠">
          <a:extLst>
            <a:ext uri="{FF2B5EF4-FFF2-40B4-BE49-F238E27FC236}">
              <a16:creationId xmlns:a16="http://schemas.microsoft.com/office/drawing/2014/main" id="{F4453AF2-CD00-46DA-81F6-6EAA6C7662CB}"/>
            </a:ext>
          </a:extLst>
        </xdr:cNvPr>
        <xdr:cNvSpPr/>
      </xdr:nvSpPr>
      <xdr:spPr>
        <a:xfrm>
          <a:off x="12447905"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863" name="直線コネクタ 862">
          <a:extLst>
            <a:ext uri="{FF2B5EF4-FFF2-40B4-BE49-F238E27FC236}">
              <a16:creationId xmlns:a16="http://schemas.microsoft.com/office/drawing/2014/main" id="{F055B41D-1670-4EAB-A366-104970D58931}"/>
            </a:ext>
          </a:extLst>
        </xdr:cNvPr>
        <xdr:cNvCxnSpPr/>
      </xdr:nvCxnSpPr>
      <xdr:spPr>
        <a:xfrm flipV="1">
          <a:off x="16316959" y="17526000"/>
          <a:ext cx="0" cy="1298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864" name="【庁舎】&#10;有形固定資産減価償却率最小値テキスト">
          <a:extLst>
            <a:ext uri="{FF2B5EF4-FFF2-40B4-BE49-F238E27FC236}">
              <a16:creationId xmlns:a16="http://schemas.microsoft.com/office/drawing/2014/main" id="{63C19F23-95C4-4E35-9B45-A2275DAE5FDF}"/>
            </a:ext>
          </a:extLst>
        </xdr:cNvPr>
        <xdr:cNvSpPr txBox="1"/>
      </xdr:nvSpPr>
      <xdr:spPr>
        <a:xfrm>
          <a:off x="16355695" y="1882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865" name="直線コネクタ 864">
          <a:extLst>
            <a:ext uri="{FF2B5EF4-FFF2-40B4-BE49-F238E27FC236}">
              <a16:creationId xmlns:a16="http://schemas.microsoft.com/office/drawing/2014/main" id="{CF5EE7C8-A8B6-4651-9A6F-A9FC4E2C74AE}"/>
            </a:ext>
          </a:extLst>
        </xdr:cNvPr>
        <xdr:cNvCxnSpPr/>
      </xdr:nvCxnSpPr>
      <xdr:spPr>
        <a:xfrm>
          <a:off x="16230600" y="1882457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866" name="【庁舎】&#10;有形固定資産減価償却率最大値テキスト">
          <a:extLst>
            <a:ext uri="{FF2B5EF4-FFF2-40B4-BE49-F238E27FC236}">
              <a16:creationId xmlns:a16="http://schemas.microsoft.com/office/drawing/2014/main" id="{B361DBB3-8FB0-48FE-AD0C-04C5A51AC55A}"/>
            </a:ext>
          </a:extLst>
        </xdr:cNvPr>
        <xdr:cNvSpPr txBox="1"/>
      </xdr:nvSpPr>
      <xdr:spPr>
        <a:xfrm>
          <a:off x="16355695" y="172936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867" name="直線コネクタ 866">
          <a:extLst>
            <a:ext uri="{FF2B5EF4-FFF2-40B4-BE49-F238E27FC236}">
              <a16:creationId xmlns:a16="http://schemas.microsoft.com/office/drawing/2014/main" id="{F22F80AC-1FE2-4DD1-B75F-1309D648E499}"/>
            </a:ext>
          </a:extLst>
        </xdr:cNvPr>
        <xdr:cNvCxnSpPr/>
      </xdr:nvCxnSpPr>
      <xdr:spPr>
        <a:xfrm>
          <a:off x="16230600" y="1752600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76216</xdr:rowOff>
    </xdr:from>
    <xdr:ext cx="405111" cy="259045"/>
    <xdr:sp macro="" textlink="">
      <xdr:nvSpPr>
        <xdr:cNvPr id="868" name="【庁舎】&#10;有形固定資産減価償却率平均値テキスト">
          <a:extLst>
            <a:ext uri="{FF2B5EF4-FFF2-40B4-BE49-F238E27FC236}">
              <a16:creationId xmlns:a16="http://schemas.microsoft.com/office/drawing/2014/main" id="{3E1DF7C6-82F8-4AD3-AEBB-B2660CE51677}"/>
            </a:ext>
          </a:extLst>
        </xdr:cNvPr>
        <xdr:cNvSpPr txBox="1"/>
      </xdr:nvSpPr>
      <xdr:spPr>
        <a:xfrm>
          <a:off x="16355695" y="179527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869" name="フローチャート: 判断 868">
          <a:extLst>
            <a:ext uri="{FF2B5EF4-FFF2-40B4-BE49-F238E27FC236}">
              <a16:creationId xmlns:a16="http://schemas.microsoft.com/office/drawing/2014/main" id="{C9B650CE-088B-4D5E-90CD-430AC04E4140}"/>
            </a:ext>
          </a:extLst>
        </xdr:cNvPr>
        <xdr:cNvSpPr/>
      </xdr:nvSpPr>
      <xdr:spPr>
        <a:xfrm>
          <a:off x="16268700" y="18108929"/>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870" name="フローチャート: 判断 869">
          <a:extLst>
            <a:ext uri="{FF2B5EF4-FFF2-40B4-BE49-F238E27FC236}">
              <a16:creationId xmlns:a16="http://schemas.microsoft.com/office/drawing/2014/main" id="{EBDC1E26-3620-4D6A-9F27-5AEBC70C497B}"/>
            </a:ext>
          </a:extLst>
        </xdr:cNvPr>
        <xdr:cNvSpPr/>
      </xdr:nvSpPr>
      <xdr:spPr>
        <a:xfrm>
          <a:off x="15430500" y="18096864"/>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871" name="フローチャート: 判断 870">
          <a:extLst>
            <a:ext uri="{FF2B5EF4-FFF2-40B4-BE49-F238E27FC236}">
              <a16:creationId xmlns:a16="http://schemas.microsoft.com/office/drawing/2014/main" id="{C8980E8D-D8E8-4722-8045-BA176A767D63}"/>
            </a:ext>
          </a:extLst>
        </xdr:cNvPr>
        <xdr:cNvSpPr/>
      </xdr:nvSpPr>
      <xdr:spPr>
        <a:xfrm>
          <a:off x="14543405" y="1809432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872" name="フローチャート: 判断 871">
          <a:extLst>
            <a:ext uri="{FF2B5EF4-FFF2-40B4-BE49-F238E27FC236}">
              <a16:creationId xmlns:a16="http://schemas.microsoft.com/office/drawing/2014/main" id="{8067B281-FEC4-4962-934F-27C67186D79D}"/>
            </a:ext>
          </a:extLst>
        </xdr:cNvPr>
        <xdr:cNvSpPr/>
      </xdr:nvSpPr>
      <xdr:spPr>
        <a:xfrm>
          <a:off x="13650595" y="18137505"/>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873" name="フローチャート: 判断 872">
          <a:extLst>
            <a:ext uri="{FF2B5EF4-FFF2-40B4-BE49-F238E27FC236}">
              <a16:creationId xmlns:a16="http://schemas.microsoft.com/office/drawing/2014/main" id="{297CFAD1-C8C3-4041-9872-23C5CFF7132C}"/>
            </a:ext>
          </a:extLst>
        </xdr:cNvPr>
        <xdr:cNvSpPr/>
      </xdr:nvSpPr>
      <xdr:spPr>
        <a:xfrm>
          <a:off x="12763500" y="1817052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9A553927-4554-45A0-BC18-F3603A61922E}"/>
            </a:ext>
          </a:extLst>
        </xdr:cNvPr>
        <xdr:cNvSpPr txBox="1"/>
      </xdr:nvSpPr>
      <xdr:spPr>
        <a:xfrm>
          <a:off x="161270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BA0C8F40-0E87-4D7B-BB5F-0842A7FAB1FA}"/>
            </a:ext>
          </a:extLst>
        </xdr:cNvPr>
        <xdr:cNvSpPr txBox="1"/>
      </xdr:nvSpPr>
      <xdr:spPr>
        <a:xfrm>
          <a:off x="15288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1F5B0826-9944-4CC2-BA5F-DDDEFDC47A91}"/>
            </a:ext>
          </a:extLst>
        </xdr:cNvPr>
        <xdr:cNvSpPr txBox="1"/>
      </xdr:nvSpPr>
      <xdr:spPr>
        <a:xfrm>
          <a:off x="14401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849D375E-46CF-4615-B1D6-D531C6B78A4D}"/>
            </a:ext>
          </a:extLst>
        </xdr:cNvPr>
        <xdr:cNvSpPr txBox="1"/>
      </xdr:nvSpPr>
      <xdr:spPr>
        <a:xfrm>
          <a:off x="13514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30F6BEB-0E9F-4503-A5FC-6FA0C0479790}"/>
            </a:ext>
          </a:extLst>
        </xdr:cNvPr>
        <xdr:cNvSpPr txBox="1"/>
      </xdr:nvSpPr>
      <xdr:spPr>
        <a:xfrm>
          <a:off x="12621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121920</xdr:rowOff>
    </xdr:from>
    <xdr:to>
      <xdr:col>85</xdr:col>
      <xdr:colOff>177800</xdr:colOff>
      <xdr:row>104</xdr:row>
      <xdr:rowOff>52070</xdr:rowOff>
    </xdr:to>
    <xdr:sp macro="" textlink="">
      <xdr:nvSpPr>
        <xdr:cNvPr id="879" name="楕円 878">
          <a:extLst>
            <a:ext uri="{FF2B5EF4-FFF2-40B4-BE49-F238E27FC236}">
              <a16:creationId xmlns:a16="http://schemas.microsoft.com/office/drawing/2014/main" id="{A80D337E-A99C-4FAF-BA87-D0CAE72A32D3}"/>
            </a:ext>
          </a:extLst>
        </xdr:cNvPr>
        <xdr:cNvSpPr/>
      </xdr:nvSpPr>
      <xdr:spPr>
        <a:xfrm>
          <a:off x="16268700" y="1817179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100347</xdr:rowOff>
    </xdr:from>
    <xdr:ext cx="405111" cy="259045"/>
    <xdr:sp macro="" textlink="">
      <xdr:nvSpPr>
        <xdr:cNvPr id="880" name="【庁舎】&#10;有形固定資産減価償却率該当値テキスト">
          <a:extLst>
            <a:ext uri="{FF2B5EF4-FFF2-40B4-BE49-F238E27FC236}">
              <a16:creationId xmlns:a16="http://schemas.microsoft.com/office/drawing/2014/main" id="{919F1CEF-5BE8-4A47-9455-4D293485437C}"/>
            </a:ext>
          </a:extLst>
        </xdr:cNvPr>
        <xdr:cNvSpPr txBox="1"/>
      </xdr:nvSpPr>
      <xdr:spPr>
        <a:xfrm>
          <a:off x="16355695" y="18154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72389</xdr:rowOff>
    </xdr:from>
    <xdr:to>
      <xdr:col>81</xdr:col>
      <xdr:colOff>101600</xdr:colOff>
      <xdr:row>105</xdr:row>
      <xdr:rowOff>2539</xdr:rowOff>
    </xdr:to>
    <xdr:sp macro="" textlink="">
      <xdr:nvSpPr>
        <xdr:cNvPr id="881" name="楕円 880">
          <a:extLst>
            <a:ext uri="{FF2B5EF4-FFF2-40B4-BE49-F238E27FC236}">
              <a16:creationId xmlns:a16="http://schemas.microsoft.com/office/drawing/2014/main" id="{70BF04BA-8A3D-48BC-847A-A1F330D2C67F}"/>
            </a:ext>
          </a:extLst>
        </xdr:cNvPr>
        <xdr:cNvSpPr/>
      </xdr:nvSpPr>
      <xdr:spPr>
        <a:xfrm>
          <a:off x="15430500" y="18299429"/>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1270</xdr:rowOff>
    </xdr:from>
    <xdr:to>
      <xdr:col>85</xdr:col>
      <xdr:colOff>127000</xdr:colOff>
      <xdr:row>104</xdr:row>
      <xdr:rowOff>123189</xdr:rowOff>
    </xdr:to>
    <xdr:cxnSp macro="">
      <xdr:nvCxnSpPr>
        <xdr:cNvPr id="882" name="直線コネクタ 881">
          <a:extLst>
            <a:ext uri="{FF2B5EF4-FFF2-40B4-BE49-F238E27FC236}">
              <a16:creationId xmlns:a16="http://schemas.microsoft.com/office/drawing/2014/main" id="{68CA6B92-4E8D-4530-9184-B35836354562}"/>
            </a:ext>
          </a:extLst>
        </xdr:cNvPr>
        <xdr:cNvCxnSpPr/>
      </xdr:nvCxnSpPr>
      <xdr:spPr>
        <a:xfrm flipV="1">
          <a:off x="15479395" y="18228310"/>
          <a:ext cx="838200" cy="120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45720</xdr:rowOff>
    </xdr:from>
    <xdr:to>
      <xdr:col>76</xdr:col>
      <xdr:colOff>165100</xdr:colOff>
      <xdr:row>104</xdr:row>
      <xdr:rowOff>147320</xdr:rowOff>
    </xdr:to>
    <xdr:sp macro="" textlink="">
      <xdr:nvSpPr>
        <xdr:cNvPr id="883" name="楕円 882">
          <a:extLst>
            <a:ext uri="{FF2B5EF4-FFF2-40B4-BE49-F238E27FC236}">
              <a16:creationId xmlns:a16="http://schemas.microsoft.com/office/drawing/2014/main" id="{B17236C5-4EA9-492D-9ECC-B2FF4ACA696A}"/>
            </a:ext>
          </a:extLst>
        </xdr:cNvPr>
        <xdr:cNvSpPr/>
      </xdr:nvSpPr>
      <xdr:spPr>
        <a:xfrm>
          <a:off x="14543405" y="1827085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96520</xdr:rowOff>
    </xdr:from>
    <xdr:to>
      <xdr:col>81</xdr:col>
      <xdr:colOff>50800</xdr:colOff>
      <xdr:row>104</xdr:row>
      <xdr:rowOff>123189</xdr:rowOff>
    </xdr:to>
    <xdr:cxnSp macro="">
      <xdr:nvCxnSpPr>
        <xdr:cNvPr id="884" name="直線コネクタ 883">
          <a:extLst>
            <a:ext uri="{FF2B5EF4-FFF2-40B4-BE49-F238E27FC236}">
              <a16:creationId xmlns:a16="http://schemas.microsoft.com/office/drawing/2014/main" id="{B9794039-802E-484D-83DB-E87152C583CF}"/>
            </a:ext>
          </a:extLst>
        </xdr:cNvPr>
        <xdr:cNvCxnSpPr/>
      </xdr:nvCxnSpPr>
      <xdr:spPr>
        <a:xfrm>
          <a:off x="14592300" y="18327370"/>
          <a:ext cx="887095" cy="20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34289</xdr:rowOff>
    </xdr:from>
    <xdr:to>
      <xdr:col>72</xdr:col>
      <xdr:colOff>38100</xdr:colOff>
      <xdr:row>104</xdr:row>
      <xdr:rowOff>135889</xdr:rowOff>
    </xdr:to>
    <xdr:sp macro="" textlink="">
      <xdr:nvSpPr>
        <xdr:cNvPr id="885" name="楕円 884">
          <a:extLst>
            <a:ext uri="{FF2B5EF4-FFF2-40B4-BE49-F238E27FC236}">
              <a16:creationId xmlns:a16="http://schemas.microsoft.com/office/drawing/2014/main" id="{AED7BDD9-B1CA-4355-B4C2-5C2C2DF9084D}"/>
            </a:ext>
          </a:extLst>
        </xdr:cNvPr>
        <xdr:cNvSpPr/>
      </xdr:nvSpPr>
      <xdr:spPr>
        <a:xfrm>
          <a:off x="13650595" y="18261329"/>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85089</xdr:rowOff>
    </xdr:from>
    <xdr:to>
      <xdr:col>76</xdr:col>
      <xdr:colOff>114300</xdr:colOff>
      <xdr:row>104</xdr:row>
      <xdr:rowOff>96520</xdr:rowOff>
    </xdr:to>
    <xdr:cxnSp macro="">
      <xdr:nvCxnSpPr>
        <xdr:cNvPr id="886" name="直線コネクタ 885">
          <a:extLst>
            <a:ext uri="{FF2B5EF4-FFF2-40B4-BE49-F238E27FC236}">
              <a16:creationId xmlns:a16="http://schemas.microsoft.com/office/drawing/2014/main" id="{D9003DB8-FDCA-4575-B0BA-A949BF80C2CA}"/>
            </a:ext>
          </a:extLst>
        </xdr:cNvPr>
        <xdr:cNvCxnSpPr/>
      </xdr:nvCxnSpPr>
      <xdr:spPr>
        <a:xfrm>
          <a:off x="13705205" y="18310224"/>
          <a:ext cx="887095" cy="17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62230</xdr:rowOff>
    </xdr:from>
    <xdr:to>
      <xdr:col>67</xdr:col>
      <xdr:colOff>101600</xdr:colOff>
      <xdr:row>104</xdr:row>
      <xdr:rowOff>163830</xdr:rowOff>
    </xdr:to>
    <xdr:sp macro="" textlink="">
      <xdr:nvSpPr>
        <xdr:cNvPr id="887" name="楕円 886">
          <a:extLst>
            <a:ext uri="{FF2B5EF4-FFF2-40B4-BE49-F238E27FC236}">
              <a16:creationId xmlns:a16="http://schemas.microsoft.com/office/drawing/2014/main" id="{D8E87E80-5706-46B1-8346-252D7B139812}"/>
            </a:ext>
          </a:extLst>
        </xdr:cNvPr>
        <xdr:cNvSpPr/>
      </xdr:nvSpPr>
      <xdr:spPr>
        <a:xfrm>
          <a:off x="12763500" y="1829117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85089</xdr:rowOff>
    </xdr:from>
    <xdr:to>
      <xdr:col>71</xdr:col>
      <xdr:colOff>177800</xdr:colOff>
      <xdr:row>104</xdr:row>
      <xdr:rowOff>113030</xdr:rowOff>
    </xdr:to>
    <xdr:cxnSp macro="">
      <xdr:nvCxnSpPr>
        <xdr:cNvPr id="888" name="直線コネクタ 887">
          <a:extLst>
            <a:ext uri="{FF2B5EF4-FFF2-40B4-BE49-F238E27FC236}">
              <a16:creationId xmlns:a16="http://schemas.microsoft.com/office/drawing/2014/main" id="{E2C5FD64-80BF-416E-9651-E5E3940FB8DB}"/>
            </a:ext>
          </a:extLst>
        </xdr:cNvPr>
        <xdr:cNvCxnSpPr/>
      </xdr:nvCxnSpPr>
      <xdr:spPr>
        <a:xfrm flipV="1">
          <a:off x="12812395" y="18310224"/>
          <a:ext cx="892810" cy="29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889" name="n_1aveValue【庁舎】&#10;有形固定資産減価償却率">
          <a:extLst>
            <a:ext uri="{FF2B5EF4-FFF2-40B4-BE49-F238E27FC236}">
              <a16:creationId xmlns:a16="http://schemas.microsoft.com/office/drawing/2014/main" id="{B9D36D75-9E48-40A4-880F-1647D2FEBF7C}"/>
            </a:ext>
          </a:extLst>
        </xdr:cNvPr>
        <xdr:cNvSpPr txBox="1"/>
      </xdr:nvSpPr>
      <xdr:spPr>
        <a:xfrm>
          <a:off x="15267949" y="17864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890" name="n_2aveValue【庁舎】&#10;有形固定資産減価償却率">
          <a:extLst>
            <a:ext uri="{FF2B5EF4-FFF2-40B4-BE49-F238E27FC236}">
              <a16:creationId xmlns:a16="http://schemas.microsoft.com/office/drawing/2014/main" id="{B7CA6443-B3A3-4190-A7B9-4106643FC0B9}"/>
            </a:ext>
          </a:extLst>
        </xdr:cNvPr>
        <xdr:cNvSpPr txBox="1"/>
      </xdr:nvSpPr>
      <xdr:spPr>
        <a:xfrm>
          <a:off x="14391649" y="17861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34307</xdr:rowOff>
    </xdr:from>
    <xdr:ext cx="405111" cy="259045"/>
    <xdr:sp macro="" textlink="">
      <xdr:nvSpPr>
        <xdr:cNvPr id="891" name="n_3aveValue【庁舎】&#10;有形固定資産減価償却率">
          <a:extLst>
            <a:ext uri="{FF2B5EF4-FFF2-40B4-BE49-F238E27FC236}">
              <a16:creationId xmlns:a16="http://schemas.microsoft.com/office/drawing/2014/main" id="{D71D50D2-07C9-41CC-BAC6-5D52F2E1C1F4}"/>
            </a:ext>
          </a:extLst>
        </xdr:cNvPr>
        <xdr:cNvSpPr txBox="1"/>
      </xdr:nvSpPr>
      <xdr:spPr>
        <a:xfrm>
          <a:off x="13498839" y="1791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892" name="n_4aveValue【庁舎】&#10;有形固定資産減価償却率">
          <a:extLst>
            <a:ext uri="{FF2B5EF4-FFF2-40B4-BE49-F238E27FC236}">
              <a16:creationId xmlns:a16="http://schemas.microsoft.com/office/drawing/2014/main" id="{B3269A33-5850-4C4E-B270-3F8FBE6E115C}"/>
            </a:ext>
          </a:extLst>
        </xdr:cNvPr>
        <xdr:cNvSpPr txBox="1"/>
      </xdr:nvSpPr>
      <xdr:spPr>
        <a:xfrm>
          <a:off x="12611744" y="17945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165116</xdr:rowOff>
    </xdr:from>
    <xdr:ext cx="405111" cy="259045"/>
    <xdr:sp macro="" textlink="">
      <xdr:nvSpPr>
        <xdr:cNvPr id="893" name="n_1mainValue【庁舎】&#10;有形固定資産減価償却率">
          <a:extLst>
            <a:ext uri="{FF2B5EF4-FFF2-40B4-BE49-F238E27FC236}">
              <a16:creationId xmlns:a16="http://schemas.microsoft.com/office/drawing/2014/main" id="{7912864F-5831-423B-A80A-861D3CC3F3BF}"/>
            </a:ext>
          </a:extLst>
        </xdr:cNvPr>
        <xdr:cNvSpPr txBox="1"/>
      </xdr:nvSpPr>
      <xdr:spPr>
        <a:xfrm>
          <a:off x="15267949" y="18390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138447</xdr:rowOff>
    </xdr:from>
    <xdr:ext cx="405111" cy="259045"/>
    <xdr:sp macro="" textlink="">
      <xdr:nvSpPr>
        <xdr:cNvPr id="894" name="n_2mainValue【庁舎】&#10;有形固定資産減価償却率">
          <a:extLst>
            <a:ext uri="{FF2B5EF4-FFF2-40B4-BE49-F238E27FC236}">
              <a16:creationId xmlns:a16="http://schemas.microsoft.com/office/drawing/2014/main" id="{465D8B62-9E9D-4E56-AD9B-07ECC95C22B9}"/>
            </a:ext>
          </a:extLst>
        </xdr:cNvPr>
        <xdr:cNvSpPr txBox="1"/>
      </xdr:nvSpPr>
      <xdr:spPr>
        <a:xfrm>
          <a:off x="14391649" y="18367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127016</xdr:rowOff>
    </xdr:from>
    <xdr:ext cx="405111" cy="259045"/>
    <xdr:sp macro="" textlink="">
      <xdr:nvSpPr>
        <xdr:cNvPr id="895" name="n_3mainValue【庁舎】&#10;有形固定資産減価償却率">
          <a:extLst>
            <a:ext uri="{FF2B5EF4-FFF2-40B4-BE49-F238E27FC236}">
              <a16:creationId xmlns:a16="http://schemas.microsoft.com/office/drawing/2014/main" id="{95E0D1E8-95C9-4ED9-A8A1-A36FBD61AD60}"/>
            </a:ext>
          </a:extLst>
        </xdr:cNvPr>
        <xdr:cNvSpPr txBox="1"/>
      </xdr:nvSpPr>
      <xdr:spPr>
        <a:xfrm>
          <a:off x="13498839" y="18352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154957</xdr:rowOff>
    </xdr:from>
    <xdr:ext cx="405111" cy="259045"/>
    <xdr:sp macro="" textlink="">
      <xdr:nvSpPr>
        <xdr:cNvPr id="896" name="n_4mainValue【庁舎】&#10;有形固定資産減価償却率">
          <a:extLst>
            <a:ext uri="{FF2B5EF4-FFF2-40B4-BE49-F238E27FC236}">
              <a16:creationId xmlns:a16="http://schemas.microsoft.com/office/drawing/2014/main" id="{DA4A8C30-2536-44D9-841A-EBFCDB59BB8C}"/>
            </a:ext>
          </a:extLst>
        </xdr:cNvPr>
        <xdr:cNvSpPr txBox="1"/>
      </xdr:nvSpPr>
      <xdr:spPr>
        <a:xfrm>
          <a:off x="12611744" y="18381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DD56DF3B-41AF-425E-80C4-98190D39734D}"/>
            </a:ext>
          </a:extLst>
        </xdr:cNvPr>
        <xdr:cNvSpPr/>
      </xdr:nvSpPr>
      <xdr:spPr>
        <a:xfrm>
          <a:off x="18288000"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E286C502-CBAB-4263-BAD9-8BAF4E65D2E0}"/>
            </a:ext>
          </a:extLst>
        </xdr:cNvPr>
        <xdr:cNvSpPr/>
      </xdr:nvSpPr>
      <xdr:spPr>
        <a:xfrm>
          <a:off x="18413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90256568-066E-40AC-960D-8B48FA15E37B}"/>
            </a:ext>
          </a:extLst>
        </xdr:cNvPr>
        <xdr:cNvSpPr/>
      </xdr:nvSpPr>
      <xdr:spPr>
        <a:xfrm>
          <a:off x="18413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3E05D74E-DD8B-4C83-AAEF-2394250D8696}"/>
            </a:ext>
          </a:extLst>
        </xdr:cNvPr>
        <xdr:cNvSpPr/>
      </xdr:nvSpPr>
      <xdr:spPr>
        <a:xfrm>
          <a:off x="19431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AA1B4D12-52C1-4A08-97D5-AD9CB0E72E3F}"/>
            </a:ext>
          </a:extLst>
        </xdr:cNvPr>
        <xdr:cNvSpPr/>
      </xdr:nvSpPr>
      <xdr:spPr>
        <a:xfrm>
          <a:off x="19431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B434E988-5068-4832-8F37-54D48AABD573}"/>
            </a:ext>
          </a:extLst>
        </xdr:cNvPr>
        <xdr:cNvSpPr/>
      </xdr:nvSpPr>
      <xdr:spPr>
        <a:xfrm>
          <a:off x="20574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3AFB14AE-DBD3-408F-AD56-59C1A253A5A3}"/>
            </a:ext>
          </a:extLst>
        </xdr:cNvPr>
        <xdr:cNvSpPr/>
      </xdr:nvSpPr>
      <xdr:spPr>
        <a:xfrm>
          <a:off x="20574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03264401-F277-4846-94AC-04D79DEA3558}"/>
            </a:ext>
          </a:extLst>
        </xdr:cNvPr>
        <xdr:cNvSpPr/>
      </xdr:nvSpPr>
      <xdr:spPr>
        <a:xfrm>
          <a:off x="18288000"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5" name="テキスト ボックス 904">
          <a:extLst>
            <a:ext uri="{FF2B5EF4-FFF2-40B4-BE49-F238E27FC236}">
              <a16:creationId xmlns:a16="http://schemas.microsoft.com/office/drawing/2014/main" id="{05EEFFB8-63E9-4F0B-A98C-B93BF554C940}"/>
            </a:ext>
          </a:extLst>
        </xdr:cNvPr>
        <xdr:cNvSpPr txBox="1"/>
      </xdr:nvSpPr>
      <xdr:spPr>
        <a:xfrm>
          <a:off x="18249900" y="16939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ECE59495-F3AF-4D5F-92E2-A943702D9B6D}"/>
            </a:ext>
          </a:extLst>
        </xdr:cNvPr>
        <xdr:cNvCxnSpPr/>
      </xdr:nvCxnSpPr>
      <xdr:spPr>
        <a:xfrm>
          <a:off x="18288000"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7" name="直線コネクタ 906">
          <a:extLst>
            <a:ext uri="{FF2B5EF4-FFF2-40B4-BE49-F238E27FC236}">
              <a16:creationId xmlns:a16="http://schemas.microsoft.com/office/drawing/2014/main" id="{5DAEDFCB-185A-4E72-BF97-02C9190AB325}"/>
            </a:ext>
          </a:extLst>
        </xdr:cNvPr>
        <xdr:cNvCxnSpPr/>
      </xdr:nvCxnSpPr>
      <xdr:spPr>
        <a:xfrm>
          <a:off x="18288000" y="190804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8" name="テキスト ボックス 907">
          <a:extLst>
            <a:ext uri="{FF2B5EF4-FFF2-40B4-BE49-F238E27FC236}">
              <a16:creationId xmlns:a16="http://schemas.microsoft.com/office/drawing/2014/main" id="{528DD913-7293-4D88-B5B5-74ACF9846EC3}"/>
            </a:ext>
          </a:extLst>
        </xdr:cNvPr>
        <xdr:cNvSpPr txBox="1"/>
      </xdr:nvSpPr>
      <xdr:spPr>
        <a:xfrm>
          <a:off x="17822726" y="1893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9" name="直線コネクタ 908">
          <a:extLst>
            <a:ext uri="{FF2B5EF4-FFF2-40B4-BE49-F238E27FC236}">
              <a16:creationId xmlns:a16="http://schemas.microsoft.com/office/drawing/2014/main" id="{05D50BF7-E6B1-43D6-8618-E670FFFDBA3D}"/>
            </a:ext>
          </a:extLst>
        </xdr:cNvPr>
        <xdr:cNvCxnSpPr/>
      </xdr:nvCxnSpPr>
      <xdr:spPr>
        <a:xfrm>
          <a:off x="18288000" y="186918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0" name="テキスト ボックス 909">
          <a:extLst>
            <a:ext uri="{FF2B5EF4-FFF2-40B4-BE49-F238E27FC236}">
              <a16:creationId xmlns:a16="http://schemas.microsoft.com/office/drawing/2014/main" id="{29730381-AB6A-4D10-A5C0-93D11F7BBC83}"/>
            </a:ext>
          </a:extLst>
        </xdr:cNvPr>
        <xdr:cNvSpPr txBox="1"/>
      </xdr:nvSpPr>
      <xdr:spPr>
        <a:xfrm>
          <a:off x="17822726" y="185477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1" name="直線コネクタ 910">
          <a:extLst>
            <a:ext uri="{FF2B5EF4-FFF2-40B4-BE49-F238E27FC236}">
              <a16:creationId xmlns:a16="http://schemas.microsoft.com/office/drawing/2014/main" id="{D2E8DB06-8B6A-4504-9C16-B641F60FE9D7}"/>
            </a:ext>
          </a:extLst>
        </xdr:cNvPr>
        <xdr:cNvCxnSpPr/>
      </xdr:nvCxnSpPr>
      <xdr:spPr>
        <a:xfrm>
          <a:off x="18288000" y="183032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2" name="テキスト ボックス 911">
          <a:extLst>
            <a:ext uri="{FF2B5EF4-FFF2-40B4-BE49-F238E27FC236}">
              <a16:creationId xmlns:a16="http://schemas.microsoft.com/office/drawing/2014/main" id="{1AE5B645-2CFD-4452-AA67-B2C402CF4761}"/>
            </a:ext>
          </a:extLst>
        </xdr:cNvPr>
        <xdr:cNvSpPr txBox="1"/>
      </xdr:nvSpPr>
      <xdr:spPr>
        <a:xfrm>
          <a:off x="17822726" y="181591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3" name="直線コネクタ 912">
          <a:extLst>
            <a:ext uri="{FF2B5EF4-FFF2-40B4-BE49-F238E27FC236}">
              <a16:creationId xmlns:a16="http://schemas.microsoft.com/office/drawing/2014/main" id="{808078BC-4C59-49C1-8252-6CE157107105}"/>
            </a:ext>
          </a:extLst>
        </xdr:cNvPr>
        <xdr:cNvCxnSpPr/>
      </xdr:nvCxnSpPr>
      <xdr:spPr>
        <a:xfrm>
          <a:off x="18288000" y="179146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4" name="テキスト ボックス 913">
          <a:extLst>
            <a:ext uri="{FF2B5EF4-FFF2-40B4-BE49-F238E27FC236}">
              <a16:creationId xmlns:a16="http://schemas.microsoft.com/office/drawing/2014/main" id="{D94DDC51-A9E9-4076-BBF8-55D5BA76FEC8}"/>
            </a:ext>
          </a:extLst>
        </xdr:cNvPr>
        <xdr:cNvSpPr txBox="1"/>
      </xdr:nvSpPr>
      <xdr:spPr>
        <a:xfrm>
          <a:off x="17822726" y="17770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5" name="直線コネクタ 914">
          <a:extLst>
            <a:ext uri="{FF2B5EF4-FFF2-40B4-BE49-F238E27FC236}">
              <a16:creationId xmlns:a16="http://schemas.microsoft.com/office/drawing/2014/main" id="{62F9E1C1-9B4A-4D7A-961A-4F5B1CBB6B1E}"/>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6" name="テキスト ボックス 915">
          <a:extLst>
            <a:ext uri="{FF2B5EF4-FFF2-40B4-BE49-F238E27FC236}">
              <a16:creationId xmlns:a16="http://schemas.microsoft.com/office/drawing/2014/main" id="{90CE0E80-A9CE-4F6E-9DF9-8F8E0CE7C3B8}"/>
            </a:ext>
          </a:extLst>
        </xdr:cNvPr>
        <xdr:cNvSpPr txBox="1"/>
      </xdr:nvSpPr>
      <xdr:spPr>
        <a:xfrm>
          <a:off x="1782272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225A2B9F-74CB-4576-BC7A-2B74B777E319}"/>
            </a:ext>
          </a:extLst>
        </xdr:cNvPr>
        <xdr:cNvCxnSpPr/>
      </xdr:nvCxnSpPr>
      <xdr:spPr>
        <a:xfrm>
          <a:off x="18288000"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9F124908-195D-4DB2-99B7-14C3C3987D5B}"/>
            </a:ext>
          </a:extLst>
        </xdr:cNvPr>
        <xdr:cNvSpPr txBox="1"/>
      </xdr:nvSpPr>
      <xdr:spPr>
        <a:xfrm>
          <a:off x="17822726" y="169856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庁舎】&#10;一人当たり面積グラフ枠">
          <a:extLst>
            <a:ext uri="{FF2B5EF4-FFF2-40B4-BE49-F238E27FC236}">
              <a16:creationId xmlns:a16="http://schemas.microsoft.com/office/drawing/2014/main" id="{C315C1B5-1171-4986-A44F-CB6A849407D4}"/>
            </a:ext>
          </a:extLst>
        </xdr:cNvPr>
        <xdr:cNvSpPr/>
      </xdr:nvSpPr>
      <xdr:spPr>
        <a:xfrm>
          <a:off x="18288000"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920" name="直線コネクタ 919">
          <a:extLst>
            <a:ext uri="{FF2B5EF4-FFF2-40B4-BE49-F238E27FC236}">
              <a16:creationId xmlns:a16="http://schemas.microsoft.com/office/drawing/2014/main" id="{A6E3E93B-EDEF-463F-910C-083D079C482B}"/>
            </a:ext>
          </a:extLst>
        </xdr:cNvPr>
        <xdr:cNvCxnSpPr/>
      </xdr:nvCxnSpPr>
      <xdr:spPr>
        <a:xfrm flipV="1">
          <a:off x="22162769" y="17786604"/>
          <a:ext cx="0" cy="1179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921" name="【庁舎】&#10;一人当たり面積最小値テキスト">
          <a:extLst>
            <a:ext uri="{FF2B5EF4-FFF2-40B4-BE49-F238E27FC236}">
              <a16:creationId xmlns:a16="http://schemas.microsoft.com/office/drawing/2014/main" id="{A7D1E25F-2BD3-4D24-8F79-D6634BC678A7}"/>
            </a:ext>
          </a:extLst>
        </xdr:cNvPr>
        <xdr:cNvSpPr txBox="1"/>
      </xdr:nvSpPr>
      <xdr:spPr>
        <a:xfrm>
          <a:off x="22201505" y="1897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922" name="直線コネクタ 921">
          <a:extLst>
            <a:ext uri="{FF2B5EF4-FFF2-40B4-BE49-F238E27FC236}">
              <a16:creationId xmlns:a16="http://schemas.microsoft.com/office/drawing/2014/main" id="{2597A839-C07E-4B0A-AF29-F0D1C5823BCF}"/>
            </a:ext>
          </a:extLst>
        </xdr:cNvPr>
        <xdr:cNvCxnSpPr/>
      </xdr:nvCxnSpPr>
      <xdr:spPr>
        <a:xfrm>
          <a:off x="22070695" y="18966561"/>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923" name="【庁舎】&#10;一人当たり面積最大値テキスト">
          <a:extLst>
            <a:ext uri="{FF2B5EF4-FFF2-40B4-BE49-F238E27FC236}">
              <a16:creationId xmlns:a16="http://schemas.microsoft.com/office/drawing/2014/main" id="{27C7CC38-D365-48C4-9894-DC93D1EE2FEA}"/>
            </a:ext>
          </a:extLst>
        </xdr:cNvPr>
        <xdr:cNvSpPr txBox="1"/>
      </xdr:nvSpPr>
      <xdr:spPr>
        <a:xfrm>
          <a:off x="22201505" y="17559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924" name="直線コネクタ 923">
          <a:extLst>
            <a:ext uri="{FF2B5EF4-FFF2-40B4-BE49-F238E27FC236}">
              <a16:creationId xmlns:a16="http://schemas.microsoft.com/office/drawing/2014/main" id="{E8E8D17B-656D-4966-AB0F-BA956944C865}"/>
            </a:ext>
          </a:extLst>
        </xdr:cNvPr>
        <xdr:cNvCxnSpPr/>
      </xdr:nvCxnSpPr>
      <xdr:spPr>
        <a:xfrm>
          <a:off x="22070695" y="17786604"/>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155339</xdr:rowOff>
    </xdr:from>
    <xdr:ext cx="469744" cy="259045"/>
    <xdr:sp macro="" textlink="">
      <xdr:nvSpPr>
        <xdr:cNvPr id="925" name="【庁舎】&#10;一人当たり面積平均値テキスト">
          <a:extLst>
            <a:ext uri="{FF2B5EF4-FFF2-40B4-BE49-F238E27FC236}">
              <a16:creationId xmlns:a16="http://schemas.microsoft.com/office/drawing/2014/main" id="{A33B549C-703E-47C1-96CB-E3D29FD5B3E9}"/>
            </a:ext>
          </a:extLst>
        </xdr:cNvPr>
        <xdr:cNvSpPr txBox="1"/>
      </xdr:nvSpPr>
      <xdr:spPr>
        <a:xfrm>
          <a:off x="22201505" y="185576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926" name="フローチャート: 判断 925">
          <a:extLst>
            <a:ext uri="{FF2B5EF4-FFF2-40B4-BE49-F238E27FC236}">
              <a16:creationId xmlns:a16="http://schemas.microsoft.com/office/drawing/2014/main" id="{B8C41125-77A7-4BAA-9A4C-35E25FA5FC35}"/>
            </a:ext>
          </a:extLst>
        </xdr:cNvPr>
        <xdr:cNvSpPr/>
      </xdr:nvSpPr>
      <xdr:spPr>
        <a:xfrm>
          <a:off x="22108795" y="18713832"/>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927" name="フローチャート: 判断 926">
          <a:extLst>
            <a:ext uri="{FF2B5EF4-FFF2-40B4-BE49-F238E27FC236}">
              <a16:creationId xmlns:a16="http://schemas.microsoft.com/office/drawing/2014/main" id="{E0851DDC-FECF-463E-B8FC-BE2F33EC2F55}"/>
            </a:ext>
          </a:extLst>
        </xdr:cNvPr>
        <xdr:cNvSpPr/>
      </xdr:nvSpPr>
      <xdr:spPr>
        <a:xfrm>
          <a:off x="21270595" y="18734786"/>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928" name="フローチャート: 判断 927">
          <a:extLst>
            <a:ext uri="{FF2B5EF4-FFF2-40B4-BE49-F238E27FC236}">
              <a16:creationId xmlns:a16="http://schemas.microsoft.com/office/drawing/2014/main" id="{46884CF0-F176-43B6-AD20-00EF2F61C685}"/>
            </a:ext>
          </a:extLst>
        </xdr:cNvPr>
        <xdr:cNvSpPr/>
      </xdr:nvSpPr>
      <xdr:spPr>
        <a:xfrm>
          <a:off x="20383500" y="18742025"/>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929" name="フローチャート: 判断 928">
          <a:extLst>
            <a:ext uri="{FF2B5EF4-FFF2-40B4-BE49-F238E27FC236}">
              <a16:creationId xmlns:a16="http://schemas.microsoft.com/office/drawing/2014/main" id="{29E0A27F-F7D1-46AC-B56E-98377DDCC3C8}"/>
            </a:ext>
          </a:extLst>
        </xdr:cNvPr>
        <xdr:cNvSpPr/>
      </xdr:nvSpPr>
      <xdr:spPr>
        <a:xfrm>
          <a:off x="19496405" y="1876412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930" name="フローチャート: 判断 929">
          <a:extLst>
            <a:ext uri="{FF2B5EF4-FFF2-40B4-BE49-F238E27FC236}">
              <a16:creationId xmlns:a16="http://schemas.microsoft.com/office/drawing/2014/main" id="{972BD2D7-9BB3-49E5-A99A-E81B39150172}"/>
            </a:ext>
          </a:extLst>
        </xdr:cNvPr>
        <xdr:cNvSpPr/>
      </xdr:nvSpPr>
      <xdr:spPr>
        <a:xfrm>
          <a:off x="18603595" y="18778219"/>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80F2561B-A48F-4CAB-8DBB-CAB93623F85F}"/>
            </a:ext>
          </a:extLst>
        </xdr:cNvPr>
        <xdr:cNvSpPr txBox="1"/>
      </xdr:nvSpPr>
      <xdr:spPr>
        <a:xfrm>
          <a:off x="219729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ED6991F8-1960-4370-9994-E96A3676C323}"/>
            </a:ext>
          </a:extLst>
        </xdr:cNvPr>
        <xdr:cNvSpPr txBox="1"/>
      </xdr:nvSpPr>
      <xdr:spPr>
        <a:xfrm>
          <a:off x="21134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601D9B15-84A8-44AC-8450-0894E73116F2}"/>
            </a:ext>
          </a:extLst>
        </xdr:cNvPr>
        <xdr:cNvSpPr txBox="1"/>
      </xdr:nvSpPr>
      <xdr:spPr>
        <a:xfrm>
          <a:off x="20241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88DA478B-3325-4B0A-8F7C-B58672868C2F}"/>
            </a:ext>
          </a:extLst>
        </xdr:cNvPr>
        <xdr:cNvSpPr txBox="1"/>
      </xdr:nvSpPr>
      <xdr:spPr>
        <a:xfrm>
          <a:off x="19354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38E25CE9-D032-4845-9DD7-75A60349FE01}"/>
            </a:ext>
          </a:extLst>
        </xdr:cNvPr>
        <xdr:cNvSpPr txBox="1"/>
      </xdr:nvSpPr>
      <xdr:spPr>
        <a:xfrm>
          <a:off x="18467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29211</xdr:rowOff>
    </xdr:from>
    <xdr:to>
      <xdr:col>116</xdr:col>
      <xdr:colOff>114300</xdr:colOff>
      <xdr:row>107</xdr:row>
      <xdr:rowOff>130811</xdr:rowOff>
    </xdr:to>
    <xdr:sp macro="" textlink="">
      <xdr:nvSpPr>
        <xdr:cNvPr id="936" name="楕円 935">
          <a:extLst>
            <a:ext uri="{FF2B5EF4-FFF2-40B4-BE49-F238E27FC236}">
              <a16:creationId xmlns:a16="http://schemas.microsoft.com/office/drawing/2014/main" id="{850BDC38-BFF3-4157-A5DE-4605DECA07C4}"/>
            </a:ext>
          </a:extLst>
        </xdr:cNvPr>
        <xdr:cNvSpPr/>
      </xdr:nvSpPr>
      <xdr:spPr>
        <a:xfrm>
          <a:off x="22108795" y="18783936"/>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7638</xdr:rowOff>
    </xdr:from>
    <xdr:ext cx="469744" cy="259045"/>
    <xdr:sp macro="" textlink="">
      <xdr:nvSpPr>
        <xdr:cNvPr id="937" name="【庁舎】&#10;一人当たり面積該当値テキスト">
          <a:extLst>
            <a:ext uri="{FF2B5EF4-FFF2-40B4-BE49-F238E27FC236}">
              <a16:creationId xmlns:a16="http://schemas.microsoft.com/office/drawing/2014/main" id="{18BC3BA3-3A5A-4E5F-B9DE-78AA8D40D034}"/>
            </a:ext>
          </a:extLst>
        </xdr:cNvPr>
        <xdr:cNvSpPr txBox="1"/>
      </xdr:nvSpPr>
      <xdr:spPr>
        <a:xfrm>
          <a:off x="22201505" y="1875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34925</xdr:rowOff>
    </xdr:from>
    <xdr:to>
      <xdr:col>112</xdr:col>
      <xdr:colOff>38100</xdr:colOff>
      <xdr:row>107</xdr:row>
      <xdr:rowOff>136525</xdr:rowOff>
    </xdr:to>
    <xdr:sp macro="" textlink="">
      <xdr:nvSpPr>
        <xdr:cNvPr id="938" name="楕円 937">
          <a:extLst>
            <a:ext uri="{FF2B5EF4-FFF2-40B4-BE49-F238E27FC236}">
              <a16:creationId xmlns:a16="http://schemas.microsoft.com/office/drawing/2014/main" id="{6B9FBC24-9E45-4298-8704-31B5CDF7D0A3}"/>
            </a:ext>
          </a:extLst>
        </xdr:cNvPr>
        <xdr:cNvSpPr/>
      </xdr:nvSpPr>
      <xdr:spPr>
        <a:xfrm>
          <a:off x="21270595" y="1878774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80011</xdr:rowOff>
    </xdr:from>
    <xdr:to>
      <xdr:col>116</xdr:col>
      <xdr:colOff>63500</xdr:colOff>
      <xdr:row>107</xdr:row>
      <xdr:rowOff>85725</xdr:rowOff>
    </xdr:to>
    <xdr:cxnSp macro="">
      <xdr:nvCxnSpPr>
        <xdr:cNvPr id="939" name="直線コネクタ 938">
          <a:extLst>
            <a:ext uri="{FF2B5EF4-FFF2-40B4-BE49-F238E27FC236}">
              <a16:creationId xmlns:a16="http://schemas.microsoft.com/office/drawing/2014/main" id="{BD817176-C81D-458C-B1CA-C4EFF88B29FD}"/>
            </a:ext>
          </a:extLst>
        </xdr:cNvPr>
        <xdr:cNvCxnSpPr/>
      </xdr:nvCxnSpPr>
      <xdr:spPr>
        <a:xfrm flipV="1">
          <a:off x="21325205" y="1883283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39115</xdr:rowOff>
    </xdr:from>
    <xdr:to>
      <xdr:col>107</xdr:col>
      <xdr:colOff>101600</xdr:colOff>
      <xdr:row>107</xdr:row>
      <xdr:rowOff>140715</xdr:rowOff>
    </xdr:to>
    <xdr:sp macro="" textlink="">
      <xdr:nvSpPr>
        <xdr:cNvPr id="940" name="楕円 939">
          <a:extLst>
            <a:ext uri="{FF2B5EF4-FFF2-40B4-BE49-F238E27FC236}">
              <a16:creationId xmlns:a16="http://schemas.microsoft.com/office/drawing/2014/main" id="{2217A6FA-C8DC-42FB-AD3F-2E7FB6449A2E}"/>
            </a:ext>
          </a:extLst>
        </xdr:cNvPr>
        <xdr:cNvSpPr/>
      </xdr:nvSpPr>
      <xdr:spPr>
        <a:xfrm>
          <a:off x="20383500" y="1879193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85725</xdr:rowOff>
    </xdr:from>
    <xdr:to>
      <xdr:col>111</xdr:col>
      <xdr:colOff>177800</xdr:colOff>
      <xdr:row>107</xdr:row>
      <xdr:rowOff>89915</xdr:rowOff>
    </xdr:to>
    <xdr:cxnSp macro="">
      <xdr:nvCxnSpPr>
        <xdr:cNvPr id="941" name="直線コネクタ 940">
          <a:extLst>
            <a:ext uri="{FF2B5EF4-FFF2-40B4-BE49-F238E27FC236}">
              <a16:creationId xmlns:a16="http://schemas.microsoft.com/office/drawing/2014/main" id="{BA9AE092-A950-49A4-B54D-AEDBE9635435}"/>
            </a:ext>
          </a:extLst>
        </xdr:cNvPr>
        <xdr:cNvCxnSpPr/>
      </xdr:nvCxnSpPr>
      <xdr:spPr>
        <a:xfrm flipV="1">
          <a:off x="20432395" y="18836640"/>
          <a:ext cx="892810" cy="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44069</xdr:rowOff>
    </xdr:from>
    <xdr:to>
      <xdr:col>102</xdr:col>
      <xdr:colOff>165100</xdr:colOff>
      <xdr:row>107</xdr:row>
      <xdr:rowOff>145669</xdr:rowOff>
    </xdr:to>
    <xdr:sp macro="" textlink="">
      <xdr:nvSpPr>
        <xdr:cNvPr id="942" name="楕円 941">
          <a:extLst>
            <a:ext uri="{FF2B5EF4-FFF2-40B4-BE49-F238E27FC236}">
              <a16:creationId xmlns:a16="http://schemas.microsoft.com/office/drawing/2014/main" id="{8F832DA2-0925-4906-AE2C-4DDA4EE089D4}"/>
            </a:ext>
          </a:extLst>
        </xdr:cNvPr>
        <xdr:cNvSpPr/>
      </xdr:nvSpPr>
      <xdr:spPr>
        <a:xfrm>
          <a:off x="19496405" y="18794984"/>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89915</xdr:rowOff>
    </xdr:from>
    <xdr:to>
      <xdr:col>107</xdr:col>
      <xdr:colOff>50800</xdr:colOff>
      <xdr:row>107</xdr:row>
      <xdr:rowOff>94869</xdr:rowOff>
    </xdr:to>
    <xdr:cxnSp macro="">
      <xdr:nvCxnSpPr>
        <xdr:cNvPr id="943" name="直線コネクタ 942">
          <a:extLst>
            <a:ext uri="{FF2B5EF4-FFF2-40B4-BE49-F238E27FC236}">
              <a16:creationId xmlns:a16="http://schemas.microsoft.com/office/drawing/2014/main" id="{71AE42AB-E524-4FE4-BB8A-8441A55A483A}"/>
            </a:ext>
          </a:extLst>
        </xdr:cNvPr>
        <xdr:cNvCxnSpPr/>
      </xdr:nvCxnSpPr>
      <xdr:spPr>
        <a:xfrm flipV="1">
          <a:off x="19545300" y="18840830"/>
          <a:ext cx="887095" cy="10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49022</xdr:rowOff>
    </xdr:from>
    <xdr:to>
      <xdr:col>98</xdr:col>
      <xdr:colOff>38100</xdr:colOff>
      <xdr:row>107</xdr:row>
      <xdr:rowOff>150622</xdr:rowOff>
    </xdr:to>
    <xdr:sp macro="" textlink="">
      <xdr:nvSpPr>
        <xdr:cNvPr id="944" name="楕円 943">
          <a:extLst>
            <a:ext uri="{FF2B5EF4-FFF2-40B4-BE49-F238E27FC236}">
              <a16:creationId xmlns:a16="http://schemas.microsoft.com/office/drawing/2014/main" id="{E58DAC32-E301-4FC7-A2B2-D4778130DBC1}"/>
            </a:ext>
          </a:extLst>
        </xdr:cNvPr>
        <xdr:cNvSpPr/>
      </xdr:nvSpPr>
      <xdr:spPr>
        <a:xfrm>
          <a:off x="18603595" y="1879993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94869</xdr:rowOff>
    </xdr:from>
    <xdr:to>
      <xdr:col>102</xdr:col>
      <xdr:colOff>114300</xdr:colOff>
      <xdr:row>107</xdr:row>
      <xdr:rowOff>99822</xdr:rowOff>
    </xdr:to>
    <xdr:cxnSp macro="">
      <xdr:nvCxnSpPr>
        <xdr:cNvPr id="945" name="直線コネクタ 944">
          <a:extLst>
            <a:ext uri="{FF2B5EF4-FFF2-40B4-BE49-F238E27FC236}">
              <a16:creationId xmlns:a16="http://schemas.microsoft.com/office/drawing/2014/main" id="{B382AAEE-5587-4CB7-8F54-496BAA31BFBF}"/>
            </a:ext>
          </a:extLst>
        </xdr:cNvPr>
        <xdr:cNvCxnSpPr/>
      </xdr:nvCxnSpPr>
      <xdr:spPr>
        <a:xfrm flipV="1">
          <a:off x="18658205" y="18851499"/>
          <a:ext cx="887095"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105808</xdr:rowOff>
    </xdr:from>
    <xdr:ext cx="469744" cy="259045"/>
    <xdr:sp macro="" textlink="">
      <xdr:nvSpPr>
        <xdr:cNvPr id="946" name="n_1aveValue【庁舎】&#10;一人当たり面積">
          <a:extLst>
            <a:ext uri="{FF2B5EF4-FFF2-40B4-BE49-F238E27FC236}">
              <a16:creationId xmlns:a16="http://schemas.microsoft.com/office/drawing/2014/main" id="{854788FB-8E51-40AA-8B15-4D148C3D8617}"/>
            </a:ext>
          </a:extLst>
        </xdr:cNvPr>
        <xdr:cNvSpPr txBox="1"/>
      </xdr:nvSpPr>
      <xdr:spPr>
        <a:xfrm>
          <a:off x="21073822" y="1851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113047</xdr:rowOff>
    </xdr:from>
    <xdr:ext cx="469744" cy="259045"/>
    <xdr:sp macro="" textlink="">
      <xdr:nvSpPr>
        <xdr:cNvPr id="947" name="n_2aveValue【庁舎】&#10;一人当たり面積">
          <a:extLst>
            <a:ext uri="{FF2B5EF4-FFF2-40B4-BE49-F238E27FC236}">
              <a16:creationId xmlns:a16="http://schemas.microsoft.com/office/drawing/2014/main" id="{D0D538D6-3E62-4042-8D29-55319B15A7E6}"/>
            </a:ext>
          </a:extLst>
        </xdr:cNvPr>
        <xdr:cNvSpPr txBox="1"/>
      </xdr:nvSpPr>
      <xdr:spPr>
        <a:xfrm>
          <a:off x="20197522" y="18515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131335</xdr:rowOff>
    </xdr:from>
    <xdr:ext cx="469744" cy="259045"/>
    <xdr:sp macro="" textlink="">
      <xdr:nvSpPr>
        <xdr:cNvPr id="948" name="n_3aveValue【庁舎】&#10;一人当たり面積">
          <a:extLst>
            <a:ext uri="{FF2B5EF4-FFF2-40B4-BE49-F238E27FC236}">
              <a16:creationId xmlns:a16="http://schemas.microsoft.com/office/drawing/2014/main" id="{3CEA990D-90A6-4139-95A6-C57AA635BA25}"/>
            </a:ext>
          </a:extLst>
        </xdr:cNvPr>
        <xdr:cNvSpPr txBox="1"/>
      </xdr:nvSpPr>
      <xdr:spPr>
        <a:xfrm>
          <a:off x="19312332" y="18537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139716</xdr:rowOff>
    </xdr:from>
    <xdr:ext cx="469744" cy="259045"/>
    <xdr:sp macro="" textlink="">
      <xdr:nvSpPr>
        <xdr:cNvPr id="949" name="n_4aveValue【庁舎】&#10;一人当たり面積">
          <a:extLst>
            <a:ext uri="{FF2B5EF4-FFF2-40B4-BE49-F238E27FC236}">
              <a16:creationId xmlns:a16="http://schemas.microsoft.com/office/drawing/2014/main" id="{9958DE97-2BA1-4BEE-8684-B7FA72B68ACB}"/>
            </a:ext>
          </a:extLst>
        </xdr:cNvPr>
        <xdr:cNvSpPr txBox="1"/>
      </xdr:nvSpPr>
      <xdr:spPr>
        <a:xfrm>
          <a:off x="18425237" y="1854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127652</xdr:rowOff>
    </xdr:from>
    <xdr:ext cx="469744" cy="259045"/>
    <xdr:sp macro="" textlink="">
      <xdr:nvSpPr>
        <xdr:cNvPr id="950" name="n_1mainValue【庁舎】&#10;一人当たり面積">
          <a:extLst>
            <a:ext uri="{FF2B5EF4-FFF2-40B4-BE49-F238E27FC236}">
              <a16:creationId xmlns:a16="http://schemas.microsoft.com/office/drawing/2014/main" id="{5A845E65-FC61-4AD3-BF2F-C11E25357B81}"/>
            </a:ext>
          </a:extLst>
        </xdr:cNvPr>
        <xdr:cNvSpPr txBox="1"/>
      </xdr:nvSpPr>
      <xdr:spPr>
        <a:xfrm>
          <a:off x="21073822" y="188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131842</xdr:rowOff>
    </xdr:from>
    <xdr:ext cx="469744" cy="259045"/>
    <xdr:sp macro="" textlink="">
      <xdr:nvSpPr>
        <xdr:cNvPr id="951" name="n_2mainValue【庁舎】&#10;一人当たり面積">
          <a:extLst>
            <a:ext uri="{FF2B5EF4-FFF2-40B4-BE49-F238E27FC236}">
              <a16:creationId xmlns:a16="http://schemas.microsoft.com/office/drawing/2014/main" id="{A89FA0CB-2C4E-4289-B139-C2CA15D93061}"/>
            </a:ext>
          </a:extLst>
        </xdr:cNvPr>
        <xdr:cNvSpPr txBox="1"/>
      </xdr:nvSpPr>
      <xdr:spPr>
        <a:xfrm>
          <a:off x="20197522" y="1888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136796</xdr:rowOff>
    </xdr:from>
    <xdr:ext cx="469744" cy="259045"/>
    <xdr:sp macro="" textlink="">
      <xdr:nvSpPr>
        <xdr:cNvPr id="952" name="n_3mainValue【庁舎】&#10;一人当たり面積">
          <a:extLst>
            <a:ext uri="{FF2B5EF4-FFF2-40B4-BE49-F238E27FC236}">
              <a16:creationId xmlns:a16="http://schemas.microsoft.com/office/drawing/2014/main" id="{63254703-9A42-48ED-962E-F017DA6578BB}"/>
            </a:ext>
          </a:extLst>
        </xdr:cNvPr>
        <xdr:cNvSpPr txBox="1"/>
      </xdr:nvSpPr>
      <xdr:spPr>
        <a:xfrm>
          <a:off x="19312332" y="18893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141749</xdr:rowOff>
    </xdr:from>
    <xdr:ext cx="469744" cy="259045"/>
    <xdr:sp macro="" textlink="">
      <xdr:nvSpPr>
        <xdr:cNvPr id="953" name="n_4mainValue【庁舎】&#10;一人当たり面積">
          <a:extLst>
            <a:ext uri="{FF2B5EF4-FFF2-40B4-BE49-F238E27FC236}">
              <a16:creationId xmlns:a16="http://schemas.microsoft.com/office/drawing/2014/main" id="{18C84952-2E93-449E-B8B2-99A96ABE6819}"/>
            </a:ext>
          </a:extLst>
        </xdr:cNvPr>
        <xdr:cNvSpPr txBox="1"/>
      </xdr:nvSpPr>
      <xdr:spPr>
        <a:xfrm>
          <a:off x="18425237" y="18896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0A950027-6CE3-49BB-8145-3CDCB70DE187}"/>
            </a:ext>
          </a:extLst>
        </xdr:cNvPr>
        <xdr:cNvSpPr/>
      </xdr:nvSpPr>
      <xdr:spPr>
        <a:xfrm>
          <a:off x="762000" y="19865340"/>
          <a:ext cx="22250400" cy="1943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C8A39F9E-7FA3-4970-AB31-449F136BD361}"/>
            </a:ext>
          </a:extLst>
        </xdr:cNvPr>
        <xdr:cNvSpPr/>
      </xdr:nvSpPr>
      <xdr:spPr>
        <a:xfrm>
          <a:off x="762000" y="19923125"/>
          <a:ext cx="38481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254B1F8D-A5F8-47F9-8AAE-F70BCC3C814C}"/>
            </a:ext>
          </a:extLst>
        </xdr:cNvPr>
        <xdr:cNvSpPr txBox="1"/>
      </xdr:nvSpPr>
      <xdr:spPr>
        <a:xfrm>
          <a:off x="838200" y="20188555"/>
          <a:ext cx="22087205" cy="15163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lang="ja-JP" altLang="ja-JP" sz="1100" b="0" i="0">
              <a:solidFill>
                <a:schemeClr val="dk1"/>
              </a:solidFill>
              <a:effectLst/>
              <a:latin typeface="+mn-lt"/>
              <a:ea typeface="+mn-ea"/>
              <a:cs typeface="+mn-cs"/>
            </a:rPr>
            <a:t>類似団体と比較して有形固定資産減価償却率が高いのは、図書館及び体育館・プールである。</a:t>
          </a:r>
          <a:br>
            <a:rPr lang="ja-JP" altLang="ja-JP" sz="1100" b="0" i="0">
              <a:solidFill>
                <a:schemeClr val="dk1"/>
              </a:solidFill>
              <a:effectLst/>
              <a:latin typeface="+mn-lt"/>
              <a:ea typeface="+mn-ea"/>
              <a:cs typeface="+mn-cs"/>
            </a:rPr>
          </a:br>
          <a:r>
            <a:rPr lang="ja-JP" altLang="ja-JP" sz="1100" b="0" i="0">
              <a:solidFill>
                <a:schemeClr val="dk1"/>
              </a:solidFill>
              <a:effectLst/>
              <a:latin typeface="+mn-lt"/>
              <a:ea typeface="+mn-ea"/>
              <a:cs typeface="+mn-cs"/>
            </a:rPr>
            <a:t>老朽化した施設については、公共施設等総合管理計画に基づき、予防保全型の修繕へ移行し、施設の長寿命化を図っていく。</a:t>
          </a:r>
          <a:br>
            <a:rPr lang="ja-JP" altLang="ja-JP" sz="1100" b="0" i="0">
              <a:solidFill>
                <a:schemeClr val="dk1"/>
              </a:solidFill>
              <a:effectLst/>
              <a:latin typeface="+mn-lt"/>
              <a:ea typeface="+mn-ea"/>
              <a:cs typeface="+mn-cs"/>
            </a:rPr>
          </a:br>
          <a:r>
            <a:rPr lang="ja-JP" altLang="ja-JP" sz="1100" b="0" i="0">
              <a:solidFill>
                <a:schemeClr val="dk1"/>
              </a:solidFill>
              <a:effectLst/>
              <a:latin typeface="+mn-lt"/>
              <a:ea typeface="+mn-ea"/>
              <a:cs typeface="+mn-cs"/>
            </a:rPr>
            <a:t>また、類似団体と比較して有形固定資産減価償却率が特に低いのは、消防施設である。</a:t>
          </a:r>
          <a:br>
            <a:rPr lang="ja-JP" altLang="ja-JP" sz="1100" b="0" i="0">
              <a:solidFill>
                <a:schemeClr val="dk1"/>
              </a:solidFill>
              <a:effectLst/>
              <a:latin typeface="+mn-lt"/>
              <a:ea typeface="+mn-ea"/>
              <a:cs typeface="+mn-cs"/>
            </a:rPr>
          </a:br>
          <a:r>
            <a:rPr lang="ja-JP" altLang="ja-JP" sz="1100" b="0" i="0">
              <a:solidFill>
                <a:schemeClr val="dk1"/>
              </a:solidFill>
              <a:effectLst/>
              <a:latin typeface="+mn-lt"/>
              <a:ea typeface="+mn-ea"/>
              <a:cs typeface="+mn-cs"/>
            </a:rPr>
            <a:t>これは、非常備消防の消防施設や耐震性貯水槽等を新たに整備したことによるものと考えられる。</a:t>
          </a:r>
          <a:br>
            <a:rPr lang="ja-JP" altLang="ja-JP" sz="1100" b="0" i="0">
              <a:solidFill>
                <a:schemeClr val="dk1"/>
              </a:solidFill>
              <a:effectLst/>
              <a:latin typeface="+mn-lt"/>
              <a:ea typeface="+mn-ea"/>
              <a:cs typeface="+mn-cs"/>
            </a:rPr>
          </a:br>
          <a:r>
            <a:rPr lang="ja-JP" altLang="ja-JP" sz="1100" b="0" i="0">
              <a:solidFill>
                <a:schemeClr val="dk1"/>
              </a:solidFill>
              <a:effectLst/>
              <a:latin typeface="+mn-lt"/>
              <a:ea typeface="+mn-ea"/>
              <a:cs typeface="+mn-cs"/>
            </a:rPr>
            <a:t>なお、一般廃棄物処理施設の有形固定資産減価償却率が低くなっている要因については、一部事務組合（北薩広域行政事務組合）における施設整備の影響によるものである。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14352816</v>
      </c>
      <c r="BO4" s="462"/>
      <c r="BP4" s="462"/>
      <c r="BQ4" s="462"/>
      <c r="BR4" s="462"/>
      <c r="BS4" s="462"/>
      <c r="BT4" s="462"/>
      <c r="BU4" s="463"/>
      <c r="BV4" s="461">
        <v>13014290</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8.1999999999999993</v>
      </c>
      <c r="CU4" s="602"/>
      <c r="CV4" s="602"/>
      <c r="CW4" s="602"/>
      <c r="CX4" s="602"/>
      <c r="CY4" s="602"/>
      <c r="CZ4" s="602"/>
      <c r="DA4" s="603"/>
      <c r="DB4" s="601">
        <v>10.5</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13747560</v>
      </c>
      <c r="BO5" s="433"/>
      <c r="BP5" s="433"/>
      <c r="BQ5" s="433"/>
      <c r="BR5" s="433"/>
      <c r="BS5" s="433"/>
      <c r="BT5" s="433"/>
      <c r="BU5" s="434"/>
      <c r="BV5" s="432">
        <v>12303726</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94.7</v>
      </c>
      <c r="CU5" s="430"/>
      <c r="CV5" s="430"/>
      <c r="CW5" s="430"/>
      <c r="CX5" s="430"/>
      <c r="CY5" s="430"/>
      <c r="CZ5" s="430"/>
      <c r="DA5" s="431"/>
      <c r="DB5" s="429">
        <v>89.9</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605256</v>
      </c>
      <c r="BO6" s="433"/>
      <c r="BP6" s="433"/>
      <c r="BQ6" s="433"/>
      <c r="BR6" s="433"/>
      <c r="BS6" s="433"/>
      <c r="BT6" s="433"/>
      <c r="BU6" s="434"/>
      <c r="BV6" s="432">
        <v>710564</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94.9</v>
      </c>
      <c r="CU6" s="576"/>
      <c r="CV6" s="576"/>
      <c r="CW6" s="576"/>
      <c r="CX6" s="576"/>
      <c r="CY6" s="576"/>
      <c r="CZ6" s="576"/>
      <c r="DA6" s="577"/>
      <c r="DB6" s="575">
        <v>90.3</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105189</v>
      </c>
      <c r="BO7" s="433"/>
      <c r="BP7" s="433"/>
      <c r="BQ7" s="433"/>
      <c r="BR7" s="433"/>
      <c r="BS7" s="433"/>
      <c r="BT7" s="433"/>
      <c r="BU7" s="434"/>
      <c r="BV7" s="432">
        <v>85211</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6081146</v>
      </c>
      <c r="CU7" s="433"/>
      <c r="CV7" s="433"/>
      <c r="CW7" s="433"/>
      <c r="CX7" s="433"/>
      <c r="CY7" s="433"/>
      <c r="CZ7" s="433"/>
      <c r="DA7" s="434"/>
      <c r="DB7" s="432">
        <v>5961884</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500067</v>
      </c>
      <c r="BO8" s="433"/>
      <c r="BP8" s="433"/>
      <c r="BQ8" s="433"/>
      <c r="BR8" s="433"/>
      <c r="BS8" s="433"/>
      <c r="BT8" s="433"/>
      <c r="BU8" s="434"/>
      <c r="BV8" s="432">
        <v>625353</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0.19</v>
      </c>
      <c r="CU8" s="536"/>
      <c r="CV8" s="536"/>
      <c r="CW8" s="536"/>
      <c r="CX8" s="536"/>
      <c r="CY8" s="536"/>
      <c r="CZ8" s="536"/>
      <c r="DA8" s="537"/>
      <c r="DB8" s="535">
        <v>0.18</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9705</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-125286</v>
      </c>
      <c r="BO9" s="433"/>
      <c r="BP9" s="433"/>
      <c r="BQ9" s="433"/>
      <c r="BR9" s="433"/>
      <c r="BS9" s="433"/>
      <c r="BT9" s="433"/>
      <c r="BU9" s="434"/>
      <c r="BV9" s="432">
        <v>-95732</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22.2</v>
      </c>
      <c r="CU9" s="430"/>
      <c r="CV9" s="430"/>
      <c r="CW9" s="430"/>
      <c r="CX9" s="430"/>
      <c r="CY9" s="430"/>
      <c r="CZ9" s="430"/>
      <c r="DA9" s="431"/>
      <c r="DB9" s="429">
        <v>20.9</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10431</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0</v>
      </c>
      <c r="BO10" s="433"/>
      <c r="BP10" s="433"/>
      <c r="BQ10" s="433"/>
      <c r="BR10" s="433"/>
      <c r="BS10" s="433"/>
      <c r="BT10" s="433"/>
      <c r="BU10" s="434"/>
      <c r="BV10" s="432">
        <v>0</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9399</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130</v>
      </c>
      <c r="N13" s="517"/>
      <c r="O13" s="517"/>
      <c r="P13" s="517"/>
      <c r="Q13" s="518"/>
      <c r="R13" s="519">
        <v>9301</v>
      </c>
      <c r="S13" s="520"/>
      <c r="T13" s="520"/>
      <c r="U13" s="520"/>
      <c r="V13" s="521"/>
      <c r="W13" s="522" t="s">
        <v>131</v>
      </c>
      <c r="X13" s="418"/>
      <c r="Y13" s="418"/>
      <c r="Z13" s="418"/>
      <c r="AA13" s="418"/>
      <c r="AB13" s="419"/>
      <c r="AC13" s="385">
        <v>2005</v>
      </c>
      <c r="AD13" s="386"/>
      <c r="AE13" s="386"/>
      <c r="AF13" s="386"/>
      <c r="AG13" s="387"/>
      <c r="AH13" s="385">
        <v>2306</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-125286</v>
      </c>
      <c r="BO13" s="433"/>
      <c r="BP13" s="433"/>
      <c r="BQ13" s="433"/>
      <c r="BR13" s="433"/>
      <c r="BS13" s="433"/>
      <c r="BT13" s="433"/>
      <c r="BU13" s="434"/>
      <c r="BV13" s="432">
        <v>-95732</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9.9</v>
      </c>
      <c r="CU13" s="430"/>
      <c r="CV13" s="430"/>
      <c r="CW13" s="430"/>
      <c r="CX13" s="430"/>
      <c r="CY13" s="430"/>
      <c r="CZ13" s="430"/>
      <c r="DA13" s="431"/>
      <c r="DB13" s="429">
        <v>9.4</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9643</v>
      </c>
      <c r="S14" s="520"/>
      <c r="T14" s="520"/>
      <c r="U14" s="520"/>
      <c r="V14" s="521"/>
      <c r="W14" s="523"/>
      <c r="X14" s="421"/>
      <c r="Y14" s="421"/>
      <c r="Z14" s="421"/>
      <c r="AA14" s="421"/>
      <c r="AB14" s="422"/>
      <c r="AC14" s="512">
        <v>38.700000000000003</v>
      </c>
      <c r="AD14" s="513"/>
      <c r="AE14" s="513"/>
      <c r="AF14" s="513"/>
      <c r="AG14" s="514"/>
      <c r="AH14" s="512">
        <v>40.200000000000003</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130</v>
      </c>
      <c r="N15" s="517"/>
      <c r="O15" s="517"/>
      <c r="P15" s="517"/>
      <c r="Q15" s="518"/>
      <c r="R15" s="519">
        <v>9542</v>
      </c>
      <c r="S15" s="520"/>
      <c r="T15" s="520"/>
      <c r="U15" s="520"/>
      <c r="V15" s="521"/>
      <c r="W15" s="522" t="s">
        <v>137</v>
      </c>
      <c r="X15" s="418"/>
      <c r="Y15" s="418"/>
      <c r="Z15" s="418"/>
      <c r="AA15" s="418"/>
      <c r="AB15" s="419"/>
      <c r="AC15" s="385">
        <v>896</v>
      </c>
      <c r="AD15" s="386"/>
      <c r="AE15" s="386"/>
      <c r="AF15" s="386"/>
      <c r="AG15" s="387"/>
      <c r="AH15" s="385">
        <v>1040</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1089506</v>
      </c>
      <c r="BO15" s="462"/>
      <c r="BP15" s="462"/>
      <c r="BQ15" s="462"/>
      <c r="BR15" s="462"/>
      <c r="BS15" s="462"/>
      <c r="BT15" s="462"/>
      <c r="BU15" s="463"/>
      <c r="BV15" s="461">
        <v>1073240</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17.3</v>
      </c>
      <c r="AD16" s="513"/>
      <c r="AE16" s="513"/>
      <c r="AF16" s="513"/>
      <c r="AG16" s="514"/>
      <c r="AH16" s="512">
        <v>18.100000000000001</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5803335</v>
      </c>
      <c r="BO16" s="433"/>
      <c r="BP16" s="433"/>
      <c r="BQ16" s="433"/>
      <c r="BR16" s="433"/>
      <c r="BS16" s="433"/>
      <c r="BT16" s="433"/>
      <c r="BU16" s="434"/>
      <c r="BV16" s="432">
        <v>5646278</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143</v>
      </c>
      <c r="N17" s="526"/>
      <c r="O17" s="526"/>
      <c r="P17" s="526"/>
      <c r="Q17" s="527"/>
      <c r="R17" s="509" t="s">
        <v>141</v>
      </c>
      <c r="S17" s="510"/>
      <c r="T17" s="510"/>
      <c r="U17" s="510"/>
      <c r="V17" s="511"/>
      <c r="W17" s="522" t="s">
        <v>144</v>
      </c>
      <c r="X17" s="418"/>
      <c r="Y17" s="418"/>
      <c r="Z17" s="418"/>
      <c r="AA17" s="418"/>
      <c r="AB17" s="419"/>
      <c r="AC17" s="385">
        <v>2286</v>
      </c>
      <c r="AD17" s="386"/>
      <c r="AE17" s="386"/>
      <c r="AF17" s="386"/>
      <c r="AG17" s="387"/>
      <c r="AH17" s="385">
        <v>2388</v>
      </c>
      <c r="AI17" s="386"/>
      <c r="AJ17" s="386"/>
      <c r="AK17" s="386"/>
      <c r="AL17" s="445"/>
      <c r="AM17" s="489"/>
      <c r="AN17" s="389"/>
      <c r="AO17" s="389"/>
      <c r="AP17" s="389"/>
      <c r="AQ17" s="389"/>
      <c r="AR17" s="389"/>
      <c r="AS17" s="389"/>
      <c r="AT17" s="390"/>
      <c r="AU17" s="490"/>
      <c r="AV17" s="491"/>
      <c r="AW17" s="491"/>
      <c r="AX17" s="491"/>
      <c r="AY17" s="446" t="s">
        <v>145</v>
      </c>
      <c r="AZ17" s="447"/>
      <c r="BA17" s="447"/>
      <c r="BB17" s="447"/>
      <c r="BC17" s="447"/>
      <c r="BD17" s="447"/>
      <c r="BE17" s="447"/>
      <c r="BF17" s="447"/>
      <c r="BG17" s="447"/>
      <c r="BH17" s="447"/>
      <c r="BI17" s="447"/>
      <c r="BJ17" s="447"/>
      <c r="BK17" s="447"/>
      <c r="BL17" s="447"/>
      <c r="BM17" s="448"/>
      <c r="BN17" s="432">
        <v>1356618</v>
      </c>
      <c r="BO17" s="433"/>
      <c r="BP17" s="433"/>
      <c r="BQ17" s="433"/>
      <c r="BR17" s="433"/>
      <c r="BS17" s="433"/>
      <c r="BT17" s="433"/>
      <c r="BU17" s="434"/>
      <c r="BV17" s="432">
        <v>1336119</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146</v>
      </c>
      <c r="C18" s="483"/>
      <c r="D18" s="483"/>
      <c r="E18" s="484"/>
      <c r="F18" s="484"/>
      <c r="G18" s="484"/>
      <c r="H18" s="484"/>
      <c r="I18" s="484"/>
      <c r="J18" s="484"/>
      <c r="K18" s="484"/>
      <c r="L18" s="485">
        <v>116.19</v>
      </c>
      <c r="M18" s="485"/>
      <c r="N18" s="485"/>
      <c r="O18" s="485"/>
      <c r="P18" s="485"/>
      <c r="Q18" s="485"/>
      <c r="R18" s="486"/>
      <c r="S18" s="486"/>
      <c r="T18" s="486"/>
      <c r="U18" s="486"/>
      <c r="V18" s="487"/>
      <c r="W18" s="503"/>
      <c r="X18" s="504"/>
      <c r="Y18" s="504"/>
      <c r="Z18" s="504"/>
      <c r="AA18" s="504"/>
      <c r="AB18" s="528"/>
      <c r="AC18" s="402">
        <v>44.1</v>
      </c>
      <c r="AD18" s="403"/>
      <c r="AE18" s="403"/>
      <c r="AF18" s="403"/>
      <c r="AG18" s="488"/>
      <c r="AH18" s="402">
        <v>41.6</v>
      </c>
      <c r="AI18" s="403"/>
      <c r="AJ18" s="403"/>
      <c r="AK18" s="403"/>
      <c r="AL18" s="404"/>
      <c r="AM18" s="489"/>
      <c r="AN18" s="389"/>
      <c r="AO18" s="389"/>
      <c r="AP18" s="389"/>
      <c r="AQ18" s="389"/>
      <c r="AR18" s="389"/>
      <c r="AS18" s="389"/>
      <c r="AT18" s="390"/>
      <c r="AU18" s="490"/>
      <c r="AV18" s="491"/>
      <c r="AW18" s="491"/>
      <c r="AX18" s="491"/>
      <c r="AY18" s="446" t="s">
        <v>147</v>
      </c>
      <c r="AZ18" s="447"/>
      <c r="BA18" s="447"/>
      <c r="BB18" s="447"/>
      <c r="BC18" s="447"/>
      <c r="BD18" s="447"/>
      <c r="BE18" s="447"/>
      <c r="BF18" s="447"/>
      <c r="BG18" s="447"/>
      <c r="BH18" s="447"/>
      <c r="BI18" s="447"/>
      <c r="BJ18" s="447"/>
      <c r="BK18" s="447"/>
      <c r="BL18" s="447"/>
      <c r="BM18" s="448"/>
      <c r="BN18" s="432">
        <v>5754373</v>
      </c>
      <c r="BO18" s="433"/>
      <c r="BP18" s="433"/>
      <c r="BQ18" s="433"/>
      <c r="BR18" s="433"/>
      <c r="BS18" s="433"/>
      <c r="BT18" s="433"/>
      <c r="BU18" s="434"/>
      <c r="BV18" s="432">
        <v>5409450</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148</v>
      </c>
      <c r="C19" s="483"/>
      <c r="D19" s="483"/>
      <c r="E19" s="484"/>
      <c r="F19" s="484"/>
      <c r="G19" s="484"/>
      <c r="H19" s="484"/>
      <c r="I19" s="484"/>
      <c r="J19" s="484"/>
      <c r="K19" s="484"/>
      <c r="L19" s="492">
        <v>84</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149</v>
      </c>
      <c r="AZ19" s="447"/>
      <c r="BA19" s="447"/>
      <c r="BB19" s="447"/>
      <c r="BC19" s="447"/>
      <c r="BD19" s="447"/>
      <c r="BE19" s="447"/>
      <c r="BF19" s="447"/>
      <c r="BG19" s="447"/>
      <c r="BH19" s="447"/>
      <c r="BI19" s="447"/>
      <c r="BJ19" s="447"/>
      <c r="BK19" s="447"/>
      <c r="BL19" s="447"/>
      <c r="BM19" s="448"/>
      <c r="BN19" s="432">
        <v>8240366</v>
      </c>
      <c r="BO19" s="433"/>
      <c r="BP19" s="433"/>
      <c r="BQ19" s="433"/>
      <c r="BR19" s="433"/>
      <c r="BS19" s="433"/>
      <c r="BT19" s="433"/>
      <c r="BU19" s="434"/>
      <c r="BV19" s="432">
        <v>8348245</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150</v>
      </c>
      <c r="C20" s="483"/>
      <c r="D20" s="483"/>
      <c r="E20" s="484"/>
      <c r="F20" s="484"/>
      <c r="G20" s="484"/>
      <c r="H20" s="484"/>
      <c r="I20" s="484"/>
      <c r="J20" s="484"/>
      <c r="K20" s="484"/>
      <c r="L20" s="492">
        <v>3981</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151</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152</v>
      </c>
      <c r="C22" s="409"/>
      <c r="D22" s="410"/>
      <c r="E22" s="417" t="s">
        <v>1</v>
      </c>
      <c r="F22" s="418"/>
      <c r="G22" s="418"/>
      <c r="H22" s="418"/>
      <c r="I22" s="418"/>
      <c r="J22" s="418"/>
      <c r="K22" s="419"/>
      <c r="L22" s="417" t="s">
        <v>153</v>
      </c>
      <c r="M22" s="418"/>
      <c r="N22" s="418"/>
      <c r="O22" s="418"/>
      <c r="P22" s="419"/>
      <c r="Q22" s="423" t="s">
        <v>154</v>
      </c>
      <c r="R22" s="424"/>
      <c r="S22" s="424"/>
      <c r="T22" s="424"/>
      <c r="U22" s="424"/>
      <c r="V22" s="425"/>
      <c r="W22" s="474" t="s">
        <v>155</v>
      </c>
      <c r="X22" s="409"/>
      <c r="Y22" s="410"/>
      <c r="Z22" s="417" t="s">
        <v>1</v>
      </c>
      <c r="AA22" s="418"/>
      <c r="AB22" s="418"/>
      <c r="AC22" s="418"/>
      <c r="AD22" s="418"/>
      <c r="AE22" s="418"/>
      <c r="AF22" s="418"/>
      <c r="AG22" s="419"/>
      <c r="AH22" s="435" t="s">
        <v>156</v>
      </c>
      <c r="AI22" s="418"/>
      <c r="AJ22" s="418"/>
      <c r="AK22" s="418"/>
      <c r="AL22" s="419"/>
      <c r="AM22" s="435" t="s">
        <v>157</v>
      </c>
      <c r="AN22" s="436"/>
      <c r="AO22" s="436"/>
      <c r="AP22" s="436"/>
      <c r="AQ22" s="436"/>
      <c r="AR22" s="437"/>
      <c r="AS22" s="423" t="s">
        <v>154</v>
      </c>
      <c r="AT22" s="424"/>
      <c r="AU22" s="424"/>
      <c r="AV22" s="424"/>
      <c r="AW22" s="424"/>
      <c r="AX22" s="441"/>
      <c r="AY22" s="458" t="s">
        <v>158</v>
      </c>
      <c r="AZ22" s="459"/>
      <c r="BA22" s="459"/>
      <c r="BB22" s="459"/>
      <c r="BC22" s="459"/>
      <c r="BD22" s="459"/>
      <c r="BE22" s="459"/>
      <c r="BF22" s="459"/>
      <c r="BG22" s="459"/>
      <c r="BH22" s="459"/>
      <c r="BI22" s="459"/>
      <c r="BJ22" s="459"/>
      <c r="BK22" s="459"/>
      <c r="BL22" s="459"/>
      <c r="BM22" s="460"/>
      <c r="BN22" s="461">
        <v>16415570</v>
      </c>
      <c r="BO22" s="462"/>
      <c r="BP22" s="462"/>
      <c r="BQ22" s="462"/>
      <c r="BR22" s="462"/>
      <c r="BS22" s="462"/>
      <c r="BT22" s="462"/>
      <c r="BU22" s="463"/>
      <c r="BV22" s="461">
        <v>16262182</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159</v>
      </c>
      <c r="AZ23" s="447"/>
      <c r="BA23" s="447"/>
      <c r="BB23" s="447"/>
      <c r="BC23" s="447"/>
      <c r="BD23" s="447"/>
      <c r="BE23" s="447"/>
      <c r="BF23" s="447"/>
      <c r="BG23" s="447"/>
      <c r="BH23" s="447"/>
      <c r="BI23" s="447"/>
      <c r="BJ23" s="447"/>
      <c r="BK23" s="447"/>
      <c r="BL23" s="447"/>
      <c r="BM23" s="448"/>
      <c r="BN23" s="432">
        <v>12173581</v>
      </c>
      <c r="BO23" s="433"/>
      <c r="BP23" s="433"/>
      <c r="BQ23" s="433"/>
      <c r="BR23" s="433"/>
      <c r="BS23" s="433"/>
      <c r="BT23" s="433"/>
      <c r="BU23" s="434"/>
      <c r="BV23" s="432">
        <v>11783868</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160</v>
      </c>
      <c r="F24" s="389"/>
      <c r="G24" s="389"/>
      <c r="H24" s="389"/>
      <c r="I24" s="389"/>
      <c r="J24" s="389"/>
      <c r="K24" s="390"/>
      <c r="L24" s="385">
        <v>1</v>
      </c>
      <c r="M24" s="386"/>
      <c r="N24" s="386"/>
      <c r="O24" s="386"/>
      <c r="P24" s="387"/>
      <c r="Q24" s="385">
        <v>7580</v>
      </c>
      <c r="R24" s="386"/>
      <c r="S24" s="386"/>
      <c r="T24" s="386"/>
      <c r="U24" s="386"/>
      <c r="V24" s="387"/>
      <c r="W24" s="475"/>
      <c r="X24" s="412"/>
      <c r="Y24" s="413"/>
      <c r="Z24" s="388" t="s">
        <v>161</v>
      </c>
      <c r="AA24" s="389"/>
      <c r="AB24" s="389"/>
      <c r="AC24" s="389"/>
      <c r="AD24" s="389"/>
      <c r="AE24" s="389"/>
      <c r="AF24" s="389"/>
      <c r="AG24" s="390"/>
      <c r="AH24" s="385">
        <v>126</v>
      </c>
      <c r="AI24" s="386"/>
      <c r="AJ24" s="386"/>
      <c r="AK24" s="386"/>
      <c r="AL24" s="387"/>
      <c r="AM24" s="385">
        <v>398412</v>
      </c>
      <c r="AN24" s="386"/>
      <c r="AO24" s="386"/>
      <c r="AP24" s="386"/>
      <c r="AQ24" s="386"/>
      <c r="AR24" s="387"/>
      <c r="AS24" s="385">
        <v>3162</v>
      </c>
      <c r="AT24" s="386"/>
      <c r="AU24" s="386"/>
      <c r="AV24" s="386"/>
      <c r="AW24" s="386"/>
      <c r="AX24" s="445"/>
      <c r="AY24" s="405" t="s">
        <v>162</v>
      </c>
      <c r="AZ24" s="406"/>
      <c r="BA24" s="406"/>
      <c r="BB24" s="406"/>
      <c r="BC24" s="406"/>
      <c r="BD24" s="406"/>
      <c r="BE24" s="406"/>
      <c r="BF24" s="406"/>
      <c r="BG24" s="406"/>
      <c r="BH24" s="406"/>
      <c r="BI24" s="406"/>
      <c r="BJ24" s="406"/>
      <c r="BK24" s="406"/>
      <c r="BL24" s="406"/>
      <c r="BM24" s="407"/>
      <c r="BN24" s="432">
        <v>14285501</v>
      </c>
      <c r="BO24" s="433"/>
      <c r="BP24" s="433"/>
      <c r="BQ24" s="433"/>
      <c r="BR24" s="433"/>
      <c r="BS24" s="433"/>
      <c r="BT24" s="433"/>
      <c r="BU24" s="434"/>
      <c r="BV24" s="432">
        <v>13893970</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163</v>
      </c>
      <c r="F25" s="389"/>
      <c r="G25" s="389"/>
      <c r="H25" s="389"/>
      <c r="I25" s="389"/>
      <c r="J25" s="389"/>
      <c r="K25" s="390"/>
      <c r="L25" s="385">
        <v>1</v>
      </c>
      <c r="M25" s="386"/>
      <c r="N25" s="386"/>
      <c r="O25" s="386"/>
      <c r="P25" s="387"/>
      <c r="Q25" s="385">
        <v>5970</v>
      </c>
      <c r="R25" s="386"/>
      <c r="S25" s="386"/>
      <c r="T25" s="386"/>
      <c r="U25" s="386"/>
      <c r="V25" s="387"/>
      <c r="W25" s="475"/>
      <c r="X25" s="412"/>
      <c r="Y25" s="413"/>
      <c r="Z25" s="388" t="s">
        <v>164</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165</v>
      </c>
      <c r="AZ25" s="459"/>
      <c r="BA25" s="459"/>
      <c r="BB25" s="459"/>
      <c r="BC25" s="459"/>
      <c r="BD25" s="459"/>
      <c r="BE25" s="459"/>
      <c r="BF25" s="459"/>
      <c r="BG25" s="459"/>
      <c r="BH25" s="459"/>
      <c r="BI25" s="459"/>
      <c r="BJ25" s="459"/>
      <c r="BK25" s="459"/>
      <c r="BL25" s="459"/>
      <c r="BM25" s="460"/>
      <c r="BN25" s="461">
        <v>448</v>
      </c>
      <c r="BO25" s="462"/>
      <c r="BP25" s="462"/>
      <c r="BQ25" s="462"/>
      <c r="BR25" s="462"/>
      <c r="BS25" s="462"/>
      <c r="BT25" s="462"/>
      <c r="BU25" s="463"/>
      <c r="BV25" s="461">
        <v>632</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166</v>
      </c>
      <c r="F26" s="389"/>
      <c r="G26" s="389"/>
      <c r="H26" s="389"/>
      <c r="I26" s="389"/>
      <c r="J26" s="389"/>
      <c r="K26" s="390"/>
      <c r="L26" s="385">
        <v>1</v>
      </c>
      <c r="M26" s="386"/>
      <c r="N26" s="386"/>
      <c r="O26" s="386"/>
      <c r="P26" s="387"/>
      <c r="Q26" s="385">
        <v>5660</v>
      </c>
      <c r="R26" s="386"/>
      <c r="S26" s="386"/>
      <c r="T26" s="386"/>
      <c r="U26" s="386"/>
      <c r="V26" s="387"/>
      <c r="W26" s="475"/>
      <c r="X26" s="412"/>
      <c r="Y26" s="413"/>
      <c r="Z26" s="388" t="s">
        <v>167</v>
      </c>
      <c r="AA26" s="443"/>
      <c r="AB26" s="443"/>
      <c r="AC26" s="443"/>
      <c r="AD26" s="443"/>
      <c r="AE26" s="443"/>
      <c r="AF26" s="443"/>
      <c r="AG26" s="444"/>
      <c r="AH26" s="385">
        <v>6</v>
      </c>
      <c r="AI26" s="386"/>
      <c r="AJ26" s="386"/>
      <c r="AK26" s="386"/>
      <c r="AL26" s="387"/>
      <c r="AM26" s="385">
        <v>18342</v>
      </c>
      <c r="AN26" s="386"/>
      <c r="AO26" s="386"/>
      <c r="AP26" s="386"/>
      <c r="AQ26" s="386"/>
      <c r="AR26" s="387"/>
      <c r="AS26" s="385">
        <v>3057</v>
      </c>
      <c r="AT26" s="386"/>
      <c r="AU26" s="386"/>
      <c r="AV26" s="386"/>
      <c r="AW26" s="386"/>
      <c r="AX26" s="445"/>
      <c r="AY26" s="472" t="s">
        <v>168</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169</v>
      </c>
      <c r="F27" s="389"/>
      <c r="G27" s="389"/>
      <c r="H27" s="389"/>
      <c r="I27" s="389"/>
      <c r="J27" s="389"/>
      <c r="K27" s="390"/>
      <c r="L27" s="385">
        <v>1</v>
      </c>
      <c r="M27" s="386"/>
      <c r="N27" s="386"/>
      <c r="O27" s="386"/>
      <c r="P27" s="387"/>
      <c r="Q27" s="385">
        <v>3030</v>
      </c>
      <c r="R27" s="386"/>
      <c r="S27" s="386"/>
      <c r="T27" s="386"/>
      <c r="U27" s="386"/>
      <c r="V27" s="387"/>
      <c r="W27" s="475"/>
      <c r="X27" s="412"/>
      <c r="Y27" s="413"/>
      <c r="Z27" s="388" t="s">
        <v>170</v>
      </c>
      <c r="AA27" s="389"/>
      <c r="AB27" s="389"/>
      <c r="AC27" s="389"/>
      <c r="AD27" s="389"/>
      <c r="AE27" s="389"/>
      <c r="AF27" s="389"/>
      <c r="AG27" s="390"/>
      <c r="AH27" s="385">
        <v>6</v>
      </c>
      <c r="AI27" s="386"/>
      <c r="AJ27" s="386"/>
      <c r="AK27" s="386"/>
      <c r="AL27" s="387"/>
      <c r="AM27" s="385">
        <v>19472</v>
      </c>
      <c r="AN27" s="386"/>
      <c r="AO27" s="386"/>
      <c r="AP27" s="386"/>
      <c r="AQ27" s="386"/>
      <c r="AR27" s="387"/>
      <c r="AS27" s="385">
        <v>3245</v>
      </c>
      <c r="AT27" s="386"/>
      <c r="AU27" s="386"/>
      <c r="AV27" s="386"/>
      <c r="AW27" s="386"/>
      <c r="AX27" s="445"/>
      <c r="AY27" s="469" t="s">
        <v>171</v>
      </c>
      <c r="AZ27" s="470"/>
      <c r="BA27" s="470"/>
      <c r="BB27" s="470"/>
      <c r="BC27" s="470"/>
      <c r="BD27" s="470"/>
      <c r="BE27" s="470"/>
      <c r="BF27" s="470"/>
      <c r="BG27" s="470"/>
      <c r="BH27" s="470"/>
      <c r="BI27" s="470"/>
      <c r="BJ27" s="470"/>
      <c r="BK27" s="470"/>
      <c r="BL27" s="470"/>
      <c r="BM27" s="471"/>
      <c r="BN27" s="466">
        <v>107478</v>
      </c>
      <c r="BO27" s="467"/>
      <c r="BP27" s="467"/>
      <c r="BQ27" s="467"/>
      <c r="BR27" s="467"/>
      <c r="BS27" s="467"/>
      <c r="BT27" s="467"/>
      <c r="BU27" s="468"/>
      <c r="BV27" s="466">
        <v>107478</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172</v>
      </c>
      <c r="F28" s="389"/>
      <c r="G28" s="389"/>
      <c r="H28" s="389"/>
      <c r="I28" s="389"/>
      <c r="J28" s="389"/>
      <c r="K28" s="390"/>
      <c r="L28" s="385">
        <v>1</v>
      </c>
      <c r="M28" s="386"/>
      <c r="N28" s="386"/>
      <c r="O28" s="386"/>
      <c r="P28" s="387"/>
      <c r="Q28" s="385">
        <v>2500</v>
      </c>
      <c r="R28" s="386"/>
      <c r="S28" s="386"/>
      <c r="T28" s="386"/>
      <c r="U28" s="386"/>
      <c r="V28" s="387"/>
      <c r="W28" s="475"/>
      <c r="X28" s="412"/>
      <c r="Y28" s="413"/>
      <c r="Z28" s="388" t="s">
        <v>173</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174</v>
      </c>
      <c r="AZ28" s="450"/>
      <c r="BA28" s="450"/>
      <c r="BB28" s="451"/>
      <c r="BC28" s="458" t="s">
        <v>46</v>
      </c>
      <c r="BD28" s="459"/>
      <c r="BE28" s="459"/>
      <c r="BF28" s="459"/>
      <c r="BG28" s="459"/>
      <c r="BH28" s="459"/>
      <c r="BI28" s="459"/>
      <c r="BJ28" s="459"/>
      <c r="BK28" s="459"/>
      <c r="BL28" s="459"/>
      <c r="BM28" s="460"/>
      <c r="BN28" s="461">
        <v>600351</v>
      </c>
      <c r="BO28" s="462"/>
      <c r="BP28" s="462"/>
      <c r="BQ28" s="462"/>
      <c r="BR28" s="462"/>
      <c r="BS28" s="462"/>
      <c r="BT28" s="462"/>
      <c r="BU28" s="463"/>
      <c r="BV28" s="461">
        <v>600351</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175</v>
      </c>
      <c r="F29" s="389"/>
      <c r="G29" s="389"/>
      <c r="H29" s="389"/>
      <c r="I29" s="389"/>
      <c r="J29" s="389"/>
      <c r="K29" s="390"/>
      <c r="L29" s="385">
        <v>12</v>
      </c>
      <c r="M29" s="386"/>
      <c r="N29" s="386"/>
      <c r="O29" s="386"/>
      <c r="P29" s="387"/>
      <c r="Q29" s="385">
        <v>2270</v>
      </c>
      <c r="R29" s="386"/>
      <c r="S29" s="386"/>
      <c r="T29" s="386"/>
      <c r="U29" s="386"/>
      <c r="V29" s="387"/>
      <c r="W29" s="476"/>
      <c r="X29" s="477"/>
      <c r="Y29" s="478"/>
      <c r="Z29" s="388" t="s">
        <v>176</v>
      </c>
      <c r="AA29" s="389"/>
      <c r="AB29" s="389"/>
      <c r="AC29" s="389"/>
      <c r="AD29" s="389"/>
      <c r="AE29" s="389"/>
      <c r="AF29" s="389"/>
      <c r="AG29" s="390"/>
      <c r="AH29" s="385">
        <v>132</v>
      </c>
      <c r="AI29" s="386"/>
      <c r="AJ29" s="386"/>
      <c r="AK29" s="386"/>
      <c r="AL29" s="387"/>
      <c r="AM29" s="385">
        <v>417884</v>
      </c>
      <c r="AN29" s="386"/>
      <c r="AO29" s="386"/>
      <c r="AP29" s="386"/>
      <c r="AQ29" s="386"/>
      <c r="AR29" s="387"/>
      <c r="AS29" s="385">
        <v>3166</v>
      </c>
      <c r="AT29" s="386"/>
      <c r="AU29" s="386"/>
      <c r="AV29" s="386"/>
      <c r="AW29" s="386"/>
      <c r="AX29" s="445"/>
      <c r="AY29" s="452"/>
      <c r="AZ29" s="453"/>
      <c r="BA29" s="453"/>
      <c r="BB29" s="454"/>
      <c r="BC29" s="446" t="s">
        <v>177</v>
      </c>
      <c r="BD29" s="447"/>
      <c r="BE29" s="447"/>
      <c r="BF29" s="447"/>
      <c r="BG29" s="447"/>
      <c r="BH29" s="447"/>
      <c r="BI29" s="447"/>
      <c r="BJ29" s="447"/>
      <c r="BK29" s="447"/>
      <c r="BL29" s="447"/>
      <c r="BM29" s="448"/>
      <c r="BN29" s="432">
        <v>1081888</v>
      </c>
      <c r="BO29" s="433"/>
      <c r="BP29" s="433"/>
      <c r="BQ29" s="433"/>
      <c r="BR29" s="433"/>
      <c r="BS29" s="433"/>
      <c r="BT29" s="433"/>
      <c r="BU29" s="434"/>
      <c r="BV29" s="432">
        <v>1068618</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178</v>
      </c>
      <c r="X30" s="400"/>
      <c r="Y30" s="400"/>
      <c r="Z30" s="400"/>
      <c r="AA30" s="400"/>
      <c r="AB30" s="400"/>
      <c r="AC30" s="400"/>
      <c r="AD30" s="400"/>
      <c r="AE30" s="400"/>
      <c r="AF30" s="400"/>
      <c r="AG30" s="401"/>
      <c r="AH30" s="402">
        <v>97.2</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4843463</v>
      </c>
      <c r="BO30" s="467"/>
      <c r="BP30" s="467"/>
      <c r="BQ30" s="467"/>
      <c r="BR30" s="467"/>
      <c r="BS30" s="467"/>
      <c r="BT30" s="467"/>
      <c r="BU30" s="468"/>
      <c r="BV30" s="466">
        <v>5133770</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179</v>
      </c>
      <c r="D32" s="391"/>
      <c r="E32" s="391"/>
      <c r="F32" s="391"/>
      <c r="G32" s="391"/>
      <c r="H32" s="391"/>
      <c r="I32" s="391"/>
      <c r="J32" s="391"/>
      <c r="K32" s="391"/>
      <c r="L32" s="391"/>
      <c r="M32" s="391"/>
      <c r="N32" s="391"/>
      <c r="O32" s="391"/>
      <c r="P32" s="391"/>
      <c r="Q32" s="391"/>
      <c r="R32" s="391"/>
      <c r="S32" s="391"/>
      <c r="U32" s="392" t="s">
        <v>180</v>
      </c>
      <c r="V32" s="392"/>
      <c r="W32" s="392"/>
      <c r="X32" s="392"/>
      <c r="Y32" s="392"/>
      <c r="Z32" s="392"/>
      <c r="AA32" s="392"/>
      <c r="AB32" s="392"/>
      <c r="AC32" s="392"/>
      <c r="AD32" s="392"/>
      <c r="AE32" s="392"/>
      <c r="AF32" s="392"/>
      <c r="AG32" s="392"/>
      <c r="AH32" s="392"/>
      <c r="AI32" s="392"/>
      <c r="AJ32" s="392"/>
      <c r="AK32" s="392"/>
      <c r="AM32" s="392" t="s">
        <v>181</v>
      </c>
      <c r="AN32" s="392"/>
      <c r="AO32" s="392"/>
      <c r="AP32" s="392"/>
      <c r="AQ32" s="392"/>
      <c r="AR32" s="392"/>
      <c r="AS32" s="392"/>
      <c r="AT32" s="392"/>
      <c r="AU32" s="392"/>
      <c r="AV32" s="392"/>
      <c r="AW32" s="392"/>
      <c r="AX32" s="392"/>
      <c r="AY32" s="392"/>
      <c r="AZ32" s="392"/>
      <c r="BA32" s="392"/>
      <c r="BB32" s="392"/>
      <c r="BC32" s="392"/>
      <c r="BE32" s="392" t="s">
        <v>182</v>
      </c>
      <c r="BF32" s="392"/>
      <c r="BG32" s="392"/>
      <c r="BH32" s="392"/>
      <c r="BI32" s="392"/>
      <c r="BJ32" s="392"/>
      <c r="BK32" s="392"/>
      <c r="BL32" s="392"/>
      <c r="BM32" s="392"/>
      <c r="BN32" s="392"/>
      <c r="BO32" s="392"/>
      <c r="BP32" s="392"/>
      <c r="BQ32" s="392"/>
      <c r="BR32" s="392"/>
      <c r="BS32" s="392"/>
      <c r="BT32" s="392"/>
      <c r="BU32" s="392"/>
      <c r="BW32" s="392" t="s">
        <v>183</v>
      </c>
      <c r="BX32" s="392"/>
      <c r="BY32" s="392"/>
      <c r="BZ32" s="392"/>
      <c r="CA32" s="392"/>
      <c r="CB32" s="392"/>
      <c r="CC32" s="392"/>
      <c r="CD32" s="392"/>
      <c r="CE32" s="392"/>
      <c r="CF32" s="392"/>
      <c r="CG32" s="392"/>
      <c r="CH32" s="392"/>
      <c r="CI32" s="392"/>
      <c r="CJ32" s="392"/>
      <c r="CK32" s="392"/>
      <c r="CL32" s="392"/>
      <c r="CM32" s="392"/>
      <c r="CO32" s="392" t="s">
        <v>184</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185</v>
      </c>
      <c r="D33" s="384"/>
      <c r="E33" s="383" t="s">
        <v>186</v>
      </c>
      <c r="F33" s="383"/>
      <c r="G33" s="383"/>
      <c r="H33" s="383"/>
      <c r="I33" s="383"/>
      <c r="J33" s="383"/>
      <c r="K33" s="383"/>
      <c r="L33" s="383"/>
      <c r="M33" s="383"/>
      <c r="N33" s="383"/>
      <c r="O33" s="383"/>
      <c r="P33" s="383"/>
      <c r="Q33" s="383"/>
      <c r="R33" s="383"/>
      <c r="S33" s="383"/>
      <c r="T33" s="167"/>
      <c r="U33" s="384" t="s">
        <v>185</v>
      </c>
      <c r="V33" s="384"/>
      <c r="W33" s="383" t="s">
        <v>186</v>
      </c>
      <c r="X33" s="383"/>
      <c r="Y33" s="383"/>
      <c r="Z33" s="383"/>
      <c r="AA33" s="383"/>
      <c r="AB33" s="383"/>
      <c r="AC33" s="383"/>
      <c r="AD33" s="383"/>
      <c r="AE33" s="383"/>
      <c r="AF33" s="383"/>
      <c r="AG33" s="383"/>
      <c r="AH33" s="383"/>
      <c r="AI33" s="383"/>
      <c r="AJ33" s="383"/>
      <c r="AK33" s="383"/>
      <c r="AL33" s="167"/>
      <c r="AM33" s="384" t="s">
        <v>185</v>
      </c>
      <c r="AN33" s="384"/>
      <c r="AO33" s="383" t="s">
        <v>186</v>
      </c>
      <c r="AP33" s="383"/>
      <c r="AQ33" s="383"/>
      <c r="AR33" s="383"/>
      <c r="AS33" s="383"/>
      <c r="AT33" s="383"/>
      <c r="AU33" s="383"/>
      <c r="AV33" s="383"/>
      <c r="AW33" s="383"/>
      <c r="AX33" s="383"/>
      <c r="AY33" s="383"/>
      <c r="AZ33" s="383"/>
      <c r="BA33" s="383"/>
      <c r="BB33" s="383"/>
      <c r="BC33" s="383"/>
      <c r="BD33" s="173"/>
      <c r="BE33" s="383" t="s">
        <v>187</v>
      </c>
      <c r="BF33" s="383"/>
      <c r="BG33" s="383" t="s">
        <v>188</v>
      </c>
      <c r="BH33" s="383"/>
      <c r="BI33" s="383"/>
      <c r="BJ33" s="383"/>
      <c r="BK33" s="383"/>
      <c r="BL33" s="383"/>
      <c r="BM33" s="383"/>
      <c r="BN33" s="383"/>
      <c r="BO33" s="383"/>
      <c r="BP33" s="383"/>
      <c r="BQ33" s="383"/>
      <c r="BR33" s="383"/>
      <c r="BS33" s="383"/>
      <c r="BT33" s="383"/>
      <c r="BU33" s="383"/>
      <c r="BV33" s="173"/>
      <c r="BW33" s="384" t="s">
        <v>187</v>
      </c>
      <c r="BX33" s="384"/>
      <c r="BY33" s="383" t="s">
        <v>189</v>
      </c>
      <c r="BZ33" s="383"/>
      <c r="CA33" s="383"/>
      <c r="CB33" s="383"/>
      <c r="CC33" s="383"/>
      <c r="CD33" s="383"/>
      <c r="CE33" s="383"/>
      <c r="CF33" s="383"/>
      <c r="CG33" s="383"/>
      <c r="CH33" s="383"/>
      <c r="CI33" s="383"/>
      <c r="CJ33" s="383"/>
      <c r="CK33" s="383"/>
      <c r="CL33" s="383"/>
      <c r="CM33" s="383"/>
      <c r="CN33" s="167"/>
      <c r="CO33" s="384" t="s">
        <v>185</v>
      </c>
      <c r="CP33" s="384"/>
      <c r="CQ33" s="383" t="s">
        <v>190</v>
      </c>
      <c r="CR33" s="383"/>
      <c r="CS33" s="383"/>
      <c r="CT33" s="383"/>
      <c r="CU33" s="383"/>
      <c r="CV33" s="383"/>
      <c r="CW33" s="383"/>
      <c r="CX33" s="383"/>
      <c r="CY33" s="383"/>
      <c r="CZ33" s="383"/>
      <c r="DA33" s="383"/>
      <c r="DB33" s="383"/>
      <c r="DC33" s="383"/>
      <c r="DD33" s="383"/>
      <c r="DE33" s="383"/>
      <c r="DF33" s="167"/>
      <c r="DG33" s="382" t="s">
        <v>191</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5</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10</v>
      </c>
      <c r="AN34" s="380"/>
      <c r="AO34" s="381" t="str">
        <f>IF('各会計、関係団体の財政状況及び健全化判断比率'!B33="","",'各会計、関係団体の財政状況及び健全化判断比率'!B33)</f>
        <v>長島町水道事業</v>
      </c>
      <c r="AP34" s="381"/>
      <c r="AQ34" s="381"/>
      <c r="AR34" s="381"/>
      <c r="AS34" s="381"/>
      <c r="AT34" s="381"/>
      <c r="AU34" s="381"/>
      <c r="AV34" s="381"/>
      <c r="AW34" s="381"/>
      <c r="AX34" s="381"/>
      <c r="AY34" s="381"/>
      <c r="AZ34" s="381"/>
      <c r="BA34" s="381"/>
      <c r="BB34" s="381"/>
      <c r="BC34" s="381"/>
      <c r="BD34" s="163"/>
      <c r="BE34" s="380">
        <f>IF(BG34="","",MAX(C34:D43,U34:V43,AM34:AN43)+1)</f>
        <v>14</v>
      </c>
      <c r="BF34" s="380"/>
      <c r="BG34" s="381" t="str">
        <f>IF('各会計、関係団体の財政状況及び健全化判断比率'!B37="","",'各会計、関係団体の財政状況及び健全化判断比率'!B37)</f>
        <v>太陽光発電特別会計</v>
      </c>
      <c r="BH34" s="381"/>
      <c r="BI34" s="381"/>
      <c r="BJ34" s="381"/>
      <c r="BK34" s="381"/>
      <c r="BL34" s="381"/>
      <c r="BM34" s="381"/>
      <c r="BN34" s="381"/>
      <c r="BO34" s="381"/>
      <c r="BP34" s="381"/>
      <c r="BQ34" s="381"/>
      <c r="BR34" s="381"/>
      <c r="BS34" s="381"/>
      <c r="BT34" s="381"/>
      <c r="BU34" s="381"/>
      <c r="BV34" s="163"/>
      <c r="BW34" s="380" t="str">
        <f>IF(BY34="","",MAX(C34:D43,U34:V43,AM34:AN43,BE34:BF43)+1)</f>
        <v/>
      </c>
      <c r="BX34" s="380"/>
      <c r="BY34" s="381" t="str">
        <f>IF('各会計、関係団体の財政状況及び健全化判断比率'!B68="","",'各会計、関係団体の財政状況及び健全化判断比率'!B68)</f>
        <v/>
      </c>
      <c r="BZ34" s="381"/>
      <c r="CA34" s="381"/>
      <c r="CB34" s="381"/>
      <c r="CC34" s="381"/>
      <c r="CD34" s="381"/>
      <c r="CE34" s="381"/>
      <c r="CF34" s="381"/>
      <c r="CG34" s="381"/>
      <c r="CH34" s="381"/>
      <c r="CI34" s="381"/>
      <c r="CJ34" s="381"/>
      <c r="CK34" s="381"/>
      <c r="CL34" s="381"/>
      <c r="CM34" s="381"/>
      <c r="CN34" s="163"/>
      <c r="CO34" s="380">
        <f>IF(CQ34="","",MAX(C34:D43,U34:V43,AM34:AN43,BE34:BF43,BW34:BX43)+1)</f>
        <v>15</v>
      </c>
      <c r="CP34" s="380"/>
      <c r="CQ34" s="381" t="str">
        <f>IF('各会計、関係団体の財政状況及び健全化判断比率'!BS7="","",'各会計、関係団体の財政状況及び健全化判断比率'!BS7)</f>
        <v>天長フェリー</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①</v>
      </c>
      <c r="DH34" s="378"/>
      <c r="DI34" s="168"/>
    </row>
    <row r="35" spans="1:113" ht="32.25" customHeight="1" x14ac:dyDescent="0.2">
      <c r="A35" s="163"/>
      <c r="B35" s="190"/>
      <c r="C35" s="380">
        <f>IF(E35="","",C34+1)</f>
        <v>2</v>
      </c>
      <c r="D35" s="380"/>
      <c r="E35" s="381" t="str">
        <f>IF('各会計、関係団体の財政状況及び健全化判断比率'!B8="","",'各会計、関係団体の財政状況及び健全化判断比率'!B8)</f>
        <v>へき地診療施設特別会計</v>
      </c>
      <c r="F35" s="381"/>
      <c r="G35" s="381"/>
      <c r="H35" s="381"/>
      <c r="I35" s="381"/>
      <c r="J35" s="381"/>
      <c r="K35" s="381"/>
      <c r="L35" s="381"/>
      <c r="M35" s="381"/>
      <c r="N35" s="381"/>
      <c r="O35" s="381"/>
      <c r="P35" s="381"/>
      <c r="Q35" s="381"/>
      <c r="R35" s="381"/>
      <c r="S35" s="381"/>
      <c r="T35" s="163"/>
      <c r="U35" s="380">
        <f>IF(W35="","",U34+1)</f>
        <v>6</v>
      </c>
      <c r="V35" s="380"/>
      <c r="W35" s="381" t="str">
        <f>IF('各会計、関係団体の財政状況及び健全化判断比率'!B29="","",'各会計、関係団体の財政状況及び健全化判断比率'!B29)</f>
        <v>国民健康保険診療施設特別会計</v>
      </c>
      <c r="X35" s="381"/>
      <c r="Y35" s="381"/>
      <c r="Z35" s="381"/>
      <c r="AA35" s="381"/>
      <c r="AB35" s="381"/>
      <c r="AC35" s="381"/>
      <c r="AD35" s="381"/>
      <c r="AE35" s="381"/>
      <c r="AF35" s="381"/>
      <c r="AG35" s="381"/>
      <c r="AH35" s="381"/>
      <c r="AI35" s="381"/>
      <c r="AJ35" s="381"/>
      <c r="AK35" s="381"/>
      <c r="AL35" s="163"/>
      <c r="AM35" s="380">
        <f t="shared" ref="AM35:AM43" si="0">IF(AO35="","",AM34+1)</f>
        <v>11</v>
      </c>
      <c r="AN35" s="380"/>
      <c r="AO35" s="381" t="str">
        <f>IF('各会計、関係団体の財政状況及び健全化判断比率'!B34="","",'各会計、関係団体の財政状況及び健全化判断比率'!B34)</f>
        <v>長島町簡易水道事業</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t="str">
        <f t="shared" ref="BW35:BW43" si="2">IF(BY35="","",BW34+1)</f>
        <v/>
      </c>
      <c r="BX35" s="380"/>
      <c r="BY35" s="381" t="str">
        <f>IF('各会計、関係団体の財政状況及び健全化判断比率'!B69="","",'各会計、関係団体の財政状況及び健全化判断比率'!B69)</f>
        <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f>IF(E36="","",C35+1)</f>
        <v>3</v>
      </c>
      <c r="D36" s="380"/>
      <c r="E36" s="381" t="str">
        <f>IF('各会計、関係団体の財政状況及び健全化判断比率'!B9="","",'各会計、関係団体の財政状況及び健全化判断比率'!B9)</f>
        <v>諸浦港埠頭特別会計</v>
      </c>
      <c r="F36" s="381"/>
      <c r="G36" s="381"/>
      <c r="H36" s="381"/>
      <c r="I36" s="381"/>
      <c r="J36" s="381"/>
      <c r="K36" s="381"/>
      <c r="L36" s="381"/>
      <c r="M36" s="381"/>
      <c r="N36" s="381"/>
      <c r="O36" s="381"/>
      <c r="P36" s="381"/>
      <c r="Q36" s="381"/>
      <c r="R36" s="381"/>
      <c r="S36" s="381"/>
      <c r="T36" s="163"/>
      <c r="U36" s="380">
        <f t="shared" ref="U36:U43" si="4">IF(W36="","",U35+1)</f>
        <v>7</v>
      </c>
      <c r="V36" s="380"/>
      <c r="W36" s="381" t="str">
        <f>IF('各会計、関係団体の財政状況及び健全化判断比率'!B30="","",'各会計、関係団体の財政状況及び健全化判断比率'!B30)</f>
        <v>介護保険特別会計</v>
      </c>
      <c r="X36" s="381"/>
      <c r="Y36" s="381"/>
      <c r="Z36" s="381"/>
      <c r="AA36" s="381"/>
      <c r="AB36" s="381"/>
      <c r="AC36" s="381"/>
      <c r="AD36" s="381"/>
      <c r="AE36" s="381"/>
      <c r="AF36" s="381"/>
      <c r="AG36" s="381"/>
      <c r="AH36" s="381"/>
      <c r="AI36" s="381"/>
      <c r="AJ36" s="381"/>
      <c r="AK36" s="381"/>
      <c r="AL36" s="163"/>
      <c r="AM36" s="380">
        <f t="shared" si="0"/>
        <v>12</v>
      </c>
      <c r="AN36" s="380"/>
      <c r="AO36" s="381" t="str">
        <f>IF('各会計、関係団体の財政状況及び健全化判断比率'!B35="","",'各会計、関係団体の財政状況及び健全化判断比率'!B35)</f>
        <v>長島町集落排水事業（農業集落排水事業）</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t="str">
        <f t="shared" si="2"/>
        <v/>
      </c>
      <c r="BX36" s="380"/>
      <c r="BY36" s="381" t="str">
        <f>IF('各会計、関係団体の財政状況及び健全化判断比率'!B70="","",'各会計、関係団体の財政状況及び健全化判断比率'!B70)</f>
        <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f>IF(E37="","",C36+1)</f>
        <v>4</v>
      </c>
      <c r="D37" s="380"/>
      <c r="E37" s="381" t="str">
        <f>IF('各会計、関係団体の財政状況及び健全化判断比率'!B10="","",'各会計、関係団体の財政状況及び健全化判断比率'!B10)</f>
        <v>観光施設特別会計</v>
      </c>
      <c r="F37" s="381"/>
      <c r="G37" s="381"/>
      <c r="H37" s="381"/>
      <c r="I37" s="381"/>
      <c r="J37" s="381"/>
      <c r="K37" s="381"/>
      <c r="L37" s="381"/>
      <c r="M37" s="381"/>
      <c r="N37" s="381"/>
      <c r="O37" s="381"/>
      <c r="P37" s="381"/>
      <c r="Q37" s="381"/>
      <c r="R37" s="381"/>
      <c r="S37" s="381"/>
      <c r="T37" s="163"/>
      <c r="U37" s="380">
        <f t="shared" si="4"/>
        <v>8</v>
      </c>
      <c r="V37" s="380"/>
      <c r="W37" s="381" t="str">
        <f>IF('各会計、関係団体の財政状況及び健全化判断比率'!B31="","",'各会計、関係団体の財政状況及び健全化判断比率'!B31)</f>
        <v>後期高齢者医療特別会計</v>
      </c>
      <c r="X37" s="381"/>
      <c r="Y37" s="381"/>
      <c r="Z37" s="381"/>
      <c r="AA37" s="381"/>
      <c r="AB37" s="381"/>
      <c r="AC37" s="381"/>
      <c r="AD37" s="381"/>
      <c r="AE37" s="381"/>
      <c r="AF37" s="381"/>
      <c r="AG37" s="381"/>
      <c r="AH37" s="381"/>
      <c r="AI37" s="381"/>
      <c r="AJ37" s="381"/>
      <c r="AK37" s="381"/>
      <c r="AL37" s="163"/>
      <c r="AM37" s="380">
        <f t="shared" si="0"/>
        <v>13</v>
      </c>
      <c r="AN37" s="380"/>
      <c r="AO37" s="381" t="str">
        <f>IF('各会計、関係団体の財政状況及び健全化判断比率'!B36="","",'各会計、関係団体の財政状況及び健全化判断比率'!B36)</f>
        <v>長島町集落排水事業（漁業集落排水事業）</v>
      </c>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t="str">
        <f t="shared" si="2"/>
        <v/>
      </c>
      <c r="BX37" s="380"/>
      <c r="BY37" s="381" t="str">
        <f>IF('各会計、関係団体の財政状況及び健全化判断比率'!B71="","",'各会計、関係団体の財政状況及び健全化判断比率'!B71)</f>
        <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f t="shared" si="4"/>
        <v>9</v>
      </c>
      <c r="V38" s="380"/>
      <c r="W38" s="381" t="str">
        <f>IF('各会計、関係団体の財政状況及び健全化判断比率'!B32="","",'各会計、関係団体の財政状況及び健全化判断比率'!B32)</f>
        <v>介護サービス事業</v>
      </c>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t="str">
        <f t="shared" si="2"/>
        <v/>
      </c>
      <c r="BX38" s="380"/>
      <c r="BY38" s="381" t="str">
        <f>IF('各会計、関係団体の財政状況及び健全化判断比率'!B72="","",'各会計、関係団体の財政状況及び健全化判断比率'!B72)</f>
        <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t="str">
        <f t="shared" si="2"/>
        <v/>
      </c>
      <c r="BX39" s="380"/>
      <c r="BY39" s="381" t="str">
        <f>IF('各会計、関係団体の財政状況及び健全化判断比率'!B73="","",'各会計、関係団体の財政状況及び健全化判断比率'!B73)</f>
        <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377" t="s">
        <v>193</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194</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195</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196</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197</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198</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199</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200</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3nr8ok8ftizuNDGFIn62DXC2Itwxsx8xVBHQ0HDUAcRMlXmqn1WQ6+PsRN8baZc3iIxvDY0RNjVu6Norgc4YbA==" saltValue="ra3GbzAxJP/vdzsIHlsFa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201</v>
      </c>
      <c r="DI1" s="731"/>
      <c r="DJ1" s="731"/>
      <c r="DK1" s="731"/>
      <c r="DL1" s="731"/>
      <c r="DM1" s="731"/>
      <c r="DN1" s="732"/>
      <c r="DO1" s="196"/>
      <c r="DP1" s="730" t="s">
        <v>202</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204</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205</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206</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207</v>
      </c>
      <c r="S4" s="687"/>
      <c r="T4" s="687"/>
      <c r="U4" s="687"/>
      <c r="V4" s="687"/>
      <c r="W4" s="687"/>
      <c r="X4" s="687"/>
      <c r="Y4" s="688"/>
      <c r="Z4" s="686" t="s">
        <v>208</v>
      </c>
      <c r="AA4" s="687"/>
      <c r="AB4" s="687"/>
      <c r="AC4" s="688"/>
      <c r="AD4" s="686" t="s">
        <v>209</v>
      </c>
      <c r="AE4" s="687"/>
      <c r="AF4" s="687"/>
      <c r="AG4" s="687"/>
      <c r="AH4" s="687"/>
      <c r="AI4" s="687"/>
      <c r="AJ4" s="687"/>
      <c r="AK4" s="688"/>
      <c r="AL4" s="686" t="s">
        <v>208</v>
      </c>
      <c r="AM4" s="687"/>
      <c r="AN4" s="687"/>
      <c r="AO4" s="688"/>
      <c r="AP4" s="733" t="s">
        <v>210</v>
      </c>
      <c r="AQ4" s="733"/>
      <c r="AR4" s="733"/>
      <c r="AS4" s="733"/>
      <c r="AT4" s="733"/>
      <c r="AU4" s="733"/>
      <c r="AV4" s="733"/>
      <c r="AW4" s="733"/>
      <c r="AX4" s="733"/>
      <c r="AY4" s="733"/>
      <c r="AZ4" s="733"/>
      <c r="BA4" s="733"/>
      <c r="BB4" s="733"/>
      <c r="BC4" s="733"/>
      <c r="BD4" s="733"/>
      <c r="BE4" s="733"/>
      <c r="BF4" s="733"/>
      <c r="BG4" s="733" t="s">
        <v>211</v>
      </c>
      <c r="BH4" s="733"/>
      <c r="BI4" s="733"/>
      <c r="BJ4" s="733"/>
      <c r="BK4" s="733"/>
      <c r="BL4" s="733"/>
      <c r="BM4" s="733"/>
      <c r="BN4" s="733"/>
      <c r="BO4" s="733" t="s">
        <v>208</v>
      </c>
      <c r="BP4" s="733"/>
      <c r="BQ4" s="733"/>
      <c r="BR4" s="733"/>
      <c r="BS4" s="733" t="s">
        <v>212</v>
      </c>
      <c r="BT4" s="733"/>
      <c r="BU4" s="733"/>
      <c r="BV4" s="733"/>
      <c r="BW4" s="733"/>
      <c r="BX4" s="733"/>
      <c r="BY4" s="733"/>
      <c r="BZ4" s="733"/>
      <c r="CA4" s="733"/>
      <c r="CB4" s="733"/>
      <c r="CD4" s="686" t="s">
        <v>213</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214</v>
      </c>
      <c r="C5" s="693"/>
      <c r="D5" s="693"/>
      <c r="E5" s="693"/>
      <c r="F5" s="693"/>
      <c r="G5" s="693"/>
      <c r="H5" s="693"/>
      <c r="I5" s="693"/>
      <c r="J5" s="693"/>
      <c r="K5" s="693"/>
      <c r="L5" s="693"/>
      <c r="M5" s="693"/>
      <c r="N5" s="693"/>
      <c r="O5" s="693"/>
      <c r="P5" s="693"/>
      <c r="Q5" s="694"/>
      <c r="R5" s="689">
        <v>920067</v>
      </c>
      <c r="S5" s="690"/>
      <c r="T5" s="690"/>
      <c r="U5" s="690"/>
      <c r="V5" s="690"/>
      <c r="W5" s="690"/>
      <c r="X5" s="690"/>
      <c r="Y5" s="715"/>
      <c r="Z5" s="728">
        <v>6.4</v>
      </c>
      <c r="AA5" s="728"/>
      <c r="AB5" s="728"/>
      <c r="AC5" s="728"/>
      <c r="AD5" s="729">
        <v>920067</v>
      </c>
      <c r="AE5" s="729"/>
      <c r="AF5" s="729"/>
      <c r="AG5" s="729"/>
      <c r="AH5" s="729"/>
      <c r="AI5" s="729"/>
      <c r="AJ5" s="729"/>
      <c r="AK5" s="729"/>
      <c r="AL5" s="716">
        <v>15.2</v>
      </c>
      <c r="AM5" s="698"/>
      <c r="AN5" s="698"/>
      <c r="AO5" s="717"/>
      <c r="AP5" s="692" t="s">
        <v>215</v>
      </c>
      <c r="AQ5" s="693"/>
      <c r="AR5" s="693"/>
      <c r="AS5" s="693"/>
      <c r="AT5" s="693"/>
      <c r="AU5" s="693"/>
      <c r="AV5" s="693"/>
      <c r="AW5" s="693"/>
      <c r="AX5" s="693"/>
      <c r="AY5" s="693"/>
      <c r="AZ5" s="693"/>
      <c r="BA5" s="693"/>
      <c r="BB5" s="693"/>
      <c r="BC5" s="693"/>
      <c r="BD5" s="693"/>
      <c r="BE5" s="693"/>
      <c r="BF5" s="694"/>
      <c r="BG5" s="634">
        <v>919583</v>
      </c>
      <c r="BH5" s="635"/>
      <c r="BI5" s="635"/>
      <c r="BJ5" s="635"/>
      <c r="BK5" s="635"/>
      <c r="BL5" s="635"/>
      <c r="BM5" s="635"/>
      <c r="BN5" s="636"/>
      <c r="BO5" s="672">
        <v>99.9</v>
      </c>
      <c r="BP5" s="672"/>
      <c r="BQ5" s="672"/>
      <c r="BR5" s="672"/>
      <c r="BS5" s="673" t="s">
        <v>122</v>
      </c>
      <c r="BT5" s="673"/>
      <c r="BU5" s="673"/>
      <c r="BV5" s="673"/>
      <c r="BW5" s="673"/>
      <c r="BX5" s="673"/>
      <c r="BY5" s="673"/>
      <c r="BZ5" s="673"/>
      <c r="CA5" s="673"/>
      <c r="CB5" s="713"/>
      <c r="CD5" s="686" t="s">
        <v>210</v>
      </c>
      <c r="CE5" s="687"/>
      <c r="CF5" s="687"/>
      <c r="CG5" s="687"/>
      <c r="CH5" s="687"/>
      <c r="CI5" s="687"/>
      <c r="CJ5" s="687"/>
      <c r="CK5" s="687"/>
      <c r="CL5" s="687"/>
      <c r="CM5" s="687"/>
      <c r="CN5" s="687"/>
      <c r="CO5" s="687"/>
      <c r="CP5" s="687"/>
      <c r="CQ5" s="688"/>
      <c r="CR5" s="686" t="s">
        <v>216</v>
      </c>
      <c r="CS5" s="687"/>
      <c r="CT5" s="687"/>
      <c r="CU5" s="687"/>
      <c r="CV5" s="687"/>
      <c r="CW5" s="687"/>
      <c r="CX5" s="687"/>
      <c r="CY5" s="688"/>
      <c r="CZ5" s="686" t="s">
        <v>208</v>
      </c>
      <c r="DA5" s="687"/>
      <c r="DB5" s="687"/>
      <c r="DC5" s="688"/>
      <c r="DD5" s="686" t="s">
        <v>217</v>
      </c>
      <c r="DE5" s="687"/>
      <c r="DF5" s="687"/>
      <c r="DG5" s="687"/>
      <c r="DH5" s="687"/>
      <c r="DI5" s="687"/>
      <c r="DJ5" s="687"/>
      <c r="DK5" s="687"/>
      <c r="DL5" s="687"/>
      <c r="DM5" s="687"/>
      <c r="DN5" s="687"/>
      <c r="DO5" s="687"/>
      <c r="DP5" s="688"/>
      <c r="DQ5" s="686" t="s">
        <v>218</v>
      </c>
      <c r="DR5" s="687"/>
      <c r="DS5" s="687"/>
      <c r="DT5" s="687"/>
      <c r="DU5" s="687"/>
      <c r="DV5" s="687"/>
      <c r="DW5" s="687"/>
      <c r="DX5" s="687"/>
      <c r="DY5" s="687"/>
      <c r="DZ5" s="687"/>
      <c r="EA5" s="687"/>
      <c r="EB5" s="687"/>
      <c r="EC5" s="688"/>
    </row>
    <row r="6" spans="2:143" ht="11.25" customHeight="1" x14ac:dyDescent="0.2">
      <c r="B6" s="631" t="s">
        <v>219</v>
      </c>
      <c r="C6" s="632"/>
      <c r="D6" s="632"/>
      <c r="E6" s="632"/>
      <c r="F6" s="632"/>
      <c r="G6" s="632"/>
      <c r="H6" s="632"/>
      <c r="I6" s="632"/>
      <c r="J6" s="632"/>
      <c r="K6" s="632"/>
      <c r="L6" s="632"/>
      <c r="M6" s="632"/>
      <c r="N6" s="632"/>
      <c r="O6" s="632"/>
      <c r="P6" s="632"/>
      <c r="Q6" s="633"/>
      <c r="R6" s="634">
        <v>88363</v>
      </c>
      <c r="S6" s="635"/>
      <c r="T6" s="635"/>
      <c r="U6" s="635"/>
      <c r="V6" s="635"/>
      <c r="W6" s="635"/>
      <c r="X6" s="635"/>
      <c r="Y6" s="636"/>
      <c r="Z6" s="672">
        <v>0.6</v>
      </c>
      <c r="AA6" s="672"/>
      <c r="AB6" s="672"/>
      <c r="AC6" s="672"/>
      <c r="AD6" s="673">
        <v>88363</v>
      </c>
      <c r="AE6" s="673"/>
      <c r="AF6" s="673"/>
      <c r="AG6" s="673"/>
      <c r="AH6" s="673"/>
      <c r="AI6" s="673"/>
      <c r="AJ6" s="673"/>
      <c r="AK6" s="673"/>
      <c r="AL6" s="637">
        <v>1.5</v>
      </c>
      <c r="AM6" s="638"/>
      <c r="AN6" s="638"/>
      <c r="AO6" s="674"/>
      <c r="AP6" s="631" t="s">
        <v>220</v>
      </c>
      <c r="AQ6" s="632"/>
      <c r="AR6" s="632"/>
      <c r="AS6" s="632"/>
      <c r="AT6" s="632"/>
      <c r="AU6" s="632"/>
      <c r="AV6" s="632"/>
      <c r="AW6" s="632"/>
      <c r="AX6" s="632"/>
      <c r="AY6" s="632"/>
      <c r="AZ6" s="632"/>
      <c r="BA6" s="632"/>
      <c r="BB6" s="632"/>
      <c r="BC6" s="632"/>
      <c r="BD6" s="632"/>
      <c r="BE6" s="632"/>
      <c r="BF6" s="633"/>
      <c r="BG6" s="634">
        <v>919583</v>
      </c>
      <c r="BH6" s="635"/>
      <c r="BI6" s="635"/>
      <c r="BJ6" s="635"/>
      <c r="BK6" s="635"/>
      <c r="BL6" s="635"/>
      <c r="BM6" s="635"/>
      <c r="BN6" s="636"/>
      <c r="BO6" s="672">
        <v>99.9</v>
      </c>
      <c r="BP6" s="672"/>
      <c r="BQ6" s="672"/>
      <c r="BR6" s="672"/>
      <c r="BS6" s="673" t="s">
        <v>122</v>
      </c>
      <c r="BT6" s="673"/>
      <c r="BU6" s="673"/>
      <c r="BV6" s="673"/>
      <c r="BW6" s="673"/>
      <c r="BX6" s="673"/>
      <c r="BY6" s="673"/>
      <c r="BZ6" s="673"/>
      <c r="CA6" s="673"/>
      <c r="CB6" s="713"/>
      <c r="CD6" s="692" t="s">
        <v>221</v>
      </c>
      <c r="CE6" s="693"/>
      <c r="CF6" s="693"/>
      <c r="CG6" s="693"/>
      <c r="CH6" s="693"/>
      <c r="CI6" s="693"/>
      <c r="CJ6" s="693"/>
      <c r="CK6" s="693"/>
      <c r="CL6" s="693"/>
      <c r="CM6" s="693"/>
      <c r="CN6" s="693"/>
      <c r="CO6" s="693"/>
      <c r="CP6" s="693"/>
      <c r="CQ6" s="694"/>
      <c r="CR6" s="634">
        <v>96403</v>
      </c>
      <c r="CS6" s="635"/>
      <c r="CT6" s="635"/>
      <c r="CU6" s="635"/>
      <c r="CV6" s="635"/>
      <c r="CW6" s="635"/>
      <c r="CX6" s="635"/>
      <c r="CY6" s="636"/>
      <c r="CZ6" s="716">
        <v>0.7</v>
      </c>
      <c r="DA6" s="698"/>
      <c r="DB6" s="698"/>
      <c r="DC6" s="718"/>
      <c r="DD6" s="640">
        <v>516</v>
      </c>
      <c r="DE6" s="635"/>
      <c r="DF6" s="635"/>
      <c r="DG6" s="635"/>
      <c r="DH6" s="635"/>
      <c r="DI6" s="635"/>
      <c r="DJ6" s="635"/>
      <c r="DK6" s="635"/>
      <c r="DL6" s="635"/>
      <c r="DM6" s="635"/>
      <c r="DN6" s="635"/>
      <c r="DO6" s="635"/>
      <c r="DP6" s="636"/>
      <c r="DQ6" s="640">
        <v>96403</v>
      </c>
      <c r="DR6" s="635"/>
      <c r="DS6" s="635"/>
      <c r="DT6" s="635"/>
      <c r="DU6" s="635"/>
      <c r="DV6" s="635"/>
      <c r="DW6" s="635"/>
      <c r="DX6" s="635"/>
      <c r="DY6" s="635"/>
      <c r="DZ6" s="635"/>
      <c r="EA6" s="635"/>
      <c r="EB6" s="635"/>
      <c r="EC6" s="671"/>
    </row>
    <row r="7" spans="2:143" ht="11.25" customHeight="1" x14ac:dyDescent="0.2">
      <c r="B7" s="631" t="s">
        <v>222</v>
      </c>
      <c r="C7" s="632"/>
      <c r="D7" s="632"/>
      <c r="E7" s="632"/>
      <c r="F7" s="632"/>
      <c r="G7" s="632"/>
      <c r="H7" s="632"/>
      <c r="I7" s="632"/>
      <c r="J7" s="632"/>
      <c r="K7" s="632"/>
      <c r="L7" s="632"/>
      <c r="M7" s="632"/>
      <c r="N7" s="632"/>
      <c r="O7" s="632"/>
      <c r="P7" s="632"/>
      <c r="Q7" s="633"/>
      <c r="R7" s="634">
        <v>404</v>
      </c>
      <c r="S7" s="635"/>
      <c r="T7" s="635"/>
      <c r="U7" s="635"/>
      <c r="V7" s="635"/>
      <c r="W7" s="635"/>
      <c r="X7" s="635"/>
      <c r="Y7" s="636"/>
      <c r="Z7" s="672">
        <v>0</v>
      </c>
      <c r="AA7" s="672"/>
      <c r="AB7" s="672"/>
      <c r="AC7" s="672"/>
      <c r="AD7" s="673">
        <v>404</v>
      </c>
      <c r="AE7" s="673"/>
      <c r="AF7" s="673"/>
      <c r="AG7" s="673"/>
      <c r="AH7" s="673"/>
      <c r="AI7" s="673"/>
      <c r="AJ7" s="673"/>
      <c r="AK7" s="673"/>
      <c r="AL7" s="637">
        <v>0</v>
      </c>
      <c r="AM7" s="638"/>
      <c r="AN7" s="638"/>
      <c r="AO7" s="674"/>
      <c r="AP7" s="631" t="s">
        <v>223</v>
      </c>
      <c r="AQ7" s="632"/>
      <c r="AR7" s="632"/>
      <c r="AS7" s="632"/>
      <c r="AT7" s="632"/>
      <c r="AU7" s="632"/>
      <c r="AV7" s="632"/>
      <c r="AW7" s="632"/>
      <c r="AX7" s="632"/>
      <c r="AY7" s="632"/>
      <c r="AZ7" s="632"/>
      <c r="BA7" s="632"/>
      <c r="BB7" s="632"/>
      <c r="BC7" s="632"/>
      <c r="BD7" s="632"/>
      <c r="BE7" s="632"/>
      <c r="BF7" s="633"/>
      <c r="BG7" s="634">
        <v>336663</v>
      </c>
      <c r="BH7" s="635"/>
      <c r="BI7" s="635"/>
      <c r="BJ7" s="635"/>
      <c r="BK7" s="635"/>
      <c r="BL7" s="635"/>
      <c r="BM7" s="635"/>
      <c r="BN7" s="636"/>
      <c r="BO7" s="672">
        <v>36.6</v>
      </c>
      <c r="BP7" s="672"/>
      <c r="BQ7" s="672"/>
      <c r="BR7" s="672"/>
      <c r="BS7" s="673" t="s">
        <v>122</v>
      </c>
      <c r="BT7" s="673"/>
      <c r="BU7" s="673"/>
      <c r="BV7" s="673"/>
      <c r="BW7" s="673"/>
      <c r="BX7" s="673"/>
      <c r="BY7" s="673"/>
      <c r="BZ7" s="673"/>
      <c r="CA7" s="673"/>
      <c r="CB7" s="713"/>
      <c r="CD7" s="631" t="s">
        <v>224</v>
      </c>
      <c r="CE7" s="632"/>
      <c r="CF7" s="632"/>
      <c r="CG7" s="632"/>
      <c r="CH7" s="632"/>
      <c r="CI7" s="632"/>
      <c r="CJ7" s="632"/>
      <c r="CK7" s="632"/>
      <c r="CL7" s="632"/>
      <c r="CM7" s="632"/>
      <c r="CN7" s="632"/>
      <c r="CO7" s="632"/>
      <c r="CP7" s="632"/>
      <c r="CQ7" s="633"/>
      <c r="CR7" s="634">
        <v>2550702</v>
      </c>
      <c r="CS7" s="635"/>
      <c r="CT7" s="635"/>
      <c r="CU7" s="635"/>
      <c r="CV7" s="635"/>
      <c r="CW7" s="635"/>
      <c r="CX7" s="635"/>
      <c r="CY7" s="636"/>
      <c r="CZ7" s="672">
        <v>18.600000000000001</v>
      </c>
      <c r="DA7" s="672"/>
      <c r="DB7" s="672"/>
      <c r="DC7" s="672"/>
      <c r="DD7" s="640">
        <v>774578</v>
      </c>
      <c r="DE7" s="635"/>
      <c r="DF7" s="635"/>
      <c r="DG7" s="635"/>
      <c r="DH7" s="635"/>
      <c r="DI7" s="635"/>
      <c r="DJ7" s="635"/>
      <c r="DK7" s="635"/>
      <c r="DL7" s="635"/>
      <c r="DM7" s="635"/>
      <c r="DN7" s="635"/>
      <c r="DO7" s="635"/>
      <c r="DP7" s="636"/>
      <c r="DQ7" s="640">
        <v>1602533</v>
      </c>
      <c r="DR7" s="635"/>
      <c r="DS7" s="635"/>
      <c r="DT7" s="635"/>
      <c r="DU7" s="635"/>
      <c r="DV7" s="635"/>
      <c r="DW7" s="635"/>
      <c r="DX7" s="635"/>
      <c r="DY7" s="635"/>
      <c r="DZ7" s="635"/>
      <c r="EA7" s="635"/>
      <c r="EB7" s="635"/>
      <c r="EC7" s="671"/>
    </row>
    <row r="8" spans="2:143" ht="11.25" customHeight="1" x14ac:dyDescent="0.2">
      <c r="B8" s="631" t="s">
        <v>225</v>
      </c>
      <c r="C8" s="632"/>
      <c r="D8" s="632"/>
      <c r="E8" s="632"/>
      <c r="F8" s="632"/>
      <c r="G8" s="632"/>
      <c r="H8" s="632"/>
      <c r="I8" s="632"/>
      <c r="J8" s="632"/>
      <c r="K8" s="632"/>
      <c r="L8" s="632"/>
      <c r="M8" s="632"/>
      <c r="N8" s="632"/>
      <c r="O8" s="632"/>
      <c r="P8" s="632"/>
      <c r="Q8" s="633"/>
      <c r="R8" s="634">
        <v>4684</v>
      </c>
      <c r="S8" s="635"/>
      <c r="T8" s="635"/>
      <c r="U8" s="635"/>
      <c r="V8" s="635"/>
      <c r="W8" s="635"/>
      <c r="X8" s="635"/>
      <c r="Y8" s="636"/>
      <c r="Z8" s="672">
        <v>0</v>
      </c>
      <c r="AA8" s="672"/>
      <c r="AB8" s="672"/>
      <c r="AC8" s="672"/>
      <c r="AD8" s="673">
        <v>4684</v>
      </c>
      <c r="AE8" s="673"/>
      <c r="AF8" s="673"/>
      <c r="AG8" s="673"/>
      <c r="AH8" s="673"/>
      <c r="AI8" s="673"/>
      <c r="AJ8" s="673"/>
      <c r="AK8" s="673"/>
      <c r="AL8" s="637">
        <v>0.1</v>
      </c>
      <c r="AM8" s="638"/>
      <c r="AN8" s="638"/>
      <c r="AO8" s="674"/>
      <c r="AP8" s="631" t="s">
        <v>226</v>
      </c>
      <c r="AQ8" s="632"/>
      <c r="AR8" s="632"/>
      <c r="AS8" s="632"/>
      <c r="AT8" s="632"/>
      <c r="AU8" s="632"/>
      <c r="AV8" s="632"/>
      <c r="AW8" s="632"/>
      <c r="AX8" s="632"/>
      <c r="AY8" s="632"/>
      <c r="AZ8" s="632"/>
      <c r="BA8" s="632"/>
      <c r="BB8" s="632"/>
      <c r="BC8" s="632"/>
      <c r="BD8" s="632"/>
      <c r="BE8" s="632"/>
      <c r="BF8" s="633"/>
      <c r="BG8" s="634">
        <v>12374</v>
      </c>
      <c r="BH8" s="635"/>
      <c r="BI8" s="635"/>
      <c r="BJ8" s="635"/>
      <c r="BK8" s="635"/>
      <c r="BL8" s="635"/>
      <c r="BM8" s="635"/>
      <c r="BN8" s="636"/>
      <c r="BO8" s="672">
        <v>1.3</v>
      </c>
      <c r="BP8" s="672"/>
      <c r="BQ8" s="672"/>
      <c r="BR8" s="672"/>
      <c r="BS8" s="673" t="s">
        <v>122</v>
      </c>
      <c r="BT8" s="673"/>
      <c r="BU8" s="673"/>
      <c r="BV8" s="673"/>
      <c r="BW8" s="673"/>
      <c r="BX8" s="673"/>
      <c r="BY8" s="673"/>
      <c r="BZ8" s="673"/>
      <c r="CA8" s="673"/>
      <c r="CB8" s="713"/>
      <c r="CD8" s="631" t="s">
        <v>227</v>
      </c>
      <c r="CE8" s="632"/>
      <c r="CF8" s="632"/>
      <c r="CG8" s="632"/>
      <c r="CH8" s="632"/>
      <c r="CI8" s="632"/>
      <c r="CJ8" s="632"/>
      <c r="CK8" s="632"/>
      <c r="CL8" s="632"/>
      <c r="CM8" s="632"/>
      <c r="CN8" s="632"/>
      <c r="CO8" s="632"/>
      <c r="CP8" s="632"/>
      <c r="CQ8" s="633"/>
      <c r="CR8" s="634">
        <v>2969714</v>
      </c>
      <c r="CS8" s="635"/>
      <c r="CT8" s="635"/>
      <c r="CU8" s="635"/>
      <c r="CV8" s="635"/>
      <c r="CW8" s="635"/>
      <c r="CX8" s="635"/>
      <c r="CY8" s="636"/>
      <c r="CZ8" s="672">
        <v>21.6</v>
      </c>
      <c r="DA8" s="672"/>
      <c r="DB8" s="672"/>
      <c r="DC8" s="672"/>
      <c r="DD8" s="640">
        <v>156635</v>
      </c>
      <c r="DE8" s="635"/>
      <c r="DF8" s="635"/>
      <c r="DG8" s="635"/>
      <c r="DH8" s="635"/>
      <c r="DI8" s="635"/>
      <c r="DJ8" s="635"/>
      <c r="DK8" s="635"/>
      <c r="DL8" s="635"/>
      <c r="DM8" s="635"/>
      <c r="DN8" s="635"/>
      <c r="DO8" s="635"/>
      <c r="DP8" s="636"/>
      <c r="DQ8" s="640">
        <v>1458554</v>
      </c>
      <c r="DR8" s="635"/>
      <c r="DS8" s="635"/>
      <c r="DT8" s="635"/>
      <c r="DU8" s="635"/>
      <c r="DV8" s="635"/>
      <c r="DW8" s="635"/>
      <c r="DX8" s="635"/>
      <c r="DY8" s="635"/>
      <c r="DZ8" s="635"/>
      <c r="EA8" s="635"/>
      <c r="EB8" s="635"/>
      <c r="EC8" s="671"/>
    </row>
    <row r="9" spans="2:143" ht="11.25" customHeight="1" x14ac:dyDescent="0.2">
      <c r="B9" s="631" t="s">
        <v>228</v>
      </c>
      <c r="C9" s="632"/>
      <c r="D9" s="632"/>
      <c r="E9" s="632"/>
      <c r="F9" s="632"/>
      <c r="G9" s="632"/>
      <c r="H9" s="632"/>
      <c r="I9" s="632"/>
      <c r="J9" s="632"/>
      <c r="K9" s="632"/>
      <c r="L9" s="632"/>
      <c r="M9" s="632"/>
      <c r="N9" s="632"/>
      <c r="O9" s="632"/>
      <c r="P9" s="632"/>
      <c r="Q9" s="633"/>
      <c r="R9" s="634">
        <v>6587</v>
      </c>
      <c r="S9" s="635"/>
      <c r="T9" s="635"/>
      <c r="U9" s="635"/>
      <c r="V9" s="635"/>
      <c r="W9" s="635"/>
      <c r="X9" s="635"/>
      <c r="Y9" s="636"/>
      <c r="Z9" s="672">
        <v>0</v>
      </c>
      <c r="AA9" s="672"/>
      <c r="AB9" s="672"/>
      <c r="AC9" s="672"/>
      <c r="AD9" s="673">
        <v>6587</v>
      </c>
      <c r="AE9" s="673"/>
      <c r="AF9" s="673"/>
      <c r="AG9" s="673"/>
      <c r="AH9" s="673"/>
      <c r="AI9" s="673"/>
      <c r="AJ9" s="673"/>
      <c r="AK9" s="673"/>
      <c r="AL9" s="637">
        <v>0.1</v>
      </c>
      <c r="AM9" s="638"/>
      <c r="AN9" s="638"/>
      <c r="AO9" s="674"/>
      <c r="AP9" s="631" t="s">
        <v>229</v>
      </c>
      <c r="AQ9" s="632"/>
      <c r="AR9" s="632"/>
      <c r="AS9" s="632"/>
      <c r="AT9" s="632"/>
      <c r="AU9" s="632"/>
      <c r="AV9" s="632"/>
      <c r="AW9" s="632"/>
      <c r="AX9" s="632"/>
      <c r="AY9" s="632"/>
      <c r="AZ9" s="632"/>
      <c r="BA9" s="632"/>
      <c r="BB9" s="632"/>
      <c r="BC9" s="632"/>
      <c r="BD9" s="632"/>
      <c r="BE9" s="632"/>
      <c r="BF9" s="633"/>
      <c r="BG9" s="634">
        <v>289446</v>
      </c>
      <c r="BH9" s="635"/>
      <c r="BI9" s="635"/>
      <c r="BJ9" s="635"/>
      <c r="BK9" s="635"/>
      <c r="BL9" s="635"/>
      <c r="BM9" s="635"/>
      <c r="BN9" s="636"/>
      <c r="BO9" s="672">
        <v>31.5</v>
      </c>
      <c r="BP9" s="672"/>
      <c r="BQ9" s="672"/>
      <c r="BR9" s="672"/>
      <c r="BS9" s="673" t="s">
        <v>122</v>
      </c>
      <c r="BT9" s="673"/>
      <c r="BU9" s="673"/>
      <c r="BV9" s="673"/>
      <c r="BW9" s="673"/>
      <c r="BX9" s="673"/>
      <c r="BY9" s="673"/>
      <c r="BZ9" s="673"/>
      <c r="CA9" s="673"/>
      <c r="CB9" s="713"/>
      <c r="CD9" s="631" t="s">
        <v>230</v>
      </c>
      <c r="CE9" s="632"/>
      <c r="CF9" s="632"/>
      <c r="CG9" s="632"/>
      <c r="CH9" s="632"/>
      <c r="CI9" s="632"/>
      <c r="CJ9" s="632"/>
      <c r="CK9" s="632"/>
      <c r="CL9" s="632"/>
      <c r="CM9" s="632"/>
      <c r="CN9" s="632"/>
      <c r="CO9" s="632"/>
      <c r="CP9" s="632"/>
      <c r="CQ9" s="633"/>
      <c r="CR9" s="634">
        <v>784270</v>
      </c>
      <c r="CS9" s="635"/>
      <c r="CT9" s="635"/>
      <c r="CU9" s="635"/>
      <c r="CV9" s="635"/>
      <c r="CW9" s="635"/>
      <c r="CX9" s="635"/>
      <c r="CY9" s="636"/>
      <c r="CZ9" s="672">
        <v>5.7</v>
      </c>
      <c r="DA9" s="672"/>
      <c r="DB9" s="672"/>
      <c r="DC9" s="672"/>
      <c r="DD9" s="640">
        <v>38511</v>
      </c>
      <c r="DE9" s="635"/>
      <c r="DF9" s="635"/>
      <c r="DG9" s="635"/>
      <c r="DH9" s="635"/>
      <c r="DI9" s="635"/>
      <c r="DJ9" s="635"/>
      <c r="DK9" s="635"/>
      <c r="DL9" s="635"/>
      <c r="DM9" s="635"/>
      <c r="DN9" s="635"/>
      <c r="DO9" s="635"/>
      <c r="DP9" s="636"/>
      <c r="DQ9" s="640">
        <v>640183</v>
      </c>
      <c r="DR9" s="635"/>
      <c r="DS9" s="635"/>
      <c r="DT9" s="635"/>
      <c r="DU9" s="635"/>
      <c r="DV9" s="635"/>
      <c r="DW9" s="635"/>
      <c r="DX9" s="635"/>
      <c r="DY9" s="635"/>
      <c r="DZ9" s="635"/>
      <c r="EA9" s="635"/>
      <c r="EB9" s="635"/>
      <c r="EC9" s="671"/>
    </row>
    <row r="10" spans="2:143" ht="11.25" customHeight="1" x14ac:dyDescent="0.2">
      <c r="B10" s="631" t="s">
        <v>231</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232</v>
      </c>
      <c r="AQ10" s="632"/>
      <c r="AR10" s="632"/>
      <c r="AS10" s="632"/>
      <c r="AT10" s="632"/>
      <c r="AU10" s="632"/>
      <c r="AV10" s="632"/>
      <c r="AW10" s="632"/>
      <c r="AX10" s="632"/>
      <c r="AY10" s="632"/>
      <c r="AZ10" s="632"/>
      <c r="BA10" s="632"/>
      <c r="BB10" s="632"/>
      <c r="BC10" s="632"/>
      <c r="BD10" s="632"/>
      <c r="BE10" s="632"/>
      <c r="BF10" s="633"/>
      <c r="BG10" s="634">
        <v>18335</v>
      </c>
      <c r="BH10" s="635"/>
      <c r="BI10" s="635"/>
      <c r="BJ10" s="635"/>
      <c r="BK10" s="635"/>
      <c r="BL10" s="635"/>
      <c r="BM10" s="635"/>
      <c r="BN10" s="636"/>
      <c r="BO10" s="672">
        <v>2</v>
      </c>
      <c r="BP10" s="672"/>
      <c r="BQ10" s="672"/>
      <c r="BR10" s="672"/>
      <c r="BS10" s="673" t="s">
        <v>122</v>
      </c>
      <c r="BT10" s="673"/>
      <c r="BU10" s="673"/>
      <c r="BV10" s="673"/>
      <c r="BW10" s="673"/>
      <c r="BX10" s="673"/>
      <c r="BY10" s="673"/>
      <c r="BZ10" s="673"/>
      <c r="CA10" s="673"/>
      <c r="CB10" s="713"/>
      <c r="CD10" s="631" t="s">
        <v>233</v>
      </c>
      <c r="CE10" s="632"/>
      <c r="CF10" s="632"/>
      <c r="CG10" s="632"/>
      <c r="CH10" s="632"/>
      <c r="CI10" s="632"/>
      <c r="CJ10" s="632"/>
      <c r="CK10" s="632"/>
      <c r="CL10" s="632"/>
      <c r="CM10" s="632"/>
      <c r="CN10" s="632"/>
      <c r="CO10" s="632"/>
      <c r="CP10" s="632"/>
      <c r="CQ10" s="633"/>
      <c r="CR10" s="634" t="s">
        <v>122</v>
      </c>
      <c r="CS10" s="635"/>
      <c r="CT10" s="635"/>
      <c r="CU10" s="635"/>
      <c r="CV10" s="635"/>
      <c r="CW10" s="635"/>
      <c r="CX10" s="635"/>
      <c r="CY10" s="636"/>
      <c r="CZ10" s="672" t="s">
        <v>122</v>
      </c>
      <c r="DA10" s="672"/>
      <c r="DB10" s="672"/>
      <c r="DC10" s="672"/>
      <c r="DD10" s="640" t="s">
        <v>122</v>
      </c>
      <c r="DE10" s="635"/>
      <c r="DF10" s="635"/>
      <c r="DG10" s="635"/>
      <c r="DH10" s="635"/>
      <c r="DI10" s="635"/>
      <c r="DJ10" s="635"/>
      <c r="DK10" s="635"/>
      <c r="DL10" s="635"/>
      <c r="DM10" s="635"/>
      <c r="DN10" s="635"/>
      <c r="DO10" s="635"/>
      <c r="DP10" s="636"/>
      <c r="DQ10" s="640" t="s">
        <v>122</v>
      </c>
      <c r="DR10" s="635"/>
      <c r="DS10" s="635"/>
      <c r="DT10" s="635"/>
      <c r="DU10" s="635"/>
      <c r="DV10" s="635"/>
      <c r="DW10" s="635"/>
      <c r="DX10" s="635"/>
      <c r="DY10" s="635"/>
      <c r="DZ10" s="635"/>
      <c r="EA10" s="635"/>
      <c r="EB10" s="635"/>
      <c r="EC10" s="671"/>
    </row>
    <row r="11" spans="2:143" ht="11.25" customHeight="1" x14ac:dyDescent="0.2">
      <c r="B11" s="631" t="s">
        <v>234</v>
      </c>
      <c r="C11" s="632"/>
      <c r="D11" s="632"/>
      <c r="E11" s="632"/>
      <c r="F11" s="632"/>
      <c r="G11" s="632"/>
      <c r="H11" s="632"/>
      <c r="I11" s="632"/>
      <c r="J11" s="632"/>
      <c r="K11" s="632"/>
      <c r="L11" s="632"/>
      <c r="M11" s="632"/>
      <c r="N11" s="632"/>
      <c r="O11" s="632"/>
      <c r="P11" s="632"/>
      <c r="Q11" s="633"/>
      <c r="R11" s="634">
        <v>237675</v>
      </c>
      <c r="S11" s="635"/>
      <c r="T11" s="635"/>
      <c r="U11" s="635"/>
      <c r="V11" s="635"/>
      <c r="W11" s="635"/>
      <c r="X11" s="635"/>
      <c r="Y11" s="636"/>
      <c r="Z11" s="637">
        <v>1.7</v>
      </c>
      <c r="AA11" s="638"/>
      <c r="AB11" s="638"/>
      <c r="AC11" s="639"/>
      <c r="AD11" s="640">
        <v>237675</v>
      </c>
      <c r="AE11" s="635"/>
      <c r="AF11" s="635"/>
      <c r="AG11" s="635"/>
      <c r="AH11" s="635"/>
      <c r="AI11" s="635"/>
      <c r="AJ11" s="635"/>
      <c r="AK11" s="636"/>
      <c r="AL11" s="637">
        <v>3.9</v>
      </c>
      <c r="AM11" s="638"/>
      <c r="AN11" s="638"/>
      <c r="AO11" s="674"/>
      <c r="AP11" s="631" t="s">
        <v>235</v>
      </c>
      <c r="AQ11" s="632"/>
      <c r="AR11" s="632"/>
      <c r="AS11" s="632"/>
      <c r="AT11" s="632"/>
      <c r="AU11" s="632"/>
      <c r="AV11" s="632"/>
      <c r="AW11" s="632"/>
      <c r="AX11" s="632"/>
      <c r="AY11" s="632"/>
      <c r="AZ11" s="632"/>
      <c r="BA11" s="632"/>
      <c r="BB11" s="632"/>
      <c r="BC11" s="632"/>
      <c r="BD11" s="632"/>
      <c r="BE11" s="632"/>
      <c r="BF11" s="633"/>
      <c r="BG11" s="634">
        <v>16508</v>
      </c>
      <c r="BH11" s="635"/>
      <c r="BI11" s="635"/>
      <c r="BJ11" s="635"/>
      <c r="BK11" s="635"/>
      <c r="BL11" s="635"/>
      <c r="BM11" s="635"/>
      <c r="BN11" s="636"/>
      <c r="BO11" s="672">
        <v>1.8</v>
      </c>
      <c r="BP11" s="672"/>
      <c r="BQ11" s="672"/>
      <c r="BR11" s="672"/>
      <c r="BS11" s="673" t="s">
        <v>122</v>
      </c>
      <c r="BT11" s="673"/>
      <c r="BU11" s="673"/>
      <c r="BV11" s="673"/>
      <c r="BW11" s="673"/>
      <c r="BX11" s="673"/>
      <c r="BY11" s="673"/>
      <c r="BZ11" s="673"/>
      <c r="CA11" s="673"/>
      <c r="CB11" s="713"/>
      <c r="CD11" s="631" t="s">
        <v>236</v>
      </c>
      <c r="CE11" s="632"/>
      <c r="CF11" s="632"/>
      <c r="CG11" s="632"/>
      <c r="CH11" s="632"/>
      <c r="CI11" s="632"/>
      <c r="CJ11" s="632"/>
      <c r="CK11" s="632"/>
      <c r="CL11" s="632"/>
      <c r="CM11" s="632"/>
      <c r="CN11" s="632"/>
      <c r="CO11" s="632"/>
      <c r="CP11" s="632"/>
      <c r="CQ11" s="633"/>
      <c r="CR11" s="634">
        <v>1945693</v>
      </c>
      <c r="CS11" s="635"/>
      <c r="CT11" s="635"/>
      <c r="CU11" s="635"/>
      <c r="CV11" s="635"/>
      <c r="CW11" s="635"/>
      <c r="CX11" s="635"/>
      <c r="CY11" s="636"/>
      <c r="CZ11" s="672">
        <v>14.2</v>
      </c>
      <c r="DA11" s="672"/>
      <c r="DB11" s="672"/>
      <c r="DC11" s="672"/>
      <c r="DD11" s="640">
        <v>1488583</v>
      </c>
      <c r="DE11" s="635"/>
      <c r="DF11" s="635"/>
      <c r="DG11" s="635"/>
      <c r="DH11" s="635"/>
      <c r="DI11" s="635"/>
      <c r="DJ11" s="635"/>
      <c r="DK11" s="635"/>
      <c r="DL11" s="635"/>
      <c r="DM11" s="635"/>
      <c r="DN11" s="635"/>
      <c r="DO11" s="635"/>
      <c r="DP11" s="636"/>
      <c r="DQ11" s="640">
        <v>446463</v>
      </c>
      <c r="DR11" s="635"/>
      <c r="DS11" s="635"/>
      <c r="DT11" s="635"/>
      <c r="DU11" s="635"/>
      <c r="DV11" s="635"/>
      <c r="DW11" s="635"/>
      <c r="DX11" s="635"/>
      <c r="DY11" s="635"/>
      <c r="DZ11" s="635"/>
      <c r="EA11" s="635"/>
      <c r="EB11" s="635"/>
      <c r="EC11" s="671"/>
    </row>
    <row r="12" spans="2:143" ht="11.25" customHeight="1" x14ac:dyDescent="0.2">
      <c r="B12" s="631" t="s">
        <v>237</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238</v>
      </c>
      <c r="AQ12" s="632"/>
      <c r="AR12" s="632"/>
      <c r="AS12" s="632"/>
      <c r="AT12" s="632"/>
      <c r="AU12" s="632"/>
      <c r="AV12" s="632"/>
      <c r="AW12" s="632"/>
      <c r="AX12" s="632"/>
      <c r="AY12" s="632"/>
      <c r="AZ12" s="632"/>
      <c r="BA12" s="632"/>
      <c r="BB12" s="632"/>
      <c r="BC12" s="632"/>
      <c r="BD12" s="632"/>
      <c r="BE12" s="632"/>
      <c r="BF12" s="633"/>
      <c r="BG12" s="634">
        <v>470992</v>
      </c>
      <c r="BH12" s="635"/>
      <c r="BI12" s="635"/>
      <c r="BJ12" s="635"/>
      <c r="BK12" s="635"/>
      <c r="BL12" s="635"/>
      <c r="BM12" s="635"/>
      <c r="BN12" s="636"/>
      <c r="BO12" s="672">
        <v>51.2</v>
      </c>
      <c r="BP12" s="672"/>
      <c r="BQ12" s="672"/>
      <c r="BR12" s="672"/>
      <c r="BS12" s="673" t="s">
        <v>122</v>
      </c>
      <c r="BT12" s="673"/>
      <c r="BU12" s="673"/>
      <c r="BV12" s="673"/>
      <c r="BW12" s="673"/>
      <c r="BX12" s="673"/>
      <c r="BY12" s="673"/>
      <c r="BZ12" s="673"/>
      <c r="CA12" s="673"/>
      <c r="CB12" s="713"/>
      <c r="CD12" s="631" t="s">
        <v>239</v>
      </c>
      <c r="CE12" s="632"/>
      <c r="CF12" s="632"/>
      <c r="CG12" s="632"/>
      <c r="CH12" s="632"/>
      <c r="CI12" s="632"/>
      <c r="CJ12" s="632"/>
      <c r="CK12" s="632"/>
      <c r="CL12" s="632"/>
      <c r="CM12" s="632"/>
      <c r="CN12" s="632"/>
      <c r="CO12" s="632"/>
      <c r="CP12" s="632"/>
      <c r="CQ12" s="633"/>
      <c r="CR12" s="634">
        <v>546660</v>
      </c>
      <c r="CS12" s="635"/>
      <c r="CT12" s="635"/>
      <c r="CU12" s="635"/>
      <c r="CV12" s="635"/>
      <c r="CW12" s="635"/>
      <c r="CX12" s="635"/>
      <c r="CY12" s="636"/>
      <c r="CZ12" s="672">
        <v>4</v>
      </c>
      <c r="DA12" s="672"/>
      <c r="DB12" s="672"/>
      <c r="DC12" s="672"/>
      <c r="DD12" s="640">
        <v>255562</v>
      </c>
      <c r="DE12" s="635"/>
      <c r="DF12" s="635"/>
      <c r="DG12" s="635"/>
      <c r="DH12" s="635"/>
      <c r="DI12" s="635"/>
      <c r="DJ12" s="635"/>
      <c r="DK12" s="635"/>
      <c r="DL12" s="635"/>
      <c r="DM12" s="635"/>
      <c r="DN12" s="635"/>
      <c r="DO12" s="635"/>
      <c r="DP12" s="636"/>
      <c r="DQ12" s="640">
        <v>264703</v>
      </c>
      <c r="DR12" s="635"/>
      <c r="DS12" s="635"/>
      <c r="DT12" s="635"/>
      <c r="DU12" s="635"/>
      <c r="DV12" s="635"/>
      <c r="DW12" s="635"/>
      <c r="DX12" s="635"/>
      <c r="DY12" s="635"/>
      <c r="DZ12" s="635"/>
      <c r="EA12" s="635"/>
      <c r="EB12" s="635"/>
      <c r="EC12" s="671"/>
    </row>
    <row r="13" spans="2:143" ht="11.25" customHeight="1" x14ac:dyDescent="0.2">
      <c r="B13" s="631" t="s">
        <v>240</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241</v>
      </c>
      <c r="AQ13" s="632"/>
      <c r="AR13" s="632"/>
      <c r="AS13" s="632"/>
      <c r="AT13" s="632"/>
      <c r="AU13" s="632"/>
      <c r="AV13" s="632"/>
      <c r="AW13" s="632"/>
      <c r="AX13" s="632"/>
      <c r="AY13" s="632"/>
      <c r="AZ13" s="632"/>
      <c r="BA13" s="632"/>
      <c r="BB13" s="632"/>
      <c r="BC13" s="632"/>
      <c r="BD13" s="632"/>
      <c r="BE13" s="632"/>
      <c r="BF13" s="633"/>
      <c r="BG13" s="634">
        <v>470685</v>
      </c>
      <c r="BH13" s="635"/>
      <c r="BI13" s="635"/>
      <c r="BJ13" s="635"/>
      <c r="BK13" s="635"/>
      <c r="BL13" s="635"/>
      <c r="BM13" s="635"/>
      <c r="BN13" s="636"/>
      <c r="BO13" s="672">
        <v>51.2</v>
      </c>
      <c r="BP13" s="672"/>
      <c r="BQ13" s="672"/>
      <c r="BR13" s="672"/>
      <c r="BS13" s="673" t="s">
        <v>122</v>
      </c>
      <c r="BT13" s="673"/>
      <c r="BU13" s="673"/>
      <c r="BV13" s="673"/>
      <c r="BW13" s="673"/>
      <c r="BX13" s="673"/>
      <c r="BY13" s="673"/>
      <c r="BZ13" s="673"/>
      <c r="CA13" s="673"/>
      <c r="CB13" s="713"/>
      <c r="CD13" s="631" t="s">
        <v>242</v>
      </c>
      <c r="CE13" s="632"/>
      <c r="CF13" s="632"/>
      <c r="CG13" s="632"/>
      <c r="CH13" s="632"/>
      <c r="CI13" s="632"/>
      <c r="CJ13" s="632"/>
      <c r="CK13" s="632"/>
      <c r="CL13" s="632"/>
      <c r="CM13" s="632"/>
      <c r="CN13" s="632"/>
      <c r="CO13" s="632"/>
      <c r="CP13" s="632"/>
      <c r="CQ13" s="633"/>
      <c r="CR13" s="634">
        <v>1815204</v>
      </c>
      <c r="CS13" s="635"/>
      <c r="CT13" s="635"/>
      <c r="CU13" s="635"/>
      <c r="CV13" s="635"/>
      <c r="CW13" s="635"/>
      <c r="CX13" s="635"/>
      <c r="CY13" s="636"/>
      <c r="CZ13" s="672">
        <v>13.2</v>
      </c>
      <c r="DA13" s="672"/>
      <c r="DB13" s="672"/>
      <c r="DC13" s="672"/>
      <c r="DD13" s="640">
        <v>1496632</v>
      </c>
      <c r="DE13" s="635"/>
      <c r="DF13" s="635"/>
      <c r="DG13" s="635"/>
      <c r="DH13" s="635"/>
      <c r="DI13" s="635"/>
      <c r="DJ13" s="635"/>
      <c r="DK13" s="635"/>
      <c r="DL13" s="635"/>
      <c r="DM13" s="635"/>
      <c r="DN13" s="635"/>
      <c r="DO13" s="635"/>
      <c r="DP13" s="636"/>
      <c r="DQ13" s="640">
        <v>289855</v>
      </c>
      <c r="DR13" s="635"/>
      <c r="DS13" s="635"/>
      <c r="DT13" s="635"/>
      <c r="DU13" s="635"/>
      <c r="DV13" s="635"/>
      <c r="DW13" s="635"/>
      <c r="DX13" s="635"/>
      <c r="DY13" s="635"/>
      <c r="DZ13" s="635"/>
      <c r="EA13" s="635"/>
      <c r="EB13" s="635"/>
      <c r="EC13" s="671"/>
    </row>
    <row r="14" spans="2:143" ht="11.25" customHeight="1" x14ac:dyDescent="0.2">
      <c r="B14" s="631" t="s">
        <v>243</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244</v>
      </c>
      <c r="AQ14" s="632"/>
      <c r="AR14" s="632"/>
      <c r="AS14" s="632"/>
      <c r="AT14" s="632"/>
      <c r="AU14" s="632"/>
      <c r="AV14" s="632"/>
      <c r="AW14" s="632"/>
      <c r="AX14" s="632"/>
      <c r="AY14" s="632"/>
      <c r="AZ14" s="632"/>
      <c r="BA14" s="632"/>
      <c r="BB14" s="632"/>
      <c r="BC14" s="632"/>
      <c r="BD14" s="632"/>
      <c r="BE14" s="632"/>
      <c r="BF14" s="633"/>
      <c r="BG14" s="634">
        <v>53118</v>
      </c>
      <c r="BH14" s="635"/>
      <c r="BI14" s="635"/>
      <c r="BJ14" s="635"/>
      <c r="BK14" s="635"/>
      <c r="BL14" s="635"/>
      <c r="BM14" s="635"/>
      <c r="BN14" s="636"/>
      <c r="BO14" s="672">
        <v>5.8</v>
      </c>
      <c r="BP14" s="672"/>
      <c r="BQ14" s="672"/>
      <c r="BR14" s="672"/>
      <c r="BS14" s="673" t="s">
        <v>122</v>
      </c>
      <c r="BT14" s="673"/>
      <c r="BU14" s="673"/>
      <c r="BV14" s="673"/>
      <c r="BW14" s="673"/>
      <c r="BX14" s="673"/>
      <c r="BY14" s="673"/>
      <c r="BZ14" s="673"/>
      <c r="CA14" s="673"/>
      <c r="CB14" s="713"/>
      <c r="CD14" s="631" t="s">
        <v>245</v>
      </c>
      <c r="CE14" s="632"/>
      <c r="CF14" s="632"/>
      <c r="CG14" s="632"/>
      <c r="CH14" s="632"/>
      <c r="CI14" s="632"/>
      <c r="CJ14" s="632"/>
      <c r="CK14" s="632"/>
      <c r="CL14" s="632"/>
      <c r="CM14" s="632"/>
      <c r="CN14" s="632"/>
      <c r="CO14" s="632"/>
      <c r="CP14" s="632"/>
      <c r="CQ14" s="633"/>
      <c r="CR14" s="634">
        <v>378985</v>
      </c>
      <c r="CS14" s="635"/>
      <c r="CT14" s="635"/>
      <c r="CU14" s="635"/>
      <c r="CV14" s="635"/>
      <c r="CW14" s="635"/>
      <c r="CX14" s="635"/>
      <c r="CY14" s="636"/>
      <c r="CZ14" s="672">
        <v>2.8</v>
      </c>
      <c r="DA14" s="672"/>
      <c r="DB14" s="672"/>
      <c r="DC14" s="672"/>
      <c r="DD14" s="640">
        <v>40034</v>
      </c>
      <c r="DE14" s="635"/>
      <c r="DF14" s="635"/>
      <c r="DG14" s="635"/>
      <c r="DH14" s="635"/>
      <c r="DI14" s="635"/>
      <c r="DJ14" s="635"/>
      <c r="DK14" s="635"/>
      <c r="DL14" s="635"/>
      <c r="DM14" s="635"/>
      <c r="DN14" s="635"/>
      <c r="DO14" s="635"/>
      <c r="DP14" s="636"/>
      <c r="DQ14" s="640">
        <v>339286</v>
      </c>
      <c r="DR14" s="635"/>
      <c r="DS14" s="635"/>
      <c r="DT14" s="635"/>
      <c r="DU14" s="635"/>
      <c r="DV14" s="635"/>
      <c r="DW14" s="635"/>
      <c r="DX14" s="635"/>
      <c r="DY14" s="635"/>
      <c r="DZ14" s="635"/>
      <c r="EA14" s="635"/>
      <c r="EB14" s="635"/>
      <c r="EC14" s="671"/>
    </row>
    <row r="15" spans="2:143" ht="11.25" customHeight="1" x14ac:dyDescent="0.2">
      <c r="B15" s="631" t="s">
        <v>246</v>
      </c>
      <c r="C15" s="632"/>
      <c r="D15" s="632"/>
      <c r="E15" s="632"/>
      <c r="F15" s="632"/>
      <c r="G15" s="632"/>
      <c r="H15" s="632"/>
      <c r="I15" s="632"/>
      <c r="J15" s="632"/>
      <c r="K15" s="632"/>
      <c r="L15" s="632"/>
      <c r="M15" s="632"/>
      <c r="N15" s="632"/>
      <c r="O15" s="632"/>
      <c r="P15" s="632"/>
      <c r="Q15" s="633"/>
      <c r="R15" s="634">
        <v>5983</v>
      </c>
      <c r="S15" s="635"/>
      <c r="T15" s="635"/>
      <c r="U15" s="635"/>
      <c r="V15" s="635"/>
      <c r="W15" s="635"/>
      <c r="X15" s="635"/>
      <c r="Y15" s="636"/>
      <c r="Z15" s="672">
        <v>0</v>
      </c>
      <c r="AA15" s="672"/>
      <c r="AB15" s="672"/>
      <c r="AC15" s="672"/>
      <c r="AD15" s="673">
        <v>5983</v>
      </c>
      <c r="AE15" s="673"/>
      <c r="AF15" s="673"/>
      <c r="AG15" s="673"/>
      <c r="AH15" s="673"/>
      <c r="AI15" s="673"/>
      <c r="AJ15" s="673"/>
      <c r="AK15" s="673"/>
      <c r="AL15" s="637">
        <v>0.1</v>
      </c>
      <c r="AM15" s="638"/>
      <c r="AN15" s="638"/>
      <c r="AO15" s="674"/>
      <c r="AP15" s="631" t="s">
        <v>247</v>
      </c>
      <c r="AQ15" s="632"/>
      <c r="AR15" s="632"/>
      <c r="AS15" s="632"/>
      <c r="AT15" s="632"/>
      <c r="AU15" s="632"/>
      <c r="AV15" s="632"/>
      <c r="AW15" s="632"/>
      <c r="AX15" s="632"/>
      <c r="AY15" s="632"/>
      <c r="AZ15" s="632"/>
      <c r="BA15" s="632"/>
      <c r="BB15" s="632"/>
      <c r="BC15" s="632"/>
      <c r="BD15" s="632"/>
      <c r="BE15" s="632"/>
      <c r="BF15" s="633"/>
      <c r="BG15" s="634">
        <v>58810</v>
      </c>
      <c r="BH15" s="635"/>
      <c r="BI15" s="635"/>
      <c r="BJ15" s="635"/>
      <c r="BK15" s="635"/>
      <c r="BL15" s="635"/>
      <c r="BM15" s="635"/>
      <c r="BN15" s="636"/>
      <c r="BO15" s="672">
        <v>6.4</v>
      </c>
      <c r="BP15" s="672"/>
      <c r="BQ15" s="672"/>
      <c r="BR15" s="672"/>
      <c r="BS15" s="673" t="s">
        <v>122</v>
      </c>
      <c r="BT15" s="673"/>
      <c r="BU15" s="673"/>
      <c r="BV15" s="673"/>
      <c r="BW15" s="673"/>
      <c r="BX15" s="673"/>
      <c r="BY15" s="673"/>
      <c r="BZ15" s="673"/>
      <c r="CA15" s="673"/>
      <c r="CB15" s="713"/>
      <c r="CD15" s="631" t="s">
        <v>248</v>
      </c>
      <c r="CE15" s="632"/>
      <c r="CF15" s="632"/>
      <c r="CG15" s="632"/>
      <c r="CH15" s="632"/>
      <c r="CI15" s="632"/>
      <c r="CJ15" s="632"/>
      <c r="CK15" s="632"/>
      <c r="CL15" s="632"/>
      <c r="CM15" s="632"/>
      <c r="CN15" s="632"/>
      <c r="CO15" s="632"/>
      <c r="CP15" s="632"/>
      <c r="CQ15" s="633"/>
      <c r="CR15" s="634">
        <v>756503</v>
      </c>
      <c r="CS15" s="635"/>
      <c r="CT15" s="635"/>
      <c r="CU15" s="635"/>
      <c r="CV15" s="635"/>
      <c r="CW15" s="635"/>
      <c r="CX15" s="635"/>
      <c r="CY15" s="636"/>
      <c r="CZ15" s="672">
        <v>5.5</v>
      </c>
      <c r="DA15" s="672"/>
      <c r="DB15" s="672"/>
      <c r="DC15" s="672"/>
      <c r="DD15" s="640">
        <v>102985</v>
      </c>
      <c r="DE15" s="635"/>
      <c r="DF15" s="635"/>
      <c r="DG15" s="635"/>
      <c r="DH15" s="635"/>
      <c r="DI15" s="635"/>
      <c r="DJ15" s="635"/>
      <c r="DK15" s="635"/>
      <c r="DL15" s="635"/>
      <c r="DM15" s="635"/>
      <c r="DN15" s="635"/>
      <c r="DO15" s="635"/>
      <c r="DP15" s="636"/>
      <c r="DQ15" s="640">
        <v>637139</v>
      </c>
      <c r="DR15" s="635"/>
      <c r="DS15" s="635"/>
      <c r="DT15" s="635"/>
      <c r="DU15" s="635"/>
      <c r="DV15" s="635"/>
      <c r="DW15" s="635"/>
      <c r="DX15" s="635"/>
      <c r="DY15" s="635"/>
      <c r="DZ15" s="635"/>
      <c r="EA15" s="635"/>
      <c r="EB15" s="635"/>
      <c r="EC15" s="671"/>
    </row>
    <row r="16" spans="2:143" ht="11.25" customHeight="1" x14ac:dyDescent="0.2">
      <c r="B16" s="631" t="s">
        <v>249</v>
      </c>
      <c r="C16" s="632"/>
      <c r="D16" s="632"/>
      <c r="E16" s="632"/>
      <c r="F16" s="632"/>
      <c r="G16" s="632"/>
      <c r="H16" s="632"/>
      <c r="I16" s="632"/>
      <c r="J16" s="632"/>
      <c r="K16" s="632"/>
      <c r="L16" s="632"/>
      <c r="M16" s="632"/>
      <c r="N16" s="632"/>
      <c r="O16" s="632"/>
      <c r="P16" s="632"/>
      <c r="Q16" s="633"/>
      <c r="R16" s="634">
        <v>13998</v>
      </c>
      <c r="S16" s="635"/>
      <c r="T16" s="635"/>
      <c r="U16" s="635"/>
      <c r="V16" s="635"/>
      <c r="W16" s="635"/>
      <c r="X16" s="635"/>
      <c r="Y16" s="636"/>
      <c r="Z16" s="672">
        <v>0.1</v>
      </c>
      <c r="AA16" s="672"/>
      <c r="AB16" s="672"/>
      <c r="AC16" s="672"/>
      <c r="AD16" s="673">
        <v>13998</v>
      </c>
      <c r="AE16" s="673"/>
      <c r="AF16" s="673"/>
      <c r="AG16" s="673"/>
      <c r="AH16" s="673"/>
      <c r="AI16" s="673"/>
      <c r="AJ16" s="673"/>
      <c r="AK16" s="673"/>
      <c r="AL16" s="637">
        <v>0.2</v>
      </c>
      <c r="AM16" s="638"/>
      <c r="AN16" s="638"/>
      <c r="AO16" s="674"/>
      <c r="AP16" s="631" t="s">
        <v>250</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251</v>
      </c>
      <c r="CE16" s="632"/>
      <c r="CF16" s="632"/>
      <c r="CG16" s="632"/>
      <c r="CH16" s="632"/>
      <c r="CI16" s="632"/>
      <c r="CJ16" s="632"/>
      <c r="CK16" s="632"/>
      <c r="CL16" s="632"/>
      <c r="CM16" s="632"/>
      <c r="CN16" s="632"/>
      <c r="CO16" s="632"/>
      <c r="CP16" s="632"/>
      <c r="CQ16" s="633"/>
      <c r="CR16" s="634">
        <v>72345</v>
      </c>
      <c r="CS16" s="635"/>
      <c r="CT16" s="635"/>
      <c r="CU16" s="635"/>
      <c r="CV16" s="635"/>
      <c r="CW16" s="635"/>
      <c r="CX16" s="635"/>
      <c r="CY16" s="636"/>
      <c r="CZ16" s="672">
        <v>0.5</v>
      </c>
      <c r="DA16" s="672"/>
      <c r="DB16" s="672"/>
      <c r="DC16" s="672"/>
      <c r="DD16" s="640" t="s">
        <v>122</v>
      </c>
      <c r="DE16" s="635"/>
      <c r="DF16" s="635"/>
      <c r="DG16" s="635"/>
      <c r="DH16" s="635"/>
      <c r="DI16" s="635"/>
      <c r="DJ16" s="635"/>
      <c r="DK16" s="635"/>
      <c r="DL16" s="635"/>
      <c r="DM16" s="635"/>
      <c r="DN16" s="635"/>
      <c r="DO16" s="635"/>
      <c r="DP16" s="636"/>
      <c r="DQ16" s="640">
        <v>30327</v>
      </c>
      <c r="DR16" s="635"/>
      <c r="DS16" s="635"/>
      <c r="DT16" s="635"/>
      <c r="DU16" s="635"/>
      <c r="DV16" s="635"/>
      <c r="DW16" s="635"/>
      <c r="DX16" s="635"/>
      <c r="DY16" s="635"/>
      <c r="DZ16" s="635"/>
      <c r="EA16" s="635"/>
      <c r="EB16" s="635"/>
      <c r="EC16" s="671"/>
    </row>
    <row r="17" spans="2:133" ht="11.25" customHeight="1" x14ac:dyDescent="0.2">
      <c r="B17" s="631" t="s">
        <v>252</v>
      </c>
      <c r="C17" s="632"/>
      <c r="D17" s="632"/>
      <c r="E17" s="632"/>
      <c r="F17" s="632"/>
      <c r="G17" s="632"/>
      <c r="H17" s="632"/>
      <c r="I17" s="632"/>
      <c r="J17" s="632"/>
      <c r="K17" s="632"/>
      <c r="L17" s="632"/>
      <c r="M17" s="632"/>
      <c r="N17" s="632"/>
      <c r="O17" s="632"/>
      <c r="P17" s="632"/>
      <c r="Q17" s="633"/>
      <c r="R17" s="634">
        <v>39863</v>
      </c>
      <c r="S17" s="635"/>
      <c r="T17" s="635"/>
      <c r="U17" s="635"/>
      <c r="V17" s="635"/>
      <c r="W17" s="635"/>
      <c r="X17" s="635"/>
      <c r="Y17" s="636"/>
      <c r="Z17" s="672">
        <v>0.3</v>
      </c>
      <c r="AA17" s="672"/>
      <c r="AB17" s="672"/>
      <c r="AC17" s="672"/>
      <c r="AD17" s="673">
        <v>39863</v>
      </c>
      <c r="AE17" s="673"/>
      <c r="AF17" s="673"/>
      <c r="AG17" s="673"/>
      <c r="AH17" s="673"/>
      <c r="AI17" s="673"/>
      <c r="AJ17" s="673"/>
      <c r="AK17" s="673"/>
      <c r="AL17" s="637">
        <v>0.7</v>
      </c>
      <c r="AM17" s="638"/>
      <c r="AN17" s="638"/>
      <c r="AO17" s="674"/>
      <c r="AP17" s="631" t="s">
        <v>253</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254</v>
      </c>
      <c r="CE17" s="632"/>
      <c r="CF17" s="632"/>
      <c r="CG17" s="632"/>
      <c r="CH17" s="632"/>
      <c r="CI17" s="632"/>
      <c r="CJ17" s="632"/>
      <c r="CK17" s="632"/>
      <c r="CL17" s="632"/>
      <c r="CM17" s="632"/>
      <c r="CN17" s="632"/>
      <c r="CO17" s="632"/>
      <c r="CP17" s="632"/>
      <c r="CQ17" s="633"/>
      <c r="CR17" s="634">
        <v>1831081</v>
      </c>
      <c r="CS17" s="635"/>
      <c r="CT17" s="635"/>
      <c r="CU17" s="635"/>
      <c r="CV17" s="635"/>
      <c r="CW17" s="635"/>
      <c r="CX17" s="635"/>
      <c r="CY17" s="636"/>
      <c r="CZ17" s="672">
        <v>13.3</v>
      </c>
      <c r="DA17" s="672"/>
      <c r="DB17" s="672"/>
      <c r="DC17" s="672"/>
      <c r="DD17" s="640" t="s">
        <v>122</v>
      </c>
      <c r="DE17" s="635"/>
      <c r="DF17" s="635"/>
      <c r="DG17" s="635"/>
      <c r="DH17" s="635"/>
      <c r="DI17" s="635"/>
      <c r="DJ17" s="635"/>
      <c r="DK17" s="635"/>
      <c r="DL17" s="635"/>
      <c r="DM17" s="635"/>
      <c r="DN17" s="635"/>
      <c r="DO17" s="635"/>
      <c r="DP17" s="636"/>
      <c r="DQ17" s="640">
        <v>1829664</v>
      </c>
      <c r="DR17" s="635"/>
      <c r="DS17" s="635"/>
      <c r="DT17" s="635"/>
      <c r="DU17" s="635"/>
      <c r="DV17" s="635"/>
      <c r="DW17" s="635"/>
      <c r="DX17" s="635"/>
      <c r="DY17" s="635"/>
      <c r="DZ17" s="635"/>
      <c r="EA17" s="635"/>
      <c r="EB17" s="635"/>
      <c r="EC17" s="671"/>
    </row>
    <row r="18" spans="2:133" ht="11.25" customHeight="1" x14ac:dyDescent="0.2">
      <c r="B18" s="631" t="s">
        <v>255</v>
      </c>
      <c r="C18" s="632"/>
      <c r="D18" s="632"/>
      <c r="E18" s="632"/>
      <c r="F18" s="632"/>
      <c r="G18" s="632"/>
      <c r="H18" s="632"/>
      <c r="I18" s="632"/>
      <c r="J18" s="632"/>
      <c r="K18" s="632"/>
      <c r="L18" s="632"/>
      <c r="M18" s="632"/>
      <c r="N18" s="632"/>
      <c r="O18" s="632"/>
      <c r="P18" s="632"/>
      <c r="Q18" s="633"/>
      <c r="R18" s="634">
        <v>5715</v>
      </c>
      <c r="S18" s="635"/>
      <c r="T18" s="635"/>
      <c r="U18" s="635"/>
      <c r="V18" s="635"/>
      <c r="W18" s="635"/>
      <c r="X18" s="635"/>
      <c r="Y18" s="636"/>
      <c r="Z18" s="672">
        <v>0</v>
      </c>
      <c r="AA18" s="672"/>
      <c r="AB18" s="672"/>
      <c r="AC18" s="672"/>
      <c r="AD18" s="673">
        <v>5715</v>
      </c>
      <c r="AE18" s="673"/>
      <c r="AF18" s="673"/>
      <c r="AG18" s="673"/>
      <c r="AH18" s="673"/>
      <c r="AI18" s="673"/>
      <c r="AJ18" s="673"/>
      <c r="AK18" s="673"/>
      <c r="AL18" s="637">
        <v>0.1</v>
      </c>
      <c r="AM18" s="638"/>
      <c r="AN18" s="638"/>
      <c r="AO18" s="674"/>
      <c r="AP18" s="631" t="s">
        <v>256</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257</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258</v>
      </c>
      <c r="C19" s="632"/>
      <c r="D19" s="632"/>
      <c r="E19" s="632"/>
      <c r="F19" s="632"/>
      <c r="G19" s="632"/>
      <c r="H19" s="632"/>
      <c r="I19" s="632"/>
      <c r="J19" s="632"/>
      <c r="K19" s="632"/>
      <c r="L19" s="632"/>
      <c r="M19" s="632"/>
      <c r="N19" s="632"/>
      <c r="O19" s="632"/>
      <c r="P19" s="632"/>
      <c r="Q19" s="633"/>
      <c r="R19" s="634">
        <v>34148</v>
      </c>
      <c r="S19" s="635"/>
      <c r="T19" s="635"/>
      <c r="U19" s="635"/>
      <c r="V19" s="635"/>
      <c r="W19" s="635"/>
      <c r="X19" s="635"/>
      <c r="Y19" s="636"/>
      <c r="Z19" s="672">
        <v>0.2</v>
      </c>
      <c r="AA19" s="672"/>
      <c r="AB19" s="672"/>
      <c r="AC19" s="672"/>
      <c r="AD19" s="673">
        <v>34148</v>
      </c>
      <c r="AE19" s="673"/>
      <c r="AF19" s="673"/>
      <c r="AG19" s="673"/>
      <c r="AH19" s="673"/>
      <c r="AI19" s="673"/>
      <c r="AJ19" s="673"/>
      <c r="AK19" s="673"/>
      <c r="AL19" s="637">
        <v>0.6</v>
      </c>
      <c r="AM19" s="638"/>
      <c r="AN19" s="638"/>
      <c r="AO19" s="674"/>
      <c r="AP19" s="631" t="s">
        <v>259</v>
      </c>
      <c r="AQ19" s="632"/>
      <c r="AR19" s="632"/>
      <c r="AS19" s="632"/>
      <c r="AT19" s="632"/>
      <c r="AU19" s="632"/>
      <c r="AV19" s="632"/>
      <c r="AW19" s="632"/>
      <c r="AX19" s="632"/>
      <c r="AY19" s="632"/>
      <c r="AZ19" s="632"/>
      <c r="BA19" s="632"/>
      <c r="BB19" s="632"/>
      <c r="BC19" s="632"/>
      <c r="BD19" s="632"/>
      <c r="BE19" s="632"/>
      <c r="BF19" s="633"/>
      <c r="BG19" s="634">
        <v>484</v>
      </c>
      <c r="BH19" s="635"/>
      <c r="BI19" s="635"/>
      <c r="BJ19" s="635"/>
      <c r="BK19" s="635"/>
      <c r="BL19" s="635"/>
      <c r="BM19" s="635"/>
      <c r="BN19" s="636"/>
      <c r="BO19" s="672">
        <v>0.1</v>
      </c>
      <c r="BP19" s="672"/>
      <c r="BQ19" s="672"/>
      <c r="BR19" s="672"/>
      <c r="BS19" s="673" t="s">
        <v>122</v>
      </c>
      <c r="BT19" s="673"/>
      <c r="BU19" s="673"/>
      <c r="BV19" s="673"/>
      <c r="BW19" s="673"/>
      <c r="BX19" s="673"/>
      <c r="BY19" s="673"/>
      <c r="BZ19" s="673"/>
      <c r="CA19" s="673"/>
      <c r="CB19" s="713"/>
      <c r="CD19" s="631" t="s">
        <v>260</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261</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262</v>
      </c>
      <c r="AQ20" s="632"/>
      <c r="AR20" s="632"/>
      <c r="AS20" s="632"/>
      <c r="AT20" s="632"/>
      <c r="AU20" s="632"/>
      <c r="AV20" s="632"/>
      <c r="AW20" s="632"/>
      <c r="AX20" s="632"/>
      <c r="AY20" s="632"/>
      <c r="AZ20" s="632"/>
      <c r="BA20" s="632"/>
      <c r="BB20" s="632"/>
      <c r="BC20" s="632"/>
      <c r="BD20" s="632"/>
      <c r="BE20" s="632"/>
      <c r="BF20" s="633"/>
      <c r="BG20" s="634">
        <v>484</v>
      </c>
      <c r="BH20" s="635"/>
      <c r="BI20" s="635"/>
      <c r="BJ20" s="635"/>
      <c r="BK20" s="635"/>
      <c r="BL20" s="635"/>
      <c r="BM20" s="635"/>
      <c r="BN20" s="636"/>
      <c r="BO20" s="672">
        <v>0.1</v>
      </c>
      <c r="BP20" s="672"/>
      <c r="BQ20" s="672"/>
      <c r="BR20" s="672"/>
      <c r="BS20" s="673" t="s">
        <v>122</v>
      </c>
      <c r="BT20" s="673"/>
      <c r="BU20" s="673"/>
      <c r="BV20" s="673"/>
      <c r="BW20" s="673"/>
      <c r="BX20" s="673"/>
      <c r="BY20" s="673"/>
      <c r="BZ20" s="673"/>
      <c r="CA20" s="673"/>
      <c r="CB20" s="713"/>
      <c r="CD20" s="631" t="s">
        <v>263</v>
      </c>
      <c r="CE20" s="632"/>
      <c r="CF20" s="632"/>
      <c r="CG20" s="632"/>
      <c r="CH20" s="632"/>
      <c r="CI20" s="632"/>
      <c r="CJ20" s="632"/>
      <c r="CK20" s="632"/>
      <c r="CL20" s="632"/>
      <c r="CM20" s="632"/>
      <c r="CN20" s="632"/>
      <c r="CO20" s="632"/>
      <c r="CP20" s="632"/>
      <c r="CQ20" s="633"/>
      <c r="CR20" s="634">
        <v>13747560</v>
      </c>
      <c r="CS20" s="635"/>
      <c r="CT20" s="635"/>
      <c r="CU20" s="635"/>
      <c r="CV20" s="635"/>
      <c r="CW20" s="635"/>
      <c r="CX20" s="635"/>
      <c r="CY20" s="636"/>
      <c r="CZ20" s="672">
        <v>100</v>
      </c>
      <c r="DA20" s="672"/>
      <c r="DB20" s="672"/>
      <c r="DC20" s="672"/>
      <c r="DD20" s="640">
        <v>4354036</v>
      </c>
      <c r="DE20" s="635"/>
      <c r="DF20" s="635"/>
      <c r="DG20" s="635"/>
      <c r="DH20" s="635"/>
      <c r="DI20" s="635"/>
      <c r="DJ20" s="635"/>
      <c r="DK20" s="635"/>
      <c r="DL20" s="635"/>
      <c r="DM20" s="635"/>
      <c r="DN20" s="635"/>
      <c r="DO20" s="635"/>
      <c r="DP20" s="636"/>
      <c r="DQ20" s="640">
        <v>7635110</v>
      </c>
      <c r="DR20" s="635"/>
      <c r="DS20" s="635"/>
      <c r="DT20" s="635"/>
      <c r="DU20" s="635"/>
      <c r="DV20" s="635"/>
      <c r="DW20" s="635"/>
      <c r="DX20" s="635"/>
      <c r="DY20" s="635"/>
      <c r="DZ20" s="635"/>
      <c r="EA20" s="635"/>
      <c r="EB20" s="635"/>
      <c r="EC20" s="671"/>
    </row>
    <row r="21" spans="2:133" ht="11.25" customHeight="1" x14ac:dyDescent="0.2">
      <c r="B21" s="631" t="s">
        <v>264</v>
      </c>
      <c r="C21" s="632"/>
      <c r="D21" s="632"/>
      <c r="E21" s="632"/>
      <c r="F21" s="632"/>
      <c r="G21" s="632"/>
      <c r="H21" s="632"/>
      <c r="I21" s="632"/>
      <c r="J21" s="632"/>
      <c r="K21" s="632"/>
      <c r="L21" s="632"/>
      <c r="M21" s="632"/>
      <c r="N21" s="632"/>
      <c r="O21" s="632"/>
      <c r="P21" s="632"/>
      <c r="Q21" s="633"/>
      <c r="R21" s="634">
        <v>5123989</v>
      </c>
      <c r="S21" s="635"/>
      <c r="T21" s="635"/>
      <c r="U21" s="635"/>
      <c r="V21" s="635"/>
      <c r="W21" s="635"/>
      <c r="X21" s="635"/>
      <c r="Y21" s="636"/>
      <c r="Z21" s="672">
        <v>35.700000000000003</v>
      </c>
      <c r="AA21" s="672"/>
      <c r="AB21" s="672"/>
      <c r="AC21" s="672"/>
      <c r="AD21" s="673">
        <v>4713828</v>
      </c>
      <c r="AE21" s="673"/>
      <c r="AF21" s="673"/>
      <c r="AG21" s="673"/>
      <c r="AH21" s="673"/>
      <c r="AI21" s="673"/>
      <c r="AJ21" s="673"/>
      <c r="AK21" s="673"/>
      <c r="AL21" s="637">
        <v>77.7</v>
      </c>
      <c r="AM21" s="638"/>
      <c r="AN21" s="638"/>
      <c r="AO21" s="674"/>
      <c r="AP21" s="631" t="s">
        <v>265</v>
      </c>
      <c r="AQ21" s="711"/>
      <c r="AR21" s="711"/>
      <c r="AS21" s="711"/>
      <c r="AT21" s="711"/>
      <c r="AU21" s="711"/>
      <c r="AV21" s="711"/>
      <c r="AW21" s="711"/>
      <c r="AX21" s="711"/>
      <c r="AY21" s="711"/>
      <c r="AZ21" s="711"/>
      <c r="BA21" s="711"/>
      <c r="BB21" s="711"/>
      <c r="BC21" s="711"/>
      <c r="BD21" s="711"/>
      <c r="BE21" s="711"/>
      <c r="BF21" s="712"/>
      <c r="BG21" s="634">
        <v>484</v>
      </c>
      <c r="BH21" s="635"/>
      <c r="BI21" s="635"/>
      <c r="BJ21" s="635"/>
      <c r="BK21" s="635"/>
      <c r="BL21" s="635"/>
      <c r="BM21" s="635"/>
      <c r="BN21" s="636"/>
      <c r="BO21" s="672">
        <v>0.1</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266</v>
      </c>
      <c r="C22" s="632"/>
      <c r="D22" s="632"/>
      <c r="E22" s="632"/>
      <c r="F22" s="632"/>
      <c r="G22" s="632"/>
      <c r="H22" s="632"/>
      <c r="I22" s="632"/>
      <c r="J22" s="632"/>
      <c r="K22" s="632"/>
      <c r="L22" s="632"/>
      <c r="M22" s="632"/>
      <c r="N22" s="632"/>
      <c r="O22" s="632"/>
      <c r="P22" s="632"/>
      <c r="Q22" s="633"/>
      <c r="R22" s="634">
        <v>4713828</v>
      </c>
      <c r="S22" s="635"/>
      <c r="T22" s="635"/>
      <c r="U22" s="635"/>
      <c r="V22" s="635"/>
      <c r="W22" s="635"/>
      <c r="X22" s="635"/>
      <c r="Y22" s="636"/>
      <c r="Z22" s="672">
        <v>32.799999999999997</v>
      </c>
      <c r="AA22" s="672"/>
      <c r="AB22" s="672"/>
      <c r="AC22" s="672"/>
      <c r="AD22" s="673">
        <v>4713828</v>
      </c>
      <c r="AE22" s="673"/>
      <c r="AF22" s="673"/>
      <c r="AG22" s="673"/>
      <c r="AH22" s="673"/>
      <c r="AI22" s="673"/>
      <c r="AJ22" s="673"/>
      <c r="AK22" s="673"/>
      <c r="AL22" s="637">
        <v>77.7</v>
      </c>
      <c r="AM22" s="638"/>
      <c r="AN22" s="638"/>
      <c r="AO22" s="674"/>
      <c r="AP22" s="631" t="s">
        <v>267</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268</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269</v>
      </c>
      <c r="C23" s="632"/>
      <c r="D23" s="632"/>
      <c r="E23" s="632"/>
      <c r="F23" s="632"/>
      <c r="G23" s="632"/>
      <c r="H23" s="632"/>
      <c r="I23" s="632"/>
      <c r="J23" s="632"/>
      <c r="K23" s="632"/>
      <c r="L23" s="632"/>
      <c r="M23" s="632"/>
      <c r="N23" s="632"/>
      <c r="O23" s="632"/>
      <c r="P23" s="632"/>
      <c r="Q23" s="633"/>
      <c r="R23" s="634">
        <v>410161</v>
      </c>
      <c r="S23" s="635"/>
      <c r="T23" s="635"/>
      <c r="U23" s="635"/>
      <c r="V23" s="635"/>
      <c r="W23" s="635"/>
      <c r="X23" s="635"/>
      <c r="Y23" s="636"/>
      <c r="Z23" s="672">
        <v>2.9</v>
      </c>
      <c r="AA23" s="672"/>
      <c r="AB23" s="672"/>
      <c r="AC23" s="672"/>
      <c r="AD23" s="673" t="s">
        <v>122</v>
      </c>
      <c r="AE23" s="673"/>
      <c r="AF23" s="673"/>
      <c r="AG23" s="673"/>
      <c r="AH23" s="673"/>
      <c r="AI23" s="673"/>
      <c r="AJ23" s="673"/>
      <c r="AK23" s="673"/>
      <c r="AL23" s="637" t="s">
        <v>122</v>
      </c>
      <c r="AM23" s="638"/>
      <c r="AN23" s="638"/>
      <c r="AO23" s="674"/>
      <c r="AP23" s="631" t="s">
        <v>270</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210</v>
      </c>
      <c r="CE23" s="687"/>
      <c r="CF23" s="687"/>
      <c r="CG23" s="687"/>
      <c r="CH23" s="687"/>
      <c r="CI23" s="687"/>
      <c r="CJ23" s="687"/>
      <c r="CK23" s="687"/>
      <c r="CL23" s="687"/>
      <c r="CM23" s="687"/>
      <c r="CN23" s="687"/>
      <c r="CO23" s="687"/>
      <c r="CP23" s="687"/>
      <c r="CQ23" s="688"/>
      <c r="CR23" s="686" t="s">
        <v>271</v>
      </c>
      <c r="CS23" s="687"/>
      <c r="CT23" s="687"/>
      <c r="CU23" s="687"/>
      <c r="CV23" s="687"/>
      <c r="CW23" s="687"/>
      <c r="CX23" s="687"/>
      <c r="CY23" s="688"/>
      <c r="CZ23" s="686" t="s">
        <v>272</v>
      </c>
      <c r="DA23" s="687"/>
      <c r="DB23" s="687"/>
      <c r="DC23" s="688"/>
      <c r="DD23" s="686" t="s">
        <v>273</v>
      </c>
      <c r="DE23" s="687"/>
      <c r="DF23" s="687"/>
      <c r="DG23" s="687"/>
      <c r="DH23" s="687"/>
      <c r="DI23" s="687"/>
      <c r="DJ23" s="687"/>
      <c r="DK23" s="688"/>
      <c r="DL23" s="724" t="s">
        <v>274</v>
      </c>
      <c r="DM23" s="725"/>
      <c r="DN23" s="725"/>
      <c r="DO23" s="725"/>
      <c r="DP23" s="725"/>
      <c r="DQ23" s="725"/>
      <c r="DR23" s="725"/>
      <c r="DS23" s="725"/>
      <c r="DT23" s="725"/>
      <c r="DU23" s="725"/>
      <c r="DV23" s="726"/>
      <c r="DW23" s="686" t="s">
        <v>275</v>
      </c>
      <c r="DX23" s="687"/>
      <c r="DY23" s="687"/>
      <c r="DZ23" s="687"/>
      <c r="EA23" s="687"/>
      <c r="EB23" s="687"/>
      <c r="EC23" s="688"/>
    </row>
    <row r="24" spans="2:133" ht="11.25" customHeight="1" x14ac:dyDescent="0.2">
      <c r="B24" s="631" t="s">
        <v>276</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277</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278</v>
      </c>
      <c r="CE24" s="693"/>
      <c r="CF24" s="693"/>
      <c r="CG24" s="693"/>
      <c r="CH24" s="693"/>
      <c r="CI24" s="693"/>
      <c r="CJ24" s="693"/>
      <c r="CK24" s="693"/>
      <c r="CL24" s="693"/>
      <c r="CM24" s="693"/>
      <c r="CN24" s="693"/>
      <c r="CO24" s="693"/>
      <c r="CP24" s="693"/>
      <c r="CQ24" s="694"/>
      <c r="CR24" s="689">
        <v>5414393</v>
      </c>
      <c r="CS24" s="690"/>
      <c r="CT24" s="690"/>
      <c r="CU24" s="690"/>
      <c r="CV24" s="690"/>
      <c r="CW24" s="690"/>
      <c r="CX24" s="690"/>
      <c r="CY24" s="715"/>
      <c r="CZ24" s="716">
        <v>39.4</v>
      </c>
      <c r="DA24" s="698"/>
      <c r="DB24" s="698"/>
      <c r="DC24" s="718"/>
      <c r="DD24" s="714">
        <v>4086562</v>
      </c>
      <c r="DE24" s="690"/>
      <c r="DF24" s="690"/>
      <c r="DG24" s="690"/>
      <c r="DH24" s="690"/>
      <c r="DI24" s="690"/>
      <c r="DJ24" s="690"/>
      <c r="DK24" s="715"/>
      <c r="DL24" s="714">
        <v>3857428</v>
      </c>
      <c r="DM24" s="690"/>
      <c r="DN24" s="690"/>
      <c r="DO24" s="690"/>
      <c r="DP24" s="690"/>
      <c r="DQ24" s="690"/>
      <c r="DR24" s="690"/>
      <c r="DS24" s="690"/>
      <c r="DT24" s="690"/>
      <c r="DU24" s="690"/>
      <c r="DV24" s="715"/>
      <c r="DW24" s="716">
        <v>63.5</v>
      </c>
      <c r="DX24" s="698"/>
      <c r="DY24" s="698"/>
      <c r="DZ24" s="698"/>
      <c r="EA24" s="698"/>
      <c r="EB24" s="698"/>
      <c r="EC24" s="717"/>
    </row>
    <row r="25" spans="2:133" ht="11.25" customHeight="1" x14ac:dyDescent="0.2">
      <c r="B25" s="631" t="s">
        <v>279</v>
      </c>
      <c r="C25" s="632"/>
      <c r="D25" s="632"/>
      <c r="E25" s="632"/>
      <c r="F25" s="632"/>
      <c r="G25" s="632"/>
      <c r="H25" s="632"/>
      <c r="I25" s="632"/>
      <c r="J25" s="632"/>
      <c r="K25" s="632"/>
      <c r="L25" s="632"/>
      <c r="M25" s="632"/>
      <c r="N25" s="632"/>
      <c r="O25" s="632"/>
      <c r="P25" s="632"/>
      <c r="Q25" s="633"/>
      <c r="R25" s="634">
        <v>6441613</v>
      </c>
      <c r="S25" s="635"/>
      <c r="T25" s="635"/>
      <c r="U25" s="635"/>
      <c r="V25" s="635"/>
      <c r="W25" s="635"/>
      <c r="X25" s="635"/>
      <c r="Y25" s="636"/>
      <c r="Z25" s="672">
        <v>44.9</v>
      </c>
      <c r="AA25" s="672"/>
      <c r="AB25" s="672"/>
      <c r="AC25" s="672"/>
      <c r="AD25" s="673">
        <v>6031452</v>
      </c>
      <c r="AE25" s="673"/>
      <c r="AF25" s="673"/>
      <c r="AG25" s="673"/>
      <c r="AH25" s="673"/>
      <c r="AI25" s="673"/>
      <c r="AJ25" s="673"/>
      <c r="AK25" s="673"/>
      <c r="AL25" s="637">
        <v>99.5</v>
      </c>
      <c r="AM25" s="638"/>
      <c r="AN25" s="638"/>
      <c r="AO25" s="674"/>
      <c r="AP25" s="631" t="s">
        <v>280</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281</v>
      </c>
      <c r="CE25" s="632"/>
      <c r="CF25" s="632"/>
      <c r="CG25" s="632"/>
      <c r="CH25" s="632"/>
      <c r="CI25" s="632"/>
      <c r="CJ25" s="632"/>
      <c r="CK25" s="632"/>
      <c r="CL25" s="632"/>
      <c r="CM25" s="632"/>
      <c r="CN25" s="632"/>
      <c r="CO25" s="632"/>
      <c r="CP25" s="632"/>
      <c r="CQ25" s="633"/>
      <c r="CR25" s="634">
        <v>1760310</v>
      </c>
      <c r="CS25" s="647"/>
      <c r="CT25" s="647"/>
      <c r="CU25" s="647"/>
      <c r="CV25" s="647"/>
      <c r="CW25" s="647"/>
      <c r="CX25" s="647"/>
      <c r="CY25" s="648"/>
      <c r="CZ25" s="637">
        <v>12.8</v>
      </c>
      <c r="DA25" s="649"/>
      <c r="DB25" s="649"/>
      <c r="DC25" s="650"/>
      <c r="DD25" s="640">
        <v>1550610</v>
      </c>
      <c r="DE25" s="647"/>
      <c r="DF25" s="647"/>
      <c r="DG25" s="647"/>
      <c r="DH25" s="647"/>
      <c r="DI25" s="647"/>
      <c r="DJ25" s="647"/>
      <c r="DK25" s="648"/>
      <c r="DL25" s="640">
        <v>1508816</v>
      </c>
      <c r="DM25" s="647"/>
      <c r="DN25" s="647"/>
      <c r="DO25" s="647"/>
      <c r="DP25" s="647"/>
      <c r="DQ25" s="647"/>
      <c r="DR25" s="647"/>
      <c r="DS25" s="647"/>
      <c r="DT25" s="647"/>
      <c r="DU25" s="647"/>
      <c r="DV25" s="648"/>
      <c r="DW25" s="637">
        <v>24.8</v>
      </c>
      <c r="DX25" s="649"/>
      <c r="DY25" s="649"/>
      <c r="DZ25" s="649"/>
      <c r="EA25" s="649"/>
      <c r="EB25" s="649"/>
      <c r="EC25" s="661"/>
    </row>
    <row r="26" spans="2:133" ht="11.25" customHeight="1" x14ac:dyDescent="0.2">
      <c r="B26" s="631" t="s">
        <v>282</v>
      </c>
      <c r="C26" s="632"/>
      <c r="D26" s="632"/>
      <c r="E26" s="632"/>
      <c r="F26" s="632"/>
      <c r="G26" s="632"/>
      <c r="H26" s="632"/>
      <c r="I26" s="632"/>
      <c r="J26" s="632"/>
      <c r="K26" s="632"/>
      <c r="L26" s="632"/>
      <c r="M26" s="632"/>
      <c r="N26" s="632"/>
      <c r="O26" s="632"/>
      <c r="P26" s="632"/>
      <c r="Q26" s="633"/>
      <c r="R26" s="634">
        <v>858</v>
      </c>
      <c r="S26" s="635"/>
      <c r="T26" s="635"/>
      <c r="U26" s="635"/>
      <c r="V26" s="635"/>
      <c r="W26" s="635"/>
      <c r="X26" s="635"/>
      <c r="Y26" s="636"/>
      <c r="Z26" s="672">
        <v>0</v>
      </c>
      <c r="AA26" s="672"/>
      <c r="AB26" s="672"/>
      <c r="AC26" s="672"/>
      <c r="AD26" s="673">
        <v>858</v>
      </c>
      <c r="AE26" s="673"/>
      <c r="AF26" s="673"/>
      <c r="AG26" s="673"/>
      <c r="AH26" s="673"/>
      <c r="AI26" s="673"/>
      <c r="AJ26" s="673"/>
      <c r="AK26" s="673"/>
      <c r="AL26" s="637">
        <v>0</v>
      </c>
      <c r="AM26" s="638"/>
      <c r="AN26" s="638"/>
      <c r="AO26" s="674"/>
      <c r="AP26" s="631" t="s">
        <v>283</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284</v>
      </c>
      <c r="CE26" s="632"/>
      <c r="CF26" s="632"/>
      <c r="CG26" s="632"/>
      <c r="CH26" s="632"/>
      <c r="CI26" s="632"/>
      <c r="CJ26" s="632"/>
      <c r="CK26" s="632"/>
      <c r="CL26" s="632"/>
      <c r="CM26" s="632"/>
      <c r="CN26" s="632"/>
      <c r="CO26" s="632"/>
      <c r="CP26" s="632"/>
      <c r="CQ26" s="633"/>
      <c r="CR26" s="634">
        <v>815214</v>
      </c>
      <c r="CS26" s="635"/>
      <c r="CT26" s="635"/>
      <c r="CU26" s="635"/>
      <c r="CV26" s="635"/>
      <c r="CW26" s="635"/>
      <c r="CX26" s="635"/>
      <c r="CY26" s="636"/>
      <c r="CZ26" s="637">
        <v>5.9</v>
      </c>
      <c r="DA26" s="649"/>
      <c r="DB26" s="649"/>
      <c r="DC26" s="650"/>
      <c r="DD26" s="640">
        <v>782079</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285</v>
      </c>
      <c r="C27" s="632"/>
      <c r="D27" s="632"/>
      <c r="E27" s="632"/>
      <c r="F27" s="632"/>
      <c r="G27" s="632"/>
      <c r="H27" s="632"/>
      <c r="I27" s="632"/>
      <c r="J27" s="632"/>
      <c r="K27" s="632"/>
      <c r="L27" s="632"/>
      <c r="M27" s="632"/>
      <c r="N27" s="632"/>
      <c r="O27" s="632"/>
      <c r="P27" s="632"/>
      <c r="Q27" s="633"/>
      <c r="R27" s="634">
        <v>140381</v>
      </c>
      <c r="S27" s="635"/>
      <c r="T27" s="635"/>
      <c r="U27" s="635"/>
      <c r="V27" s="635"/>
      <c r="W27" s="635"/>
      <c r="X27" s="635"/>
      <c r="Y27" s="636"/>
      <c r="Z27" s="672">
        <v>1</v>
      </c>
      <c r="AA27" s="672"/>
      <c r="AB27" s="672"/>
      <c r="AC27" s="672"/>
      <c r="AD27" s="673" t="s">
        <v>122</v>
      </c>
      <c r="AE27" s="673"/>
      <c r="AF27" s="673"/>
      <c r="AG27" s="673"/>
      <c r="AH27" s="673"/>
      <c r="AI27" s="673"/>
      <c r="AJ27" s="673"/>
      <c r="AK27" s="673"/>
      <c r="AL27" s="637" t="s">
        <v>122</v>
      </c>
      <c r="AM27" s="638"/>
      <c r="AN27" s="638"/>
      <c r="AO27" s="674"/>
      <c r="AP27" s="631" t="s">
        <v>286</v>
      </c>
      <c r="AQ27" s="632"/>
      <c r="AR27" s="632"/>
      <c r="AS27" s="632"/>
      <c r="AT27" s="632"/>
      <c r="AU27" s="632"/>
      <c r="AV27" s="632"/>
      <c r="AW27" s="632"/>
      <c r="AX27" s="632"/>
      <c r="AY27" s="632"/>
      <c r="AZ27" s="632"/>
      <c r="BA27" s="632"/>
      <c r="BB27" s="632"/>
      <c r="BC27" s="632"/>
      <c r="BD27" s="632"/>
      <c r="BE27" s="632"/>
      <c r="BF27" s="633"/>
      <c r="BG27" s="634">
        <v>920067</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287</v>
      </c>
      <c r="CE27" s="632"/>
      <c r="CF27" s="632"/>
      <c r="CG27" s="632"/>
      <c r="CH27" s="632"/>
      <c r="CI27" s="632"/>
      <c r="CJ27" s="632"/>
      <c r="CK27" s="632"/>
      <c r="CL27" s="632"/>
      <c r="CM27" s="632"/>
      <c r="CN27" s="632"/>
      <c r="CO27" s="632"/>
      <c r="CP27" s="632"/>
      <c r="CQ27" s="633"/>
      <c r="CR27" s="634">
        <v>1823002</v>
      </c>
      <c r="CS27" s="647"/>
      <c r="CT27" s="647"/>
      <c r="CU27" s="647"/>
      <c r="CV27" s="647"/>
      <c r="CW27" s="647"/>
      <c r="CX27" s="647"/>
      <c r="CY27" s="648"/>
      <c r="CZ27" s="637">
        <v>13.3</v>
      </c>
      <c r="DA27" s="649"/>
      <c r="DB27" s="649"/>
      <c r="DC27" s="650"/>
      <c r="DD27" s="640">
        <v>706288</v>
      </c>
      <c r="DE27" s="647"/>
      <c r="DF27" s="647"/>
      <c r="DG27" s="647"/>
      <c r="DH27" s="647"/>
      <c r="DI27" s="647"/>
      <c r="DJ27" s="647"/>
      <c r="DK27" s="648"/>
      <c r="DL27" s="640">
        <v>518948</v>
      </c>
      <c r="DM27" s="647"/>
      <c r="DN27" s="647"/>
      <c r="DO27" s="647"/>
      <c r="DP27" s="647"/>
      <c r="DQ27" s="647"/>
      <c r="DR27" s="647"/>
      <c r="DS27" s="647"/>
      <c r="DT27" s="647"/>
      <c r="DU27" s="647"/>
      <c r="DV27" s="648"/>
      <c r="DW27" s="637">
        <v>8.5</v>
      </c>
      <c r="DX27" s="649"/>
      <c r="DY27" s="649"/>
      <c r="DZ27" s="649"/>
      <c r="EA27" s="649"/>
      <c r="EB27" s="649"/>
      <c r="EC27" s="661"/>
    </row>
    <row r="28" spans="2:133" ht="11.25" customHeight="1" x14ac:dyDescent="0.2">
      <c r="B28" s="631" t="s">
        <v>288</v>
      </c>
      <c r="C28" s="632"/>
      <c r="D28" s="632"/>
      <c r="E28" s="632"/>
      <c r="F28" s="632"/>
      <c r="G28" s="632"/>
      <c r="H28" s="632"/>
      <c r="I28" s="632"/>
      <c r="J28" s="632"/>
      <c r="K28" s="632"/>
      <c r="L28" s="632"/>
      <c r="M28" s="632"/>
      <c r="N28" s="632"/>
      <c r="O28" s="632"/>
      <c r="P28" s="632"/>
      <c r="Q28" s="633"/>
      <c r="R28" s="634">
        <v>48280</v>
      </c>
      <c r="S28" s="635"/>
      <c r="T28" s="635"/>
      <c r="U28" s="635"/>
      <c r="V28" s="635"/>
      <c r="W28" s="635"/>
      <c r="X28" s="635"/>
      <c r="Y28" s="636"/>
      <c r="Z28" s="672">
        <v>0.3</v>
      </c>
      <c r="AA28" s="672"/>
      <c r="AB28" s="672"/>
      <c r="AC28" s="672"/>
      <c r="AD28" s="673">
        <v>2976</v>
      </c>
      <c r="AE28" s="673"/>
      <c r="AF28" s="673"/>
      <c r="AG28" s="673"/>
      <c r="AH28" s="673"/>
      <c r="AI28" s="673"/>
      <c r="AJ28" s="673"/>
      <c r="AK28" s="673"/>
      <c r="AL28" s="637">
        <v>0</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289</v>
      </c>
      <c r="CE28" s="632"/>
      <c r="CF28" s="632"/>
      <c r="CG28" s="632"/>
      <c r="CH28" s="632"/>
      <c r="CI28" s="632"/>
      <c r="CJ28" s="632"/>
      <c r="CK28" s="632"/>
      <c r="CL28" s="632"/>
      <c r="CM28" s="632"/>
      <c r="CN28" s="632"/>
      <c r="CO28" s="632"/>
      <c r="CP28" s="632"/>
      <c r="CQ28" s="633"/>
      <c r="CR28" s="634">
        <v>1831081</v>
      </c>
      <c r="CS28" s="635"/>
      <c r="CT28" s="635"/>
      <c r="CU28" s="635"/>
      <c r="CV28" s="635"/>
      <c r="CW28" s="635"/>
      <c r="CX28" s="635"/>
      <c r="CY28" s="636"/>
      <c r="CZ28" s="637">
        <v>13.3</v>
      </c>
      <c r="DA28" s="649"/>
      <c r="DB28" s="649"/>
      <c r="DC28" s="650"/>
      <c r="DD28" s="640">
        <v>1829664</v>
      </c>
      <c r="DE28" s="635"/>
      <c r="DF28" s="635"/>
      <c r="DG28" s="635"/>
      <c r="DH28" s="635"/>
      <c r="DI28" s="635"/>
      <c r="DJ28" s="635"/>
      <c r="DK28" s="636"/>
      <c r="DL28" s="640">
        <v>1829664</v>
      </c>
      <c r="DM28" s="635"/>
      <c r="DN28" s="635"/>
      <c r="DO28" s="635"/>
      <c r="DP28" s="635"/>
      <c r="DQ28" s="635"/>
      <c r="DR28" s="635"/>
      <c r="DS28" s="635"/>
      <c r="DT28" s="635"/>
      <c r="DU28" s="635"/>
      <c r="DV28" s="636"/>
      <c r="DW28" s="637">
        <v>30.1</v>
      </c>
      <c r="DX28" s="649"/>
      <c r="DY28" s="649"/>
      <c r="DZ28" s="649"/>
      <c r="EA28" s="649"/>
      <c r="EB28" s="649"/>
      <c r="EC28" s="661"/>
    </row>
    <row r="29" spans="2:133" ht="11.25" customHeight="1" x14ac:dyDescent="0.2">
      <c r="B29" s="631" t="s">
        <v>290</v>
      </c>
      <c r="C29" s="632"/>
      <c r="D29" s="632"/>
      <c r="E29" s="632"/>
      <c r="F29" s="632"/>
      <c r="G29" s="632"/>
      <c r="H29" s="632"/>
      <c r="I29" s="632"/>
      <c r="J29" s="632"/>
      <c r="K29" s="632"/>
      <c r="L29" s="632"/>
      <c r="M29" s="632"/>
      <c r="N29" s="632"/>
      <c r="O29" s="632"/>
      <c r="P29" s="632"/>
      <c r="Q29" s="633"/>
      <c r="R29" s="634">
        <v>5751</v>
      </c>
      <c r="S29" s="635"/>
      <c r="T29" s="635"/>
      <c r="U29" s="635"/>
      <c r="V29" s="635"/>
      <c r="W29" s="635"/>
      <c r="X29" s="635"/>
      <c r="Y29" s="636"/>
      <c r="Z29" s="672">
        <v>0</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291</v>
      </c>
      <c r="CE29" s="654"/>
      <c r="CF29" s="631" t="s">
        <v>66</v>
      </c>
      <c r="CG29" s="632"/>
      <c r="CH29" s="632"/>
      <c r="CI29" s="632"/>
      <c r="CJ29" s="632"/>
      <c r="CK29" s="632"/>
      <c r="CL29" s="632"/>
      <c r="CM29" s="632"/>
      <c r="CN29" s="632"/>
      <c r="CO29" s="632"/>
      <c r="CP29" s="632"/>
      <c r="CQ29" s="633"/>
      <c r="CR29" s="634">
        <v>1830664</v>
      </c>
      <c r="CS29" s="647"/>
      <c r="CT29" s="647"/>
      <c r="CU29" s="647"/>
      <c r="CV29" s="647"/>
      <c r="CW29" s="647"/>
      <c r="CX29" s="647"/>
      <c r="CY29" s="648"/>
      <c r="CZ29" s="637">
        <v>13.3</v>
      </c>
      <c r="DA29" s="649"/>
      <c r="DB29" s="649"/>
      <c r="DC29" s="650"/>
      <c r="DD29" s="640">
        <v>1829247</v>
      </c>
      <c r="DE29" s="647"/>
      <c r="DF29" s="647"/>
      <c r="DG29" s="647"/>
      <c r="DH29" s="647"/>
      <c r="DI29" s="647"/>
      <c r="DJ29" s="647"/>
      <c r="DK29" s="648"/>
      <c r="DL29" s="640">
        <v>1829247</v>
      </c>
      <c r="DM29" s="647"/>
      <c r="DN29" s="647"/>
      <c r="DO29" s="647"/>
      <c r="DP29" s="647"/>
      <c r="DQ29" s="647"/>
      <c r="DR29" s="647"/>
      <c r="DS29" s="647"/>
      <c r="DT29" s="647"/>
      <c r="DU29" s="647"/>
      <c r="DV29" s="648"/>
      <c r="DW29" s="637">
        <v>30.1</v>
      </c>
      <c r="DX29" s="649"/>
      <c r="DY29" s="649"/>
      <c r="DZ29" s="649"/>
      <c r="EA29" s="649"/>
      <c r="EB29" s="649"/>
      <c r="EC29" s="661"/>
    </row>
    <row r="30" spans="2:133" ht="11.25" customHeight="1" x14ac:dyDescent="0.2">
      <c r="B30" s="631" t="s">
        <v>292</v>
      </c>
      <c r="C30" s="632"/>
      <c r="D30" s="632"/>
      <c r="E30" s="632"/>
      <c r="F30" s="632"/>
      <c r="G30" s="632"/>
      <c r="H30" s="632"/>
      <c r="I30" s="632"/>
      <c r="J30" s="632"/>
      <c r="K30" s="632"/>
      <c r="L30" s="632"/>
      <c r="M30" s="632"/>
      <c r="N30" s="632"/>
      <c r="O30" s="632"/>
      <c r="P30" s="632"/>
      <c r="Q30" s="633"/>
      <c r="R30" s="634">
        <v>1957475</v>
      </c>
      <c r="S30" s="635"/>
      <c r="T30" s="635"/>
      <c r="U30" s="635"/>
      <c r="V30" s="635"/>
      <c r="W30" s="635"/>
      <c r="X30" s="635"/>
      <c r="Y30" s="636"/>
      <c r="Z30" s="672">
        <v>13.6</v>
      </c>
      <c r="AA30" s="672"/>
      <c r="AB30" s="672"/>
      <c r="AC30" s="672"/>
      <c r="AD30" s="673" t="s">
        <v>122</v>
      </c>
      <c r="AE30" s="673"/>
      <c r="AF30" s="673"/>
      <c r="AG30" s="673"/>
      <c r="AH30" s="673"/>
      <c r="AI30" s="673"/>
      <c r="AJ30" s="673"/>
      <c r="AK30" s="673"/>
      <c r="AL30" s="637" t="s">
        <v>122</v>
      </c>
      <c r="AM30" s="638"/>
      <c r="AN30" s="638"/>
      <c r="AO30" s="674"/>
      <c r="AP30" s="686" t="s">
        <v>210</v>
      </c>
      <c r="AQ30" s="687"/>
      <c r="AR30" s="687"/>
      <c r="AS30" s="687"/>
      <c r="AT30" s="687"/>
      <c r="AU30" s="687"/>
      <c r="AV30" s="687"/>
      <c r="AW30" s="687"/>
      <c r="AX30" s="687"/>
      <c r="AY30" s="687"/>
      <c r="AZ30" s="687"/>
      <c r="BA30" s="687"/>
      <c r="BB30" s="687"/>
      <c r="BC30" s="687"/>
      <c r="BD30" s="687"/>
      <c r="BE30" s="687"/>
      <c r="BF30" s="688"/>
      <c r="BG30" s="686" t="s">
        <v>293</v>
      </c>
      <c r="BH30" s="704"/>
      <c r="BI30" s="704"/>
      <c r="BJ30" s="704"/>
      <c r="BK30" s="704"/>
      <c r="BL30" s="704"/>
      <c r="BM30" s="704"/>
      <c r="BN30" s="704"/>
      <c r="BO30" s="704"/>
      <c r="BP30" s="704"/>
      <c r="BQ30" s="705"/>
      <c r="BR30" s="686" t="s">
        <v>294</v>
      </c>
      <c r="BS30" s="704"/>
      <c r="BT30" s="704"/>
      <c r="BU30" s="704"/>
      <c r="BV30" s="704"/>
      <c r="BW30" s="704"/>
      <c r="BX30" s="704"/>
      <c r="BY30" s="704"/>
      <c r="BZ30" s="704"/>
      <c r="CA30" s="704"/>
      <c r="CB30" s="705"/>
      <c r="CD30" s="655"/>
      <c r="CE30" s="656"/>
      <c r="CF30" s="631" t="s">
        <v>295</v>
      </c>
      <c r="CG30" s="632"/>
      <c r="CH30" s="632"/>
      <c r="CI30" s="632"/>
      <c r="CJ30" s="632"/>
      <c r="CK30" s="632"/>
      <c r="CL30" s="632"/>
      <c r="CM30" s="632"/>
      <c r="CN30" s="632"/>
      <c r="CO30" s="632"/>
      <c r="CP30" s="632"/>
      <c r="CQ30" s="633"/>
      <c r="CR30" s="634">
        <v>1778012</v>
      </c>
      <c r="CS30" s="635"/>
      <c r="CT30" s="635"/>
      <c r="CU30" s="635"/>
      <c r="CV30" s="635"/>
      <c r="CW30" s="635"/>
      <c r="CX30" s="635"/>
      <c r="CY30" s="636"/>
      <c r="CZ30" s="637">
        <v>12.9</v>
      </c>
      <c r="DA30" s="649"/>
      <c r="DB30" s="649"/>
      <c r="DC30" s="650"/>
      <c r="DD30" s="640">
        <v>1776685</v>
      </c>
      <c r="DE30" s="635"/>
      <c r="DF30" s="635"/>
      <c r="DG30" s="635"/>
      <c r="DH30" s="635"/>
      <c r="DI30" s="635"/>
      <c r="DJ30" s="635"/>
      <c r="DK30" s="636"/>
      <c r="DL30" s="640">
        <v>1776685</v>
      </c>
      <c r="DM30" s="635"/>
      <c r="DN30" s="635"/>
      <c r="DO30" s="635"/>
      <c r="DP30" s="635"/>
      <c r="DQ30" s="635"/>
      <c r="DR30" s="635"/>
      <c r="DS30" s="635"/>
      <c r="DT30" s="635"/>
      <c r="DU30" s="635"/>
      <c r="DV30" s="636"/>
      <c r="DW30" s="637">
        <v>29.2</v>
      </c>
      <c r="DX30" s="649"/>
      <c r="DY30" s="649"/>
      <c r="DZ30" s="649"/>
      <c r="EA30" s="649"/>
      <c r="EB30" s="649"/>
      <c r="EC30" s="661"/>
    </row>
    <row r="31" spans="2:133" ht="11.25" customHeight="1" x14ac:dyDescent="0.2">
      <c r="B31" s="701" t="s">
        <v>296</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297</v>
      </c>
      <c r="AQ31" s="707"/>
      <c r="AR31" s="707"/>
      <c r="AS31" s="707"/>
      <c r="AT31" s="708" t="s">
        <v>298</v>
      </c>
      <c r="AU31" s="200"/>
      <c r="AV31" s="200"/>
      <c r="AW31" s="200"/>
      <c r="AX31" s="692" t="s">
        <v>176</v>
      </c>
      <c r="AY31" s="693"/>
      <c r="AZ31" s="693"/>
      <c r="BA31" s="693"/>
      <c r="BB31" s="693"/>
      <c r="BC31" s="693"/>
      <c r="BD31" s="693"/>
      <c r="BE31" s="693"/>
      <c r="BF31" s="694"/>
      <c r="BG31" s="696">
        <v>99.3</v>
      </c>
      <c r="BH31" s="697"/>
      <c r="BI31" s="697"/>
      <c r="BJ31" s="697"/>
      <c r="BK31" s="697"/>
      <c r="BL31" s="697"/>
      <c r="BM31" s="698">
        <v>97.6</v>
      </c>
      <c r="BN31" s="697"/>
      <c r="BO31" s="697"/>
      <c r="BP31" s="697"/>
      <c r="BQ31" s="699"/>
      <c r="BR31" s="696">
        <v>99.1</v>
      </c>
      <c r="BS31" s="697"/>
      <c r="BT31" s="697"/>
      <c r="BU31" s="697"/>
      <c r="BV31" s="697"/>
      <c r="BW31" s="697"/>
      <c r="BX31" s="698">
        <v>97.6</v>
      </c>
      <c r="BY31" s="697"/>
      <c r="BZ31" s="697"/>
      <c r="CA31" s="697"/>
      <c r="CB31" s="699"/>
      <c r="CD31" s="655"/>
      <c r="CE31" s="656"/>
      <c r="CF31" s="631" t="s">
        <v>299</v>
      </c>
      <c r="CG31" s="632"/>
      <c r="CH31" s="632"/>
      <c r="CI31" s="632"/>
      <c r="CJ31" s="632"/>
      <c r="CK31" s="632"/>
      <c r="CL31" s="632"/>
      <c r="CM31" s="632"/>
      <c r="CN31" s="632"/>
      <c r="CO31" s="632"/>
      <c r="CP31" s="632"/>
      <c r="CQ31" s="633"/>
      <c r="CR31" s="634">
        <v>52652</v>
      </c>
      <c r="CS31" s="647"/>
      <c r="CT31" s="647"/>
      <c r="CU31" s="647"/>
      <c r="CV31" s="647"/>
      <c r="CW31" s="647"/>
      <c r="CX31" s="647"/>
      <c r="CY31" s="648"/>
      <c r="CZ31" s="637">
        <v>0.4</v>
      </c>
      <c r="DA31" s="649"/>
      <c r="DB31" s="649"/>
      <c r="DC31" s="650"/>
      <c r="DD31" s="640">
        <v>52562</v>
      </c>
      <c r="DE31" s="647"/>
      <c r="DF31" s="647"/>
      <c r="DG31" s="647"/>
      <c r="DH31" s="647"/>
      <c r="DI31" s="647"/>
      <c r="DJ31" s="647"/>
      <c r="DK31" s="648"/>
      <c r="DL31" s="640">
        <v>52562</v>
      </c>
      <c r="DM31" s="647"/>
      <c r="DN31" s="647"/>
      <c r="DO31" s="647"/>
      <c r="DP31" s="647"/>
      <c r="DQ31" s="647"/>
      <c r="DR31" s="647"/>
      <c r="DS31" s="647"/>
      <c r="DT31" s="647"/>
      <c r="DU31" s="647"/>
      <c r="DV31" s="648"/>
      <c r="DW31" s="637">
        <v>0.9</v>
      </c>
      <c r="DX31" s="649"/>
      <c r="DY31" s="649"/>
      <c r="DZ31" s="649"/>
      <c r="EA31" s="649"/>
      <c r="EB31" s="649"/>
      <c r="EC31" s="661"/>
    </row>
    <row r="32" spans="2:133" ht="11.25" customHeight="1" x14ac:dyDescent="0.2">
      <c r="B32" s="631" t="s">
        <v>300</v>
      </c>
      <c r="C32" s="632"/>
      <c r="D32" s="632"/>
      <c r="E32" s="632"/>
      <c r="F32" s="632"/>
      <c r="G32" s="632"/>
      <c r="H32" s="632"/>
      <c r="I32" s="632"/>
      <c r="J32" s="632"/>
      <c r="K32" s="632"/>
      <c r="L32" s="632"/>
      <c r="M32" s="632"/>
      <c r="N32" s="632"/>
      <c r="O32" s="632"/>
      <c r="P32" s="632"/>
      <c r="Q32" s="633"/>
      <c r="R32" s="634">
        <v>1500228</v>
      </c>
      <c r="S32" s="635"/>
      <c r="T32" s="635"/>
      <c r="U32" s="635"/>
      <c r="V32" s="635"/>
      <c r="W32" s="635"/>
      <c r="X32" s="635"/>
      <c r="Y32" s="636"/>
      <c r="Z32" s="672">
        <v>10.5</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301</v>
      </c>
      <c r="AX32" s="631" t="s">
        <v>302</v>
      </c>
      <c r="AY32" s="632"/>
      <c r="AZ32" s="632"/>
      <c r="BA32" s="632"/>
      <c r="BB32" s="632"/>
      <c r="BC32" s="632"/>
      <c r="BD32" s="632"/>
      <c r="BE32" s="632"/>
      <c r="BF32" s="633"/>
      <c r="BG32" s="700">
        <v>99.1</v>
      </c>
      <c r="BH32" s="647"/>
      <c r="BI32" s="647"/>
      <c r="BJ32" s="647"/>
      <c r="BK32" s="647"/>
      <c r="BL32" s="647"/>
      <c r="BM32" s="638">
        <v>97.7</v>
      </c>
      <c r="BN32" s="647"/>
      <c r="BO32" s="647"/>
      <c r="BP32" s="647"/>
      <c r="BQ32" s="670"/>
      <c r="BR32" s="700">
        <v>99.5</v>
      </c>
      <c r="BS32" s="647"/>
      <c r="BT32" s="647"/>
      <c r="BU32" s="647"/>
      <c r="BV32" s="647"/>
      <c r="BW32" s="647"/>
      <c r="BX32" s="638">
        <v>98.4</v>
      </c>
      <c r="BY32" s="647"/>
      <c r="BZ32" s="647"/>
      <c r="CA32" s="647"/>
      <c r="CB32" s="670"/>
      <c r="CD32" s="657"/>
      <c r="CE32" s="658"/>
      <c r="CF32" s="631" t="s">
        <v>303</v>
      </c>
      <c r="CG32" s="632"/>
      <c r="CH32" s="632"/>
      <c r="CI32" s="632"/>
      <c r="CJ32" s="632"/>
      <c r="CK32" s="632"/>
      <c r="CL32" s="632"/>
      <c r="CM32" s="632"/>
      <c r="CN32" s="632"/>
      <c r="CO32" s="632"/>
      <c r="CP32" s="632"/>
      <c r="CQ32" s="633"/>
      <c r="CR32" s="634">
        <v>417</v>
      </c>
      <c r="CS32" s="635"/>
      <c r="CT32" s="635"/>
      <c r="CU32" s="635"/>
      <c r="CV32" s="635"/>
      <c r="CW32" s="635"/>
      <c r="CX32" s="635"/>
      <c r="CY32" s="636"/>
      <c r="CZ32" s="637">
        <v>0</v>
      </c>
      <c r="DA32" s="649"/>
      <c r="DB32" s="649"/>
      <c r="DC32" s="650"/>
      <c r="DD32" s="640">
        <v>417</v>
      </c>
      <c r="DE32" s="635"/>
      <c r="DF32" s="635"/>
      <c r="DG32" s="635"/>
      <c r="DH32" s="635"/>
      <c r="DI32" s="635"/>
      <c r="DJ32" s="635"/>
      <c r="DK32" s="636"/>
      <c r="DL32" s="640">
        <v>417</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304</v>
      </c>
      <c r="C33" s="632"/>
      <c r="D33" s="632"/>
      <c r="E33" s="632"/>
      <c r="F33" s="632"/>
      <c r="G33" s="632"/>
      <c r="H33" s="632"/>
      <c r="I33" s="632"/>
      <c r="J33" s="632"/>
      <c r="K33" s="632"/>
      <c r="L33" s="632"/>
      <c r="M33" s="632"/>
      <c r="N33" s="632"/>
      <c r="O33" s="632"/>
      <c r="P33" s="632"/>
      <c r="Q33" s="633"/>
      <c r="R33" s="634">
        <v>35501</v>
      </c>
      <c r="S33" s="635"/>
      <c r="T33" s="635"/>
      <c r="U33" s="635"/>
      <c r="V33" s="635"/>
      <c r="W33" s="635"/>
      <c r="X33" s="635"/>
      <c r="Y33" s="636"/>
      <c r="Z33" s="672">
        <v>0.2</v>
      </c>
      <c r="AA33" s="672"/>
      <c r="AB33" s="672"/>
      <c r="AC33" s="672"/>
      <c r="AD33" s="673">
        <v>28573</v>
      </c>
      <c r="AE33" s="673"/>
      <c r="AF33" s="673"/>
      <c r="AG33" s="673"/>
      <c r="AH33" s="673"/>
      <c r="AI33" s="673"/>
      <c r="AJ33" s="673"/>
      <c r="AK33" s="673"/>
      <c r="AL33" s="637">
        <v>0.5</v>
      </c>
      <c r="AM33" s="638"/>
      <c r="AN33" s="638"/>
      <c r="AO33" s="674"/>
      <c r="AP33" s="677"/>
      <c r="AQ33" s="678"/>
      <c r="AR33" s="678"/>
      <c r="AS33" s="678"/>
      <c r="AT33" s="710"/>
      <c r="AU33" s="201"/>
      <c r="AV33" s="201"/>
      <c r="AW33" s="201"/>
      <c r="AX33" s="615" t="s">
        <v>305</v>
      </c>
      <c r="AY33" s="616"/>
      <c r="AZ33" s="616"/>
      <c r="BA33" s="616"/>
      <c r="BB33" s="616"/>
      <c r="BC33" s="616"/>
      <c r="BD33" s="616"/>
      <c r="BE33" s="616"/>
      <c r="BF33" s="617"/>
      <c r="BG33" s="695">
        <v>99.4</v>
      </c>
      <c r="BH33" s="619"/>
      <c r="BI33" s="619"/>
      <c r="BJ33" s="619"/>
      <c r="BK33" s="619"/>
      <c r="BL33" s="619"/>
      <c r="BM33" s="665">
        <v>97.2</v>
      </c>
      <c r="BN33" s="619"/>
      <c r="BO33" s="619"/>
      <c r="BP33" s="619"/>
      <c r="BQ33" s="682"/>
      <c r="BR33" s="695">
        <v>98.5</v>
      </c>
      <c r="BS33" s="619"/>
      <c r="BT33" s="619"/>
      <c r="BU33" s="619"/>
      <c r="BV33" s="619"/>
      <c r="BW33" s="619"/>
      <c r="BX33" s="665">
        <v>96.5</v>
      </c>
      <c r="BY33" s="619"/>
      <c r="BZ33" s="619"/>
      <c r="CA33" s="619"/>
      <c r="CB33" s="682"/>
      <c r="CD33" s="631" t="s">
        <v>306</v>
      </c>
      <c r="CE33" s="632"/>
      <c r="CF33" s="632"/>
      <c r="CG33" s="632"/>
      <c r="CH33" s="632"/>
      <c r="CI33" s="632"/>
      <c r="CJ33" s="632"/>
      <c r="CK33" s="632"/>
      <c r="CL33" s="632"/>
      <c r="CM33" s="632"/>
      <c r="CN33" s="632"/>
      <c r="CO33" s="632"/>
      <c r="CP33" s="632"/>
      <c r="CQ33" s="633"/>
      <c r="CR33" s="634">
        <v>3906786</v>
      </c>
      <c r="CS33" s="647"/>
      <c r="CT33" s="647"/>
      <c r="CU33" s="647"/>
      <c r="CV33" s="647"/>
      <c r="CW33" s="647"/>
      <c r="CX33" s="647"/>
      <c r="CY33" s="648"/>
      <c r="CZ33" s="637">
        <v>28.4</v>
      </c>
      <c r="DA33" s="649"/>
      <c r="DB33" s="649"/>
      <c r="DC33" s="650"/>
      <c r="DD33" s="640">
        <v>3176768</v>
      </c>
      <c r="DE33" s="647"/>
      <c r="DF33" s="647"/>
      <c r="DG33" s="647"/>
      <c r="DH33" s="647"/>
      <c r="DI33" s="647"/>
      <c r="DJ33" s="647"/>
      <c r="DK33" s="648"/>
      <c r="DL33" s="640">
        <v>1896945</v>
      </c>
      <c r="DM33" s="647"/>
      <c r="DN33" s="647"/>
      <c r="DO33" s="647"/>
      <c r="DP33" s="647"/>
      <c r="DQ33" s="647"/>
      <c r="DR33" s="647"/>
      <c r="DS33" s="647"/>
      <c r="DT33" s="647"/>
      <c r="DU33" s="647"/>
      <c r="DV33" s="648"/>
      <c r="DW33" s="637">
        <v>31.2</v>
      </c>
      <c r="DX33" s="649"/>
      <c r="DY33" s="649"/>
      <c r="DZ33" s="649"/>
      <c r="EA33" s="649"/>
      <c r="EB33" s="649"/>
      <c r="EC33" s="661"/>
    </row>
    <row r="34" spans="2:133" ht="11.25" customHeight="1" x14ac:dyDescent="0.2">
      <c r="B34" s="631" t="s">
        <v>307</v>
      </c>
      <c r="C34" s="632"/>
      <c r="D34" s="632"/>
      <c r="E34" s="632"/>
      <c r="F34" s="632"/>
      <c r="G34" s="632"/>
      <c r="H34" s="632"/>
      <c r="I34" s="632"/>
      <c r="J34" s="632"/>
      <c r="K34" s="632"/>
      <c r="L34" s="632"/>
      <c r="M34" s="632"/>
      <c r="N34" s="632"/>
      <c r="O34" s="632"/>
      <c r="P34" s="632"/>
      <c r="Q34" s="633"/>
      <c r="R34" s="634">
        <v>716416</v>
      </c>
      <c r="S34" s="635"/>
      <c r="T34" s="635"/>
      <c r="U34" s="635"/>
      <c r="V34" s="635"/>
      <c r="W34" s="635"/>
      <c r="X34" s="635"/>
      <c r="Y34" s="636"/>
      <c r="Z34" s="672">
        <v>5</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308</v>
      </c>
      <c r="CE34" s="632"/>
      <c r="CF34" s="632"/>
      <c r="CG34" s="632"/>
      <c r="CH34" s="632"/>
      <c r="CI34" s="632"/>
      <c r="CJ34" s="632"/>
      <c r="CK34" s="632"/>
      <c r="CL34" s="632"/>
      <c r="CM34" s="632"/>
      <c r="CN34" s="632"/>
      <c r="CO34" s="632"/>
      <c r="CP34" s="632"/>
      <c r="CQ34" s="633"/>
      <c r="CR34" s="634">
        <v>1440201</v>
      </c>
      <c r="CS34" s="635"/>
      <c r="CT34" s="635"/>
      <c r="CU34" s="635"/>
      <c r="CV34" s="635"/>
      <c r="CW34" s="635"/>
      <c r="CX34" s="635"/>
      <c r="CY34" s="636"/>
      <c r="CZ34" s="637">
        <v>10.5</v>
      </c>
      <c r="DA34" s="649"/>
      <c r="DB34" s="649"/>
      <c r="DC34" s="650"/>
      <c r="DD34" s="640">
        <v>1151332</v>
      </c>
      <c r="DE34" s="635"/>
      <c r="DF34" s="635"/>
      <c r="DG34" s="635"/>
      <c r="DH34" s="635"/>
      <c r="DI34" s="635"/>
      <c r="DJ34" s="635"/>
      <c r="DK34" s="636"/>
      <c r="DL34" s="640">
        <v>785029</v>
      </c>
      <c r="DM34" s="635"/>
      <c r="DN34" s="635"/>
      <c r="DO34" s="635"/>
      <c r="DP34" s="635"/>
      <c r="DQ34" s="635"/>
      <c r="DR34" s="635"/>
      <c r="DS34" s="635"/>
      <c r="DT34" s="635"/>
      <c r="DU34" s="635"/>
      <c r="DV34" s="636"/>
      <c r="DW34" s="637">
        <v>12.9</v>
      </c>
      <c r="DX34" s="649"/>
      <c r="DY34" s="649"/>
      <c r="DZ34" s="649"/>
      <c r="EA34" s="649"/>
      <c r="EB34" s="649"/>
      <c r="EC34" s="661"/>
    </row>
    <row r="35" spans="2:133" ht="11.25" customHeight="1" x14ac:dyDescent="0.2">
      <c r="B35" s="631" t="s">
        <v>309</v>
      </c>
      <c r="C35" s="632"/>
      <c r="D35" s="632"/>
      <c r="E35" s="632"/>
      <c r="F35" s="632"/>
      <c r="G35" s="632"/>
      <c r="H35" s="632"/>
      <c r="I35" s="632"/>
      <c r="J35" s="632"/>
      <c r="K35" s="632"/>
      <c r="L35" s="632"/>
      <c r="M35" s="632"/>
      <c r="N35" s="632"/>
      <c r="O35" s="632"/>
      <c r="P35" s="632"/>
      <c r="Q35" s="633"/>
      <c r="R35" s="634">
        <v>665690</v>
      </c>
      <c r="S35" s="635"/>
      <c r="T35" s="635"/>
      <c r="U35" s="635"/>
      <c r="V35" s="635"/>
      <c r="W35" s="635"/>
      <c r="X35" s="635"/>
      <c r="Y35" s="636"/>
      <c r="Z35" s="672">
        <v>4.5999999999999996</v>
      </c>
      <c r="AA35" s="672"/>
      <c r="AB35" s="672"/>
      <c r="AC35" s="672"/>
      <c r="AD35" s="673" t="s">
        <v>122</v>
      </c>
      <c r="AE35" s="673"/>
      <c r="AF35" s="673"/>
      <c r="AG35" s="673"/>
      <c r="AH35" s="673"/>
      <c r="AI35" s="673"/>
      <c r="AJ35" s="673"/>
      <c r="AK35" s="673"/>
      <c r="AL35" s="637" t="s">
        <v>122</v>
      </c>
      <c r="AM35" s="638"/>
      <c r="AN35" s="638"/>
      <c r="AO35" s="674"/>
      <c r="AP35" s="206"/>
      <c r="AQ35" s="686" t="s">
        <v>310</v>
      </c>
      <c r="AR35" s="687"/>
      <c r="AS35" s="687"/>
      <c r="AT35" s="687"/>
      <c r="AU35" s="687"/>
      <c r="AV35" s="687"/>
      <c r="AW35" s="687"/>
      <c r="AX35" s="687"/>
      <c r="AY35" s="687"/>
      <c r="AZ35" s="687"/>
      <c r="BA35" s="687"/>
      <c r="BB35" s="687"/>
      <c r="BC35" s="687"/>
      <c r="BD35" s="687"/>
      <c r="BE35" s="687"/>
      <c r="BF35" s="688"/>
      <c r="BG35" s="686" t="s">
        <v>311</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312</v>
      </c>
      <c r="CE35" s="632"/>
      <c r="CF35" s="632"/>
      <c r="CG35" s="632"/>
      <c r="CH35" s="632"/>
      <c r="CI35" s="632"/>
      <c r="CJ35" s="632"/>
      <c r="CK35" s="632"/>
      <c r="CL35" s="632"/>
      <c r="CM35" s="632"/>
      <c r="CN35" s="632"/>
      <c r="CO35" s="632"/>
      <c r="CP35" s="632"/>
      <c r="CQ35" s="633"/>
      <c r="CR35" s="634">
        <v>47958</v>
      </c>
      <c r="CS35" s="647"/>
      <c r="CT35" s="647"/>
      <c r="CU35" s="647"/>
      <c r="CV35" s="647"/>
      <c r="CW35" s="647"/>
      <c r="CX35" s="647"/>
      <c r="CY35" s="648"/>
      <c r="CZ35" s="637">
        <v>0.3</v>
      </c>
      <c r="DA35" s="649"/>
      <c r="DB35" s="649"/>
      <c r="DC35" s="650"/>
      <c r="DD35" s="640">
        <v>30971</v>
      </c>
      <c r="DE35" s="647"/>
      <c r="DF35" s="647"/>
      <c r="DG35" s="647"/>
      <c r="DH35" s="647"/>
      <c r="DI35" s="647"/>
      <c r="DJ35" s="647"/>
      <c r="DK35" s="648"/>
      <c r="DL35" s="640">
        <v>30971</v>
      </c>
      <c r="DM35" s="647"/>
      <c r="DN35" s="647"/>
      <c r="DO35" s="647"/>
      <c r="DP35" s="647"/>
      <c r="DQ35" s="647"/>
      <c r="DR35" s="647"/>
      <c r="DS35" s="647"/>
      <c r="DT35" s="647"/>
      <c r="DU35" s="647"/>
      <c r="DV35" s="648"/>
      <c r="DW35" s="637">
        <v>0.5</v>
      </c>
      <c r="DX35" s="649"/>
      <c r="DY35" s="649"/>
      <c r="DZ35" s="649"/>
      <c r="EA35" s="649"/>
      <c r="EB35" s="649"/>
      <c r="EC35" s="661"/>
    </row>
    <row r="36" spans="2:133" ht="11.25" customHeight="1" x14ac:dyDescent="0.2">
      <c r="B36" s="631" t="s">
        <v>313</v>
      </c>
      <c r="C36" s="632"/>
      <c r="D36" s="632"/>
      <c r="E36" s="632"/>
      <c r="F36" s="632"/>
      <c r="G36" s="632"/>
      <c r="H36" s="632"/>
      <c r="I36" s="632"/>
      <c r="J36" s="632"/>
      <c r="K36" s="632"/>
      <c r="L36" s="632"/>
      <c r="M36" s="632"/>
      <c r="N36" s="632"/>
      <c r="O36" s="632"/>
      <c r="P36" s="632"/>
      <c r="Q36" s="633"/>
      <c r="R36" s="634">
        <v>710564</v>
      </c>
      <c r="S36" s="635"/>
      <c r="T36" s="635"/>
      <c r="U36" s="635"/>
      <c r="V36" s="635"/>
      <c r="W36" s="635"/>
      <c r="X36" s="635"/>
      <c r="Y36" s="636"/>
      <c r="Z36" s="672">
        <v>5</v>
      </c>
      <c r="AA36" s="672"/>
      <c r="AB36" s="672"/>
      <c r="AC36" s="672"/>
      <c r="AD36" s="673" t="s">
        <v>122</v>
      </c>
      <c r="AE36" s="673"/>
      <c r="AF36" s="673"/>
      <c r="AG36" s="673"/>
      <c r="AH36" s="673"/>
      <c r="AI36" s="673"/>
      <c r="AJ36" s="673"/>
      <c r="AK36" s="673"/>
      <c r="AL36" s="637" t="s">
        <v>122</v>
      </c>
      <c r="AM36" s="638"/>
      <c r="AN36" s="638"/>
      <c r="AO36" s="674"/>
      <c r="AP36" s="206"/>
      <c r="AQ36" s="683" t="s">
        <v>314</v>
      </c>
      <c r="AR36" s="684"/>
      <c r="AS36" s="684"/>
      <c r="AT36" s="684"/>
      <c r="AU36" s="684"/>
      <c r="AV36" s="684"/>
      <c r="AW36" s="684"/>
      <c r="AX36" s="684"/>
      <c r="AY36" s="685"/>
      <c r="AZ36" s="689">
        <v>883919</v>
      </c>
      <c r="BA36" s="690"/>
      <c r="BB36" s="690"/>
      <c r="BC36" s="690"/>
      <c r="BD36" s="690"/>
      <c r="BE36" s="690"/>
      <c r="BF36" s="691"/>
      <c r="BG36" s="692" t="s">
        <v>315</v>
      </c>
      <c r="BH36" s="693"/>
      <c r="BI36" s="693"/>
      <c r="BJ36" s="693"/>
      <c r="BK36" s="693"/>
      <c r="BL36" s="693"/>
      <c r="BM36" s="693"/>
      <c r="BN36" s="693"/>
      <c r="BO36" s="693"/>
      <c r="BP36" s="693"/>
      <c r="BQ36" s="693"/>
      <c r="BR36" s="693"/>
      <c r="BS36" s="693"/>
      <c r="BT36" s="693"/>
      <c r="BU36" s="694"/>
      <c r="BV36" s="689">
        <v>216461</v>
      </c>
      <c r="BW36" s="690"/>
      <c r="BX36" s="690"/>
      <c r="BY36" s="690"/>
      <c r="BZ36" s="690"/>
      <c r="CA36" s="690"/>
      <c r="CB36" s="691"/>
      <c r="CD36" s="631" t="s">
        <v>316</v>
      </c>
      <c r="CE36" s="632"/>
      <c r="CF36" s="632"/>
      <c r="CG36" s="632"/>
      <c r="CH36" s="632"/>
      <c r="CI36" s="632"/>
      <c r="CJ36" s="632"/>
      <c r="CK36" s="632"/>
      <c r="CL36" s="632"/>
      <c r="CM36" s="632"/>
      <c r="CN36" s="632"/>
      <c r="CO36" s="632"/>
      <c r="CP36" s="632"/>
      <c r="CQ36" s="633"/>
      <c r="CR36" s="634">
        <v>1366334</v>
      </c>
      <c r="CS36" s="635"/>
      <c r="CT36" s="635"/>
      <c r="CU36" s="635"/>
      <c r="CV36" s="635"/>
      <c r="CW36" s="635"/>
      <c r="CX36" s="635"/>
      <c r="CY36" s="636"/>
      <c r="CZ36" s="637">
        <v>9.9</v>
      </c>
      <c r="DA36" s="649"/>
      <c r="DB36" s="649"/>
      <c r="DC36" s="650"/>
      <c r="DD36" s="640">
        <v>1059589</v>
      </c>
      <c r="DE36" s="635"/>
      <c r="DF36" s="635"/>
      <c r="DG36" s="635"/>
      <c r="DH36" s="635"/>
      <c r="DI36" s="635"/>
      <c r="DJ36" s="635"/>
      <c r="DK36" s="636"/>
      <c r="DL36" s="640">
        <v>619482</v>
      </c>
      <c r="DM36" s="635"/>
      <c r="DN36" s="635"/>
      <c r="DO36" s="635"/>
      <c r="DP36" s="635"/>
      <c r="DQ36" s="635"/>
      <c r="DR36" s="635"/>
      <c r="DS36" s="635"/>
      <c r="DT36" s="635"/>
      <c r="DU36" s="635"/>
      <c r="DV36" s="636"/>
      <c r="DW36" s="637">
        <v>10.199999999999999</v>
      </c>
      <c r="DX36" s="649"/>
      <c r="DY36" s="649"/>
      <c r="DZ36" s="649"/>
      <c r="EA36" s="649"/>
      <c r="EB36" s="649"/>
      <c r="EC36" s="661"/>
    </row>
    <row r="37" spans="2:133" ht="11.25" customHeight="1" x14ac:dyDescent="0.2">
      <c r="B37" s="631" t="s">
        <v>317</v>
      </c>
      <c r="C37" s="632"/>
      <c r="D37" s="632"/>
      <c r="E37" s="632"/>
      <c r="F37" s="632"/>
      <c r="G37" s="632"/>
      <c r="H37" s="632"/>
      <c r="I37" s="632"/>
      <c r="J37" s="632"/>
      <c r="K37" s="632"/>
      <c r="L37" s="632"/>
      <c r="M37" s="632"/>
      <c r="N37" s="632"/>
      <c r="O37" s="632"/>
      <c r="P37" s="632"/>
      <c r="Q37" s="633"/>
      <c r="R37" s="634">
        <v>198659</v>
      </c>
      <c r="S37" s="635"/>
      <c r="T37" s="635"/>
      <c r="U37" s="635"/>
      <c r="V37" s="635"/>
      <c r="W37" s="635"/>
      <c r="X37" s="635"/>
      <c r="Y37" s="636"/>
      <c r="Z37" s="672">
        <v>1.4</v>
      </c>
      <c r="AA37" s="672"/>
      <c r="AB37" s="672"/>
      <c r="AC37" s="672"/>
      <c r="AD37" s="673">
        <v>898</v>
      </c>
      <c r="AE37" s="673"/>
      <c r="AF37" s="673"/>
      <c r="AG37" s="673"/>
      <c r="AH37" s="673"/>
      <c r="AI37" s="673"/>
      <c r="AJ37" s="673"/>
      <c r="AK37" s="673"/>
      <c r="AL37" s="637">
        <v>0</v>
      </c>
      <c r="AM37" s="638"/>
      <c r="AN37" s="638"/>
      <c r="AO37" s="674"/>
      <c r="AQ37" s="667" t="s">
        <v>318</v>
      </c>
      <c r="AR37" s="668"/>
      <c r="AS37" s="668"/>
      <c r="AT37" s="668"/>
      <c r="AU37" s="668"/>
      <c r="AV37" s="668"/>
      <c r="AW37" s="668"/>
      <c r="AX37" s="668"/>
      <c r="AY37" s="669"/>
      <c r="AZ37" s="634">
        <v>100035</v>
      </c>
      <c r="BA37" s="635"/>
      <c r="BB37" s="635"/>
      <c r="BC37" s="635"/>
      <c r="BD37" s="647"/>
      <c r="BE37" s="647"/>
      <c r="BF37" s="670"/>
      <c r="BG37" s="631" t="s">
        <v>319</v>
      </c>
      <c r="BH37" s="632"/>
      <c r="BI37" s="632"/>
      <c r="BJ37" s="632"/>
      <c r="BK37" s="632"/>
      <c r="BL37" s="632"/>
      <c r="BM37" s="632"/>
      <c r="BN37" s="632"/>
      <c r="BO37" s="632"/>
      <c r="BP37" s="632"/>
      <c r="BQ37" s="632"/>
      <c r="BR37" s="632"/>
      <c r="BS37" s="632"/>
      <c r="BT37" s="632"/>
      <c r="BU37" s="633"/>
      <c r="BV37" s="634">
        <v>216461</v>
      </c>
      <c r="BW37" s="635"/>
      <c r="BX37" s="635"/>
      <c r="BY37" s="635"/>
      <c r="BZ37" s="635"/>
      <c r="CA37" s="635"/>
      <c r="CB37" s="671"/>
      <c r="CD37" s="631" t="s">
        <v>320</v>
      </c>
      <c r="CE37" s="632"/>
      <c r="CF37" s="632"/>
      <c r="CG37" s="632"/>
      <c r="CH37" s="632"/>
      <c r="CI37" s="632"/>
      <c r="CJ37" s="632"/>
      <c r="CK37" s="632"/>
      <c r="CL37" s="632"/>
      <c r="CM37" s="632"/>
      <c r="CN37" s="632"/>
      <c r="CO37" s="632"/>
      <c r="CP37" s="632"/>
      <c r="CQ37" s="633"/>
      <c r="CR37" s="634">
        <v>377464</v>
      </c>
      <c r="CS37" s="647"/>
      <c r="CT37" s="647"/>
      <c r="CU37" s="647"/>
      <c r="CV37" s="647"/>
      <c r="CW37" s="647"/>
      <c r="CX37" s="647"/>
      <c r="CY37" s="648"/>
      <c r="CZ37" s="637">
        <v>2.7</v>
      </c>
      <c r="DA37" s="649"/>
      <c r="DB37" s="649"/>
      <c r="DC37" s="650"/>
      <c r="DD37" s="640">
        <v>377464</v>
      </c>
      <c r="DE37" s="647"/>
      <c r="DF37" s="647"/>
      <c r="DG37" s="647"/>
      <c r="DH37" s="647"/>
      <c r="DI37" s="647"/>
      <c r="DJ37" s="647"/>
      <c r="DK37" s="648"/>
      <c r="DL37" s="640">
        <v>377464</v>
      </c>
      <c r="DM37" s="647"/>
      <c r="DN37" s="647"/>
      <c r="DO37" s="647"/>
      <c r="DP37" s="647"/>
      <c r="DQ37" s="647"/>
      <c r="DR37" s="647"/>
      <c r="DS37" s="647"/>
      <c r="DT37" s="647"/>
      <c r="DU37" s="647"/>
      <c r="DV37" s="648"/>
      <c r="DW37" s="637">
        <v>6.2</v>
      </c>
      <c r="DX37" s="649"/>
      <c r="DY37" s="649"/>
      <c r="DZ37" s="649"/>
      <c r="EA37" s="649"/>
      <c r="EB37" s="649"/>
      <c r="EC37" s="661"/>
    </row>
    <row r="38" spans="2:133" ht="11.25" customHeight="1" x14ac:dyDescent="0.2">
      <c r="B38" s="631" t="s">
        <v>321</v>
      </c>
      <c r="C38" s="632"/>
      <c r="D38" s="632"/>
      <c r="E38" s="632"/>
      <c r="F38" s="632"/>
      <c r="G38" s="632"/>
      <c r="H38" s="632"/>
      <c r="I38" s="632"/>
      <c r="J38" s="632"/>
      <c r="K38" s="632"/>
      <c r="L38" s="632"/>
      <c r="M38" s="632"/>
      <c r="N38" s="632"/>
      <c r="O38" s="632"/>
      <c r="P38" s="632"/>
      <c r="Q38" s="633"/>
      <c r="R38" s="634">
        <v>1931400</v>
      </c>
      <c r="S38" s="635"/>
      <c r="T38" s="635"/>
      <c r="U38" s="635"/>
      <c r="V38" s="635"/>
      <c r="W38" s="635"/>
      <c r="X38" s="635"/>
      <c r="Y38" s="636"/>
      <c r="Z38" s="672">
        <v>13.5</v>
      </c>
      <c r="AA38" s="672"/>
      <c r="AB38" s="672"/>
      <c r="AC38" s="672"/>
      <c r="AD38" s="673" t="s">
        <v>122</v>
      </c>
      <c r="AE38" s="673"/>
      <c r="AF38" s="673"/>
      <c r="AG38" s="673"/>
      <c r="AH38" s="673"/>
      <c r="AI38" s="673"/>
      <c r="AJ38" s="673"/>
      <c r="AK38" s="673"/>
      <c r="AL38" s="637" t="s">
        <v>122</v>
      </c>
      <c r="AM38" s="638"/>
      <c r="AN38" s="638"/>
      <c r="AO38" s="674"/>
      <c r="AQ38" s="667" t="s">
        <v>322</v>
      </c>
      <c r="AR38" s="668"/>
      <c r="AS38" s="668"/>
      <c r="AT38" s="668"/>
      <c r="AU38" s="668"/>
      <c r="AV38" s="668"/>
      <c r="AW38" s="668"/>
      <c r="AX38" s="668"/>
      <c r="AY38" s="669"/>
      <c r="AZ38" s="634">
        <v>63135</v>
      </c>
      <c r="BA38" s="635"/>
      <c r="BB38" s="635"/>
      <c r="BC38" s="635"/>
      <c r="BD38" s="647"/>
      <c r="BE38" s="647"/>
      <c r="BF38" s="670"/>
      <c r="BG38" s="631" t="s">
        <v>323</v>
      </c>
      <c r="BH38" s="632"/>
      <c r="BI38" s="632"/>
      <c r="BJ38" s="632"/>
      <c r="BK38" s="632"/>
      <c r="BL38" s="632"/>
      <c r="BM38" s="632"/>
      <c r="BN38" s="632"/>
      <c r="BO38" s="632"/>
      <c r="BP38" s="632"/>
      <c r="BQ38" s="632"/>
      <c r="BR38" s="632"/>
      <c r="BS38" s="632"/>
      <c r="BT38" s="632"/>
      <c r="BU38" s="633"/>
      <c r="BV38" s="634">
        <v>1574</v>
      </c>
      <c r="BW38" s="635"/>
      <c r="BX38" s="635"/>
      <c r="BY38" s="635"/>
      <c r="BZ38" s="635"/>
      <c r="CA38" s="635"/>
      <c r="CB38" s="671"/>
      <c r="CD38" s="631" t="s">
        <v>324</v>
      </c>
      <c r="CE38" s="632"/>
      <c r="CF38" s="632"/>
      <c r="CG38" s="632"/>
      <c r="CH38" s="632"/>
      <c r="CI38" s="632"/>
      <c r="CJ38" s="632"/>
      <c r="CK38" s="632"/>
      <c r="CL38" s="632"/>
      <c r="CM38" s="632"/>
      <c r="CN38" s="632"/>
      <c r="CO38" s="632"/>
      <c r="CP38" s="632"/>
      <c r="CQ38" s="633"/>
      <c r="CR38" s="634">
        <v>694481</v>
      </c>
      <c r="CS38" s="635"/>
      <c r="CT38" s="635"/>
      <c r="CU38" s="635"/>
      <c r="CV38" s="635"/>
      <c r="CW38" s="635"/>
      <c r="CX38" s="635"/>
      <c r="CY38" s="636"/>
      <c r="CZ38" s="637">
        <v>5.0999999999999996</v>
      </c>
      <c r="DA38" s="649"/>
      <c r="DB38" s="649"/>
      <c r="DC38" s="650"/>
      <c r="DD38" s="640">
        <v>578723</v>
      </c>
      <c r="DE38" s="635"/>
      <c r="DF38" s="635"/>
      <c r="DG38" s="635"/>
      <c r="DH38" s="635"/>
      <c r="DI38" s="635"/>
      <c r="DJ38" s="635"/>
      <c r="DK38" s="636"/>
      <c r="DL38" s="640">
        <v>461463</v>
      </c>
      <c r="DM38" s="635"/>
      <c r="DN38" s="635"/>
      <c r="DO38" s="635"/>
      <c r="DP38" s="635"/>
      <c r="DQ38" s="635"/>
      <c r="DR38" s="635"/>
      <c r="DS38" s="635"/>
      <c r="DT38" s="635"/>
      <c r="DU38" s="635"/>
      <c r="DV38" s="636"/>
      <c r="DW38" s="637">
        <v>7.6</v>
      </c>
      <c r="DX38" s="649"/>
      <c r="DY38" s="649"/>
      <c r="DZ38" s="649"/>
      <c r="EA38" s="649"/>
      <c r="EB38" s="649"/>
      <c r="EC38" s="661"/>
    </row>
    <row r="39" spans="2:133" ht="11.25" customHeight="1" x14ac:dyDescent="0.2">
      <c r="B39" s="631" t="s">
        <v>325</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326</v>
      </c>
      <c r="AR39" s="668"/>
      <c r="AS39" s="668"/>
      <c r="AT39" s="668"/>
      <c r="AU39" s="668"/>
      <c r="AV39" s="668"/>
      <c r="AW39" s="668"/>
      <c r="AX39" s="668"/>
      <c r="AY39" s="669"/>
      <c r="AZ39" s="634">
        <v>26268</v>
      </c>
      <c r="BA39" s="635"/>
      <c r="BB39" s="635"/>
      <c r="BC39" s="635"/>
      <c r="BD39" s="647"/>
      <c r="BE39" s="647"/>
      <c r="BF39" s="670"/>
      <c r="BG39" s="631" t="s">
        <v>327</v>
      </c>
      <c r="BH39" s="632"/>
      <c r="BI39" s="632"/>
      <c r="BJ39" s="632"/>
      <c r="BK39" s="632"/>
      <c r="BL39" s="632"/>
      <c r="BM39" s="632"/>
      <c r="BN39" s="632"/>
      <c r="BO39" s="632"/>
      <c r="BP39" s="632"/>
      <c r="BQ39" s="632"/>
      <c r="BR39" s="632"/>
      <c r="BS39" s="632"/>
      <c r="BT39" s="632"/>
      <c r="BU39" s="633"/>
      <c r="BV39" s="634">
        <v>2616</v>
      </c>
      <c r="BW39" s="635"/>
      <c r="BX39" s="635"/>
      <c r="BY39" s="635"/>
      <c r="BZ39" s="635"/>
      <c r="CA39" s="635"/>
      <c r="CB39" s="671"/>
      <c r="CD39" s="631" t="s">
        <v>328</v>
      </c>
      <c r="CE39" s="632"/>
      <c r="CF39" s="632"/>
      <c r="CG39" s="632"/>
      <c r="CH39" s="632"/>
      <c r="CI39" s="632"/>
      <c r="CJ39" s="632"/>
      <c r="CK39" s="632"/>
      <c r="CL39" s="632"/>
      <c r="CM39" s="632"/>
      <c r="CN39" s="632"/>
      <c r="CO39" s="632"/>
      <c r="CP39" s="632"/>
      <c r="CQ39" s="633"/>
      <c r="CR39" s="634">
        <v>357812</v>
      </c>
      <c r="CS39" s="647"/>
      <c r="CT39" s="647"/>
      <c r="CU39" s="647"/>
      <c r="CV39" s="647"/>
      <c r="CW39" s="647"/>
      <c r="CX39" s="647"/>
      <c r="CY39" s="648"/>
      <c r="CZ39" s="637">
        <v>2.6</v>
      </c>
      <c r="DA39" s="649"/>
      <c r="DB39" s="649"/>
      <c r="DC39" s="650"/>
      <c r="DD39" s="640">
        <v>356153</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329</v>
      </c>
      <c r="C40" s="632"/>
      <c r="D40" s="632"/>
      <c r="E40" s="632"/>
      <c r="F40" s="632"/>
      <c r="G40" s="632"/>
      <c r="H40" s="632"/>
      <c r="I40" s="632"/>
      <c r="J40" s="632"/>
      <c r="K40" s="632"/>
      <c r="L40" s="632"/>
      <c r="M40" s="632"/>
      <c r="N40" s="632"/>
      <c r="O40" s="632"/>
      <c r="P40" s="632"/>
      <c r="Q40" s="633"/>
      <c r="R40" s="634">
        <v>10700</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330</v>
      </c>
      <c r="AR40" s="668"/>
      <c r="AS40" s="668"/>
      <c r="AT40" s="668"/>
      <c r="AU40" s="668"/>
      <c r="AV40" s="668"/>
      <c r="AW40" s="668"/>
      <c r="AX40" s="668"/>
      <c r="AY40" s="669"/>
      <c r="AZ40" s="634" t="s">
        <v>122</v>
      </c>
      <c r="BA40" s="635"/>
      <c r="BB40" s="635"/>
      <c r="BC40" s="635"/>
      <c r="BD40" s="647"/>
      <c r="BE40" s="647"/>
      <c r="BF40" s="670"/>
      <c r="BG40" s="675" t="s">
        <v>331</v>
      </c>
      <c r="BH40" s="676"/>
      <c r="BI40" s="676"/>
      <c r="BJ40" s="676"/>
      <c r="BK40" s="676"/>
      <c r="BL40" s="202"/>
      <c r="BM40" s="632" t="s">
        <v>332</v>
      </c>
      <c r="BN40" s="632"/>
      <c r="BO40" s="632"/>
      <c r="BP40" s="632"/>
      <c r="BQ40" s="632"/>
      <c r="BR40" s="632"/>
      <c r="BS40" s="632"/>
      <c r="BT40" s="632"/>
      <c r="BU40" s="633"/>
      <c r="BV40" s="634">
        <v>82</v>
      </c>
      <c r="BW40" s="635"/>
      <c r="BX40" s="635"/>
      <c r="BY40" s="635"/>
      <c r="BZ40" s="635"/>
      <c r="CA40" s="635"/>
      <c r="CB40" s="671"/>
      <c r="CD40" s="631" t="s">
        <v>333</v>
      </c>
      <c r="CE40" s="632"/>
      <c r="CF40" s="632"/>
      <c r="CG40" s="632"/>
      <c r="CH40" s="632"/>
      <c r="CI40" s="632"/>
      <c r="CJ40" s="632"/>
      <c r="CK40" s="632"/>
      <c r="CL40" s="632"/>
      <c r="CM40" s="632"/>
      <c r="CN40" s="632"/>
      <c r="CO40" s="632"/>
      <c r="CP40" s="632"/>
      <c r="CQ40" s="633"/>
      <c r="CR40" s="634" t="s">
        <v>122</v>
      </c>
      <c r="CS40" s="635"/>
      <c r="CT40" s="635"/>
      <c r="CU40" s="635"/>
      <c r="CV40" s="635"/>
      <c r="CW40" s="635"/>
      <c r="CX40" s="635"/>
      <c r="CY40" s="636"/>
      <c r="CZ40" s="637" t="s">
        <v>122</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334</v>
      </c>
      <c r="C41" s="616"/>
      <c r="D41" s="616"/>
      <c r="E41" s="616"/>
      <c r="F41" s="616"/>
      <c r="G41" s="616"/>
      <c r="H41" s="616"/>
      <c r="I41" s="616"/>
      <c r="J41" s="616"/>
      <c r="K41" s="616"/>
      <c r="L41" s="616"/>
      <c r="M41" s="616"/>
      <c r="N41" s="616"/>
      <c r="O41" s="616"/>
      <c r="P41" s="616"/>
      <c r="Q41" s="617"/>
      <c r="R41" s="618">
        <v>14352816</v>
      </c>
      <c r="S41" s="659"/>
      <c r="T41" s="659"/>
      <c r="U41" s="659"/>
      <c r="V41" s="659"/>
      <c r="W41" s="659"/>
      <c r="X41" s="659"/>
      <c r="Y41" s="662"/>
      <c r="Z41" s="663">
        <v>100</v>
      </c>
      <c r="AA41" s="663"/>
      <c r="AB41" s="663"/>
      <c r="AC41" s="663"/>
      <c r="AD41" s="664">
        <v>6064757</v>
      </c>
      <c r="AE41" s="664"/>
      <c r="AF41" s="664"/>
      <c r="AG41" s="664"/>
      <c r="AH41" s="664"/>
      <c r="AI41" s="664"/>
      <c r="AJ41" s="664"/>
      <c r="AK41" s="664"/>
      <c r="AL41" s="621">
        <v>100</v>
      </c>
      <c r="AM41" s="665"/>
      <c r="AN41" s="665"/>
      <c r="AO41" s="666"/>
      <c r="AQ41" s="667" t="s">
        <v>335</v>
      </c>
      <c r="AR41" s="668"/>
      <c r="AS41" s="668"/>
      <c r="AT41" s="668"/>
      <c r="AU41" s="668"/>
      <c r="AV41" s="668"/>
      <c r="AW41" s="668"/>
      <c r="AX41" s="668"/>
      <c r="AY41" s="669"/>
      <c r="AZ41" s="634">
        <v>230252</v>
      </c>
      <c r="BA41" s="635"/>
      <c r="BB41" s="635"/>
      <c r="BC41" s="635"/>
      <c r="BD41" s="647"/>
      <c r="BE41" s="647"/>
      <c r="BF41" s="670"/>
      <c r="BG41" s="675"/>
      <c r="BH41" s="676"/>
      <c r="BI41" s="676"/>
      <c r="BJ41" s="676"/>
      <c r="BK41" s="676"/>
      <c r="BL41" s="202"/>
      <c r="BM41" s="632" t="s">
        <v>336</v>
      </c>
      <c r="BN41" s="632"/>
      <c r="BO41" s="632"/>
      <c r="BP41" s="632"/>
      <c r="BQ41" s="632"/>
      <c r="BR41" s="632"/>
      <c r="BS41" s="632"/>
      <c r="BT41" s="632"/>
      <c r="BU41" s="633"/>
      <c r="BV41" s="634">
        <v>1</v>
      </c>
      <c r="BW41" s="635"/>
      <c r="BX41" s="635"/>
      <c r="BY41" s="635"/>
      <c r="BZ41" s="635"/>
      <c r="CA41" s="635"/>
      <c r="CB41" s="671"/>
      <c r="CD41" s="631" t="s">
        <v>337</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338</v>
      </c>
      <c r="AR42" s="680"/>
      <c r="AS42" s="680"/>
      <c r="AT42" s="680"/>
      <c r="AU42" s="680"/>
      <c r="AV42" s="680"/>
      <c r="AW42" s="680"/>
      <c r="AX42" s="680"/>
      <c r="AY42" s="681"/>
      <c r="AZ42" s="618">
        <v>464229</v>
      </c>
      <c r="BA42" s="659"/>
      <c r="BB42" s="659"/>
      <c r="BC42" s="659"/>
      <c r="BD42" s="619"/>
      <c r="BE42" s="619"/>
      <c r="BF42" s="682"/>
      <c r="BG42" s="677"/>
      <c r="BH42" s="678"/>
      <c r="BI42" s="678"/>
      <c r="BJ42" s="678"/>
      <c r="BK42" s="678"/>
      <c r="BL42" s="203"/>
      <c r="BM42" s="616" t="s">
        <v>339</v>
      </c>
      <c r="BN42" s="616"/>
      <c r="BO42" s="616"/>
      <c r="BP42" s="616"/>
      <c r="BQ42" s="616"/>
      <c r="BR42" s="616"/>
      <c r="BS42" s="616"/>
      <c r="BT42" s="616"/>
      <c r="BU42" s="617"/>
      <c r="BV42" s="618">
        <v>483</v>
      </c>
      <c r="BW42" s="659"/>
      <c r="BX42" s="659"/>
      <c r="BY42" s="659"/>
      <c r="BZ42" s="659"/>
      <c r="CA42" s="659"/>
      <c r="CB42" s="660"/>
      <c r="CD42" s="631" t="s">
        <v>340</v>
      </c>
      <c r="CE42" s="632"/>
      <c r="CF42" s="632"/>
      <c r="CG42" s="632"/>
      <c r="CH42" s="632"/>
      <c r="CI42" s="632"/>
      <c r="CJ42" s="632"/>
      <c r="CK42" s="632"/>
      <c r="CL42" s="632"/>
      <c r="CM42" s="632"/>
      <c r="CN42" s="632"/>
      <c r="CO42" s="632"/>
      <c r="CP42" s="632"/>
      <c r="CQ42" s="633"/>
      <c r="CR42" s="634">
        <v>4426381</v>
      </c>
      <c r="CS42" s="647"/>
      <c r="CT42" s="647"/>
      <c r="CU42" s="647"/>
      <c r="CV42" s="647"/>
      <c r="CW42" s="647"/>
      <c r="CX42" s="647"/>
      <c r="CY42" s="648"/>
      <c r="CZ42" s="637">
        <v>32.200000000000003</v>
      </c>
      <c r="DA42" s="649"/>
      <c r="DB42" s="649"/>
      <c r="DC42" s="650"/>
      <c r="DD42" s="640">
        <v>371780</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341</v>
      </c>
      <c r="CD43" s="631" t="s">
        <v>342</v>
      </c>
      <c r="CE43" s="632"/>
      <c r="CF43" s="632"/>
      <c r="CG43" s="632"/>
      <c r="CH43" s="632"/>
      <c r="CI43" s="632"/>
      <c r="CJ43" s="632"/>
      <c r="CK43" s="632"/>
      <c r="CL43" s="632"/>
      <c r="CM43" s="632"/>
      <c r="CN43" s="632"/>
      <c r="CO43" s="632"/>
      <c r="CP43" s="632"/>
      <c r="CQ43" s="633"/>
      <c r="CR43" s="634" t="s">
        <v>122</v>
      </c>
      <c r="CS43" s="647"/>
      <c r="CT43" s="647"/>
      <c r="CU43" s="647"/>
      <c r="CV43" s="647"/>
      <c r="CW43" s="647"/>
      <c r="CX43" s="647"/>
      <c r="CY43" s="648"/>
      <c r="CZ43" s="637" t="s">
        <v>122</v>
      </c>
      <c r="DA43" s="649"/>
      <c r="DB43" s="649"/>
      <c r="DC43" s="650"/>
      <c r="DD43" s="640" t="s">
        <v>122</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343</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291</v>
      </c>
      <c r="CE44" s="654"/>
      <c r="CF44" s="631" t="s">
        <v>344</v>
      </c>
      <c r="CG44" s="632"/>
      <c r="CH44" s="632"/>
      <c r="CI44" s="632"/>
      <c r="CJ44" s="632"/>
      <c r="CK44" s="632"/>
      <c r="CL44" s="632"/>
      <c r="CM44" s="632"/>
      <c r="CN44" s="632"/>
      <c r="CO44" s="632"/>
      <c r="CP44" s="632"/>
      <c r="CQ44" s="633"/>
      <c r="CR44" s="634">
        <v>4354036</v>
      </c>
      <c r="CS44" s="635"/>
      <c r="CT44" s="635"/>
      <c r="CU44" s="635"/>
      <c r="CV44" s="635"/>
      <c r="CW44" s="635"/>
      <c r="CX44" s="635"/>
      <c r="CY44" s="636"/>
      <c r="CZ44" s="637">
        <v>31.7</v>
      </c>
      <c r="DA44" s="638"/>
      <c r="DB44" s="638"/>
      <c r="DC44" s="639"/>
      <c r="DD44" s="640">
        <v>341453</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345</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346</v>
      </c>
      <c r="CG45" s="632"/>
      <c r="CH45" s="632"/>
      <c r="CI45" s="632"/>
      <c r="CJ45" s="632"/>
      <c r="CK45" s="632"/>
      <c r="CL45" s="632"/>
      <c r="CM45" s="632"/>
      <c r="CN45" s="632"/>
      <c r="CO45" s="632"/>
      <c r="CP45" s="632"/>
      <c r="CQ45" s="633"/>
      <c r="CR45" s="634">
        <v>3136267</v>
      </c>
      <c r="CS45" s="647"/>
      <c r="CT45" s="647"/>
      <c r="CU45" s="647"/>
      <c r="CV45" s="647"/>
      <c r="CW45" s="647"/>
      <c r="CX45" s="647"/>
      <c r="CY45" s="648"/>
      <c r="CZ45" s="637">
        <v>22.8</v>
      </c>
      <c r="DA45" s="649"/>
      <c r="DB45" s="649"/>
      <c r="DC45" s="650"/>
      <c r="DD45" s="640">
        <v>59347</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347</v>
      </c>
      <c r="CG46" s="632"/>
      <c r="CH46" s="632"/>
      <c r="CI46" s="632"/>
      <c r="CJ46" s="632"/>
      <c r="CK46" s="632"/>
      <c r="CL46" s="632"/>
      <c r="CM46" s="632"/>
      <c r="CN46" s="632"/>
      <c r="CO46" s="632"/>
      <c r="CP46" s="632"/>
      <c r="CQ46" s="633"/>
      <c r="CR46" s="634">
        <v>968990</v>
      </c>
      <c r="CS46" s="635"/>
      <c r="CT46" s="635"/>
      <c r="CU46" s="635"/>
      <c r="CV46" s="635"/>
      <c r="CW46" s="635"/>
      <c r="CX46" s="635"/>
      <c r="CY46" s="636"/>
      <c r="CZ46" s="637">
        <v>7</v>
      </c>
      <c r="DA46" s="638"/>
      <c r="DB46" s="638"/>
      <c r="DC46" s="639"/>
      <c r="DD46" s="640">
        <v>253227</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348</v>
      </c>
      <c r="CG47" s="632"/>
      <c r="CH47" s="632"/>
      <c r="CI47" s="632"/>
      <c r="CJ47" s="632"/>
      <c r="CK47" s="632"/>
      <c r="CL47" s="632"/>
      <c r="CM47" s="632"/>
      <c r="CN47" s="632"/>
      <c r="CO47" s="632"/>
      <c r="CP47" s="632"/>
      <c r="CQ47" s="633"/>
      <c r="CR47" s="634">
        <v>72345</v>
      </c>
      <c r="CS47" s="647"/>
      <c r="CT47" s="647"/>
      <c r="CU47" s="647"/>
      <c r="CV47" s="647"/>
      <c r="CW47" s="647"/>
      <c r="CX47" s="647"/>
      <c r="CY47" s="648"/>
      <c r="CZ47" s="637">
        <v>0.5</v>
      </c>
      <c r="DA47" s="649"/>
      <c r="DB47" s="649"/>
      <c r="DC47" s="650"/>
      <c r="DD47" s="640">
        <v>30327</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349</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350</v>
      </c>
      <c r="CE49" s="616"/>
      <c r="CF49" s="616"/>
      <c r="CG49" s="616"/>
      <c r="CH49" s="616"/>
      <c r="CI49" s="616"/>
      <c r="CJ49" s="616"/>
      <c r="CK49" s="616"/>
      <c r="CL49" s="616"/>
      <c r="CM49" s="616"/>
      <c r="CN49" s="616"/>
      <c r="CO49" s="616"/>
      <c r="CP49" s="616"/>
      <c r="CQ49" s="617"/>
      <c r="CR49" s="618">
        <v>13747560</v>
      </c>
      <c r="CS49" s="619"/>
      <c r="CT49" s="619"/>
      <c r="CU49" s="619"/>
      <c r="CV49" s="619"/>
      <c r="CW49" s="619"/>
      <c r="CX49" s="619"/>
      <c r="CY49" s="620"/>
      <c r="CZ49" s="621">
        <v>100</v>
      </c>
      <c r="DA49" s="622"/>
      <c r="DB49" s="622"/>
      <c r="DC49" s="623"/>
      <c r="DD49" s="624">
        <v>7635110</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THEbuVfZ7E+aeYF5gATgtU4GsFOX+DtMjqDJDSPlMyA1brmZJqiGootndkLv9Ghj/3Q+0tvE9O0kpDVeIvcAqA==" saltValue="63LkWvhaaSXmJevhofFo8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6"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9" t="s">
        <v>351</v>
      </c>
      <c r="B2" s="1109"/>
      <c r="C2" s="1109"/>
      <c r="D2" s="1109"/>
      <c r="E2" s="1109"/>
      <c r="F2" s="1109"/>
      <c r="G2" s="1109"/>
      <c r="H2" s="1109"/>
      <c r="I2" s="1109"/>
      <c r="J2" s="1109"/>
      <c r="K2" s="1109"/>
      <c r="L2" s="1109"/>
      <c r="M2" s="1109"/>
      <c r="N2" s="1109"/>
      <c r="O2" s="1109"/>
      <c r="P2" s="1109"/>
      <c r="Q2" s="1109"/>
      <c r="R2" s="1109"/>
      <c r="S2" s="1109"/>
      <c r="T2" s="1109"/>
      <c r="U2" s="1109"/>
      <c r="V2" s="1109"/>
      <c r="W2" s="1109"/>
      <c r="X2" s="1109"/>
      <c r="Y2" s="1109"/>
      <c r="Z2" s="1109"/>
      <c r="AA2" s="1109"/>
      <c r="AB2" s="1109"/>
      <c r="AC2" s="1109"/>
      <c r="AD2" s="1109"/>
      <c r="AE2" s="1109"/>
      <c r="AF2" s="1109"/>
      <c r="AG2" s="1109"/>
      <c r="AH2" s="1109"/>
      <c r="AI2" s="1109"/>
      <c r="AJ2" s="1109"/>
      <c r="AK2" s="1109"/>
      <c r="AL2" s="1109"/>
      <c r="AM2" s="1109"/>
      <c r="AN2" s="1109"/>
      <c r="AO2" s="1109"/>
      <c r="AP2" s="1109"/>
      <c r="AQ2" s="1109"/>
      <c r="AR2" s="1109"/>
      <c r="AS2" s="1109"/>
      <c r="AT2" s="1109"/>
      <c r="AU2" s="1109"/>
      <c r="AV2" s="1109"/>
      <c r="AW2" s="1109"/>
      <c r="AX2" s="1109"/>
      <c r="AY2" s="1109"/>
      <c r="AZ2" s="1109"/>
      <c r="BA2" s="1109"/>
      <c r="BB2" s="1109"/>
      <c r="BC2" s="1109"/>
      <c r="BD2" s="1109"/>
      <c r="BE2" s="1109"/>
      <c r="BF2" s="1109"/>
      <c r="BG2" s="1109"/>
      <c r="BH2" s="1109"/>
      <c r="BI2" s="1109"/>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10" t="s">
        <v>352</v>
      </c>
      <c r="DK2" s="1111"/>
      <c r="DL2" s="1111"/>
      <c r="DM2" s="1111"/>
      <c r="DN2" s="1111"/>
      <c r="DO2" s="1112"/>
      <c r="DP2" s="210"/>
      <c r="DQ2" s="1110" t="s">
        <v>353</v>
      </c>
      <c r="DR2" s="1111"/>
      <c r="DS2" s="1111"/>
      <c r="DT2" s="1111"/>
      <c r="DU2" s="1111"/>
      <c r="DV2" s="1111"/>
      <c r="DW2" s="1111"/>
      <c r="DX2" s="1111"/>
      <c r="DY2" s="1111"/>
      <c r="DZ2" s="1112"/>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8" t="s">
        <v>354</v>
      </c>
      <c r="B4" s="1078"/>
      <c r="C4" s="1078"/>
      <c r="D4" s="1078"/>
      <c r="E4" s="1078"/>
      <c r="F4" s="1078"/>
      <c r="G4" s="1078"/>
      <c r="H4" s="1078"/>
      <c r="I4" s="1078"/>
      <c r="J4" s="1078"/>
      <c r="K4" s="1078"/>
      <c r="L4" s="1078"/>
      <c r="M4" s="1078"/>
      <c r="N4" s="1078"/>
      <c r="O4" s="1078"/>
      <c r="P4" s="1078"/>
      <c r="Q4" s="1078"/>
      <c r="R4" s="1078"/>
      <c r="S4" s="1078"/>
      <c r="T4" s="1078"/>
      <c r="U4" s="1078"/>
      <c r="V4" s="1078"/>
      <c r="W4" s="1078"/>
      <c r="X4" s="1078"/>
      <c r="Y4" s="1078"/>
      <c r="Z4" s="1078"/>
      <c r="AA4" s="1078"/>
      <c r="AB4" s="1078"/>
      <c r="AC4" s="1078"/>
      <c r="AD4" s="1078"/>
      <c r="AE4" s="1078"/>
      <c r="AF4" s="1078"/>
      <c r="AG4" s="1078"/>
      <c r="AH4" s="1078"/>
      <c r="AI4" s="1078"/>
      <c r="AJ4" s="1078"/>
      <c r="AK4" s="1078"/>
      <c r="AL4" s="1078"/>
      <c r="AM4" s="1078"/>
      <c r="AN4" s="1078"/>
      <c r="AO4" s="1078"/>
      <c r="AP4" s="1078"/>
      <c r="AQ4" s="1078"/>
      <c r="AR4" s="1078"/>
      <c r="AS4" s="1078"/>
      <c r="AT4" s="1078"/>
      <c r="AU4" s="1078"/>
      <c r="AV4" s="1078"/>
      <c r="AW4" s="1078"/>
      <c r="AX4" s="1078"/>
      <c r="AY4" s="1078"/>
      <c r="AZ4" s="214"/>
      <c r="BA4" s="214"/>
      <c r="BB4" s="214"/>
      <c r="BC4" s="214"/>
      <c r="BD4" s="214"/>
      <c r="BE4" s="215"/>
      <c r="BF4" s="215"/>
      <c r="BG4" s="215"/>
      <c r="BH4" s="215"/>
      <c r="BI4" s="215"/>
      <c r="BJ4" s="215"/>
      <c r="BK4" s="215"/>
      <c r="BL4" s="215"/>
      <c r="BM4" s="215"/>
      <c r="BN4" s="215"/>
      <c r="BO4" s="215"/>
      <c r="BP4" s="215"/>
      <c r="BQ4" s="756" t="s">
        <v>355</v>
      </c>
      <c r="BR4" s="756"/>
      <c r="BS4" s="756"/>
      <c r="BT4" s="756"/>
      <c r="BU4" s="756"/>
      <c r="BV4" s="756"/>
      <c r="BW4" s="756"/>
      <c r="BX4" s="756"/>
      <c r="BY4" s="756"/>
      <c r="BZ4" s="756"/>
      <c r="CA4" s="756"/>
      <c r="CB4" s="756"/>
      <c r="CC4" s="756"/>
      <c r="CD4" s="756"/>
      <c r="CE4" s="756"/>
      <c r="CF4" s="756"/>
      <c r="CG4" s="756"/>
      <c r="CH4" s="756"/>
      <c r="CI4" s="756"/>
      <c r="CJ4" s="756"/>
      <c r="CK4" s="756"/>
      <c r="CL4" s="756"/>
      <c r="CM4" s="756"/>
      <c r="CN4" s="756"/>
      <c r="CO4" s="756"/>
      <c r="CP4" s="756"/>
      <c r="CQ4" s="756"/>
      <c r="CR4" s="756"/>
      <c r="CS4" s="756"/>
      <c r="CT4" s="756"/>
      <c r="CU4" s="756"/>
      <c r="CV4" s="756"/>
      <c r="CW4" s="756"/>
      <c r="CX4" s="756"/>
      <c r="CY4" s="756"/>
      <c r="CZ4" s="756"/>
      <c r="DA4" s="756"/>
      <c r="DB4" s="756"/>
      <c r="DC4" s="756"/>
      <c r="DD4" s="756"/>
      <c r="DE4" s="756"/>
      <c r="DF4" s="756"/>
      <c r="DG4" s="756"/>
      <c r="DH4" s="756"/>
      <c r="DI4" s="756"/>
      <c r="DJ4" s="756"/>
      <c r="DK4" s="756"/>
      <c r="DL4" s="756"/>
      <c r="DM4" s="756"/>
      <c r="DN4" s="756"/>
      <c r="DO4" s="756"/>
      <c r="DP4" s="756"/>
      <c r="DQ4" s="756"/>
      <c r="DR4" s="756"/>
      <c r="DS4" s="756"/>
      <c r="DT4" s="756"/>
      <c r="DU4" s="756"/>
      <c r="DV4" s="756"/>
      <c r="DW4" s="756"/>
      <c r="DX4" s="756"/>
      <c r="DY4" s="756"/>
      <c r="DZ4" s="756"/>
      <c r="EA4" s="217"/>
    </row>
    <row r="5" spans="1:131" s="218" customFormat="1" ht="26.25" customHeight="1" x14ac:dyDescent="0.2">
      <c r="A5" s="1018" t="s">
        <v>356</v>
      </c>
      <c r="B5" s="1019"/>
      <c r="C5" s="1019"/>
      <c r="D5" s="1019"/>
      <c r="E5" s="1019"/>
      <c r="F5" s="1019"/>
      <c r="G5" s="1019"/>
      <c r="H5" s="1019"/>
      <c r="I5" s="1019"/>
      <c r="J5" s="1019"/>
      <c r="K5" s="1019"/>
      <c r="L5" s="1019"/>
      <c r="M5" s="1019"/>
      <c r="N5" s="1019"/>
      <c r="O5" s="1019"/>
      <c r="P5" s="1020"/>
      <c r="Q5" s="1024" t="s">
        <v>357</v>
      </c>
      <c r="R5" s="1025"/>
      <c r="S5" s="1025"/>
      <c r="T5" s="1025"/>
      <c r="U5" s="1026"/>
      <c r="V5" s="1024" t="s">
        <v>358</v>
      </c>
      <c r="W5" s="1025"/>
      <c r="X5" s="1025"/>
      <c r="Y5" s="1025"/>
      <c r="Z5" s="1026"/>
      <c r="AA5" s="1024" t="s">
        <v>359</v>
      </c>
      <c r="AB5" s="1025"/>
      <c r="AC5" s="1025"/>
      <c r="AD5" s="1025"/>
      <c r="AE5" s="1025"/>
      <c r="AF5" s="1113" t="s">
        <v>360</v>
      </c>
      <c r="AG5" s="1025"/>
      <c r="AH5" s="1025"/>
      <c r="AI5" s="1025"/>
      <c r="AJ5" s="1038"/>
      <c r="AK5" s="1025" t="s">
        <v>361</v>
      </c>
      <c r="AL5" s="1025"/>
      <c r="AM5" s="1025"/>
      <c r="AN5" s="1025"/>
      <c r="AO5" s="1026"/>
      <c r="AP5" s="1024" t="s">
        <v>362</v>
      </c>
      <c r="AQ5" s="1025"/>
      <c r="AR5" s="1025"/>
      <c r="AS5" s="1025"/>
      <c r="AT5" s="1026"/>
      <c r="AU5" s="1024" t="s">
        <v>363</v>
      </c>
      <c r="AV5" s="1025"/>
      <c r="AW5" s="1025"/>
      <c r="AX5" s="1025"/>
      <c r="AY5" s="1038"/>
      <c r="AZ5" s="214"/>
      <c r="BA5" s="214"/>
      <c r="BB5" s="214"/>
      <c r="BC5" s="214"/>
      <c r="BD5" s="214"/>
      <c r="BE5" s="215"/>
      <c r="BF5" s="215"/>
      <c r="BG5" s="215"/>
      <c r="BH5" s="215"/>
      <c r="BI5" s="215"/>
      <c r="BJ5" s="215"/>
      <c r="BK5" s="215"/>
      <c r="BL5" s="215"/>
      <c r="BM5" s="215"/>
      <c r="BN5" s="215"/>
      <c r="BO5" s="215"/>
      <c r="BP5" s="215"/>
      <c r="BQ5" s="1018" t="s">
        <v>364</v>
      </c>
      <c r="BR5" s="1019"/>
      <c r="BS5" s="1019"/>
      <c r="BT5" s="1019"/>
      <c r="BU5" s="1019"/>
      <c r="BV5" s="1019"/>
      <c r="BW5" s="1019"/>
      <c r="BX5" s="1019"/>
      <c r="BY5" s="1019"/>
      <c r="BZ5" s="1019"/>
      <c r="CA5" s="1019"/>
      <c r="CB5" s="1019"/>
      <c r="CC5" s="1019"/>
      <c r="CD5" s="1019"/>
      <c r="CE5" s="1019"/>
      <c r="CF5" s="1019"/>
      <c r="CG5" s="1020"/>
      <c r="CH5" s="1024" t="s">
        <v>365</v>
      </c>
      <c r="CI5" s="1025"/>
      <c r="CJ5" s="1025"/>
      <c r="CK5" s="1025"/>
      <c r="CL5" s="1026"/>
      <c r="CM5" s="1024" t="s">
        <v>366</v>
      </c>
      <c r="CN5" s="1025"/>
      <c r="CO5" s="1025"/>
      <c r="CP5" s="1025"/>
      <c r="CQ5" s="1026"/>
      <c r="CR5" s="1024" t="s">
        <v>367</v>
      </c>
      <c r="CS5" s="1025"/>
      <c r="CT5" s="1025"/>
      <c r="CU5" s="1025"/>
      <c r="CV5" s="1026"/>
      <c r="CW5" s="1024" t="s">
        <v>368</v>
      </c>
      <c r="CX5" s="1025"/>
      <c r="CY5" s="1025"/>
      <c r="CZ5" s="1025"/>
      <c r="DA5" s="1026"/>
      <c r="DB5" s="1024" t="s">
        <v>369</v>
      </c>
      <c r="DC5" s="1025"/>
      <c r="DD5" s="1025"/>
      <c r="DE5" s="1025"/>
      <c r="DF5" s="1026"/>
      <c r="DG5" s="1103" t="s">
        <v>370</v>
      </c>
      <c r="DH5" s="1104"/>
      <c r="DI5" s="1104"/>
      <c r="DJ5" s="1104"/>
      <c r="DK5" s="1105"/>
      <c r="DL5" s="1103" t="s">
        <v>371</v>
      </c>
      <c r="DM5" s="1104"/>
      <c r="DN5" s="1104"/>
      <c r="DO5" s="1104"/>
      <c r="DP5" s="1105"/>
      <c r="DQ5" s="1024" t="s">
        <v>372</v>
      </c>
      <c r="DR5" s="1025"/>
      <c r="DS5" s="1025"/>
      <c r="DT5" s="1025"/>
      <c r="DU5" s="1026"/>
      <c r="DV5" s="1024" t="s">
        <v>363</v>
      </c>
      <c r="DW5" s="1025"/>
      <c r="DX5" s="1025"/>
      <c r="DY5" s="1025"/>
      <c r="DZ5" s="1038"/>
      <c r="EA5" s="217"/>
    </row>
    <row r="6" spans="1:131" s="218" customFormat="1" ht="26.25" customHeight="1" thickBot="1" x14ac:dyDescent="0.25">
      <c r="A6" s="1021"/>
      <c r="B6" s="1022"/>
      <c r="C6" s="1022"/>
      <c r="D6" s="1022"/>
      <c r="E6" s="1022"/>
      <c r="F6" s="1022"/>
      <c r="G6" s="1022"/>
      <c r="H6" s="1022"/>
      <c r="I6" s="1022"/>
      <c r="J6" s="1022"/>
      <c r="K6" s="1022"/>
      <c r="L6" s="1022"/>
      <c r="M6" s="1022"/>
      <c r="N6" s="1022"/>
      <c r="O6" s="1022"/>
      <c r="P6" s="1023"/>
      <c r="Q6" s="1027"/>
      <c r="R6" s="1028"/>
      <c r="S6" s="1028"/>
      <c r="T6" s="1028"/>
      <c r="U6" s="1029"/>
      <c r="V6" s="1027"/>
      <c r="W6" s="1028"/>
      <c r="X6" s="1028"/>
      <c r="Y6" s="1028"/>
      <c r="Z6" s="1029"/>
      <c r="AA6" s="1027"/>
      <c r="AB6" s="1028"/>
      <c r="AC6" s="1028"/>
      <c r="AD6" s="1028"/>
      <c r="AE6" s="1028"/>
      <c r="AF6" s="1114"/>
      <c r="AG6" s="1028"/>
      <c r="AH6" s="1028"/>
      <c r="AI6" s="1028"/>
      <c r="AJ6" s="1039"/>
      <c r="AK6" s="1028"/>
      <c r="AL6" s="1028"/>
      <c r="AM6" s="1028"/>
      <c r="AN6" s="1028"/>
      <c r="AO6" s="1029"/>
      <c r="AP6" s="1027"/>
      <c r="AQ6" s="1028"/>
      <c r="AR6" s="1028"/>
      <c r="AS6" s="1028"/>
      <c r="AT6" s="1029"/>
      <c r="AU6" s="1027"/>
      <c r="AV6" s="1028"/>
      <c r="AW6" s="1028"/>
      <c r="AX6" s="1028"/>
      <c r="AY6" s="1039"/>
      <c r="AZ6" s="214"/>
      <c r="BA6" s="214"/>
      <c r="BB6" s="214"/>
      <c r="BC6" s="214"/>
      <c r="BD6" s="214"/>
      <c r="BE6" s="215"/>
      <c r="BF6" s="215"/>
      <c r="BG6" s="215"/>
      <c r="BH6" s="215"/>
      <c r="BI6" s="215"/>
      <c r="BJ6" s="215"/>
      <c r="BK6" s="215"/>
      <c r="BL6" s="215"/>
      <c r="BM6" s="215"/>
      <c r="BN6" s="215"/>
      <c r="BO6" s="215"/>
      <c r="BP6" s="215"/>
      <c r="BQ6" s="1021"/>
      <c r="BR6" s="1022"/>
      <c r="BS6" s="1022"/>
      <c r="BT6" s="1022"/>
      <c r="BU6" s="1022"/>
      <c r="BV6" s="1022"/>
      <c r="BW6" s="1022"/>
      <c r="BX6" s="1022"/>
      <c r="BY6" s="1022"/>
      <c r="BZ6" s="1022"/>
      <c r="CA6" s="1022"/>
      <c r="CB6" s="1022"/>
      <c r="CC6" s="1022"/>
      <c r="CD6" s="1022"/>
      <c r="CE6" s="1022"/>
      <c r="CF6" s="1022"/>
      <c r="CG6" s="1023"/>
      <c r="CH6" s="1027"/>
      <c r="CI6" s="1028"/>
      <c r="CJ6" s="1028"/>
      <c r="CK6" s="1028"/>
      <c r="CL6" s="1029"/>
      <c r="CM6" s="1027"/>
      <c r="CN6" s="1028"/>
      <c r="CO6" s="1028"/>
      <c r="CP6" s="1028"/>
      <c r="CQ6" s="1029"/>
      <c r="CR6" s="1027"/>
      <c r="CS6" s="1028"/>
      <c r="CT6" s="1028"/>
      <c r="CU6" s="1028"/>
      <c r="CV6" s="1029"/>
      <c r="CW6" s="1027"/>
      <c r="CX6" s="1028"/>
      <c r="CY6" s="1028"/>
      <c r="CZ6" s="1028"/>
      <c r="DA6" s="1029"/>
      <c r="DB6" s="1027"/>
      <c r="DC6" s="1028"/>
      <c r="DD6" s="1028"/>
      <c r="DE6" s="1028"/>
      <c r="DF6" s="1029"/>
      <c r="DG6" s="1106"/>
      <c r="DH6" s="1107"/>
      <c r="DI6" s="1107"/>
      <c r="DJ6" s="1107"/>
      <c r="DK6" s="1108"/>
      <c r="DL6" s="1106"/>
      <c r="DM6" s="1107"/>
      <c r="DN6" s="1107"/>
      <c r="DO6" s="1107"/>
      <c r="DP6" s="1108"/>
      <c r="DQ6" s="1027"/>
      <c r="DR6" s="1028"/>
      <c r="DS6" s="1028"/>
      <c r="DT6" s="1028"/>
      <c r="DU6" s="1029"/>
      <c r="DV6" s="1027"/>
      <c r="DW6" s="1028"/>
      <c r="DX6" s="1028"/>
      <c r="DY6" s="1028"/>
      <c r="DZ6" s="1039"/>
      <c r="EA6" s="217"/>
    </row>
    <row r="7" spans="1:131" s="218" customFormat="1" ht="26.25" customHeight="1" thickTop="1" x14ac:dyDescent="0.2">
      <c r="A7" s="219">
        <v>1</v>
      </c>
      <c r="B7" s="1066" t="s">
        <v>373</v>
      </c>
      <c r="C7" s="1067"/>
      <c r="D7" s="1067"/>
      <c r="E7" s="1067"/>
      <c r="F7" s="1067"/>
      <c r="G7" s="1067"/>
      <c r="H7" s="1067"/>
      <c r="I7" s="1067"/>
      <c r="J7" s="1067"/>
      <c r="K7" s="1067"/>
      <c r="L7" s="1067"/>
      <c r="M7" s="1067"/>
      <c r="N7" s="1067"/>
      <c r="O7" s="1067"/>
      <c r="P7" s="1068"/>
      <c r="Q7" s="1121">
        <v>14243</v>
      </c>
      <c r="R7" s="1122"/>
      <c r="S7" s="1122"/>
      <c r="T7" s="1122"/>
      <c r="U7" s="1122"/>
      <c r="V7" s="1122">
        <v>13640</v>
      </c>
      <c r="W7" s="1122"/>
      <c r="X7" s="1122"/>
      <c r="Y7" s="1122"/>
      <c r="Z7" s="1122"/>
      <c r="AA7" s="1122">
        <v>603</v>
      </c>
      <c r="AB7" s="1122"/>
      <c r="AC7" s="1122"/>
      <c r="AD7" s="1122"/>
      <c r="AE7" s="1123"/>
      <c r="AF7" s="1124">
        <v>499</v>
      </c>
      <c r="AG7" s="1125"/>
      <c r="AH7" s="1125"/>
      <c r="AI7" s="1125"/>
      <c r="AJ7" s="1126"/>
      <c r="AK7" s="1127"/>
      <c r="AL7" s="1128"/>
      <c r="AM7" s="1128"/>
      <c r="AN7" s="1128"/>
      <c r="AO7" s="1128"/>
      <c r="AP7" s="1128">
        <v>16416</v>
      </c>
      <c r="AQ7" s="1128"/>
      <c r="AR7" s="1128"/>
      <c r="AS7" s="1128"/>
      <c r="AT7" s="1128"/>
      <c r="AU7" s="1129"/>
      <c r="AV7" s="1129"/>
      <c r="AW7" s="1129"/>
      <c r="AX7" s="1129"/>
      <c r="AY7" s="1130"/>
      <c r="AZ7" s="214"/>
      <c r="BA7" s="214"/>
      <c r="BB7" s="214"/>
      <c r="BC7" s="214"/>
      <c r="BD7" s="214"/>
      <c r="BE7" s="215"/>
      <c r="BF7" s="215"/>
      <c r="BG7" s="215"/>
      <c r="BH7" s="215"/>
      <c r="BI7" s="215"/>
      <c r="BJ7" s="215"/>
      <c r="BK7" s="215"/>
      <c r="BL7" s="215"/>
      <c r="BM7" s="215"/>
      <c r="BN7" s="215"/>
      <c r="BO7" s="215"/>
      <c r="BP7" s="215"/>
      <c r="BQ7" s="219">
        <v>1</v>
      </c>
      <c r="BR7" s="220" t="s">
        <v>561</v>
      </c>
      <c r="BS7" s="1118" t="s">
        <v>562</v>
      </c>
      <c r="BT7" s="1119"/>
      <c r="BU7" s="1119"/>
      <c r="BV7" s="1119"/>
      <c r="BW7" s="1119"/>
      <c r="BX7" s="1119"/>
      <c r="BY7" s="1119"/>
      <c r="BZ7" s="1119"/>
      <c r="CA7" s="1119"/>
      <c r="CB7" s="1119"/>
      <c r="CC7" s="1119"/>
      <c r="CD7" s="1119"/>
      <c r="CE7" s="1119"/>
      <c r="CF7" s="1119"/>
      <c r="CG7" s="1131"/>
      <c r="CH7" s="1115">
        <v>-19</v>
      </c>
      <c r="CI7" s="1116"/>
      <c r="CJ7" s="1116"/>
      <c r="CK7" s="1116"/>
      <c r="CL7" s="1117"/>
      <c r="CM7" s="1115">
        <v>-54</v>
      </c>
      <c r="CN7" s="1116"/>
      <c r="CO7" s="1116"/>
      <c r="CP7" s="1116"/>
      <c r="CQ7" s="1117"/>
      <c r="CR7" s="1115">
        <v>10</v>
      </c>
      <c r="CS7" s="1116"/>
      <c r="CT7" s="1116"/>
      <c r="CU7" s="1116"/>
      <c r="CV7" s="1117"/>
      <c r="CW7" s="1115" t="s">
        <v>555</v>
      </c>
      <c r="CX7" s="1116"/>
      <c r="CY7" s="1116"/>
      <c r="CZ7" s="1116"/>
      <c r="DA7" s="1117"/>
      <c r="DB7" s="1115" t="s">
        <v>555</v>
      </c>
      <c r="DC7" s="1116"/>
      <c r="DD7" s="1116"/>
      <c r="DE7" s="1116"/>
      <c r="DF7" s="1117"/>
      <c r="DG7" s="1115" t="s">
        <v>555</v>
      </c>
      <c r="DH7" s="1116"/>
      <c r="DI7" s="1116"/>
      <c r="DJ7" s="1116"/>
      <c r="DK7" s="1117"/>
      <c r="DL7" s="1115" t="s">
        <v>555</v>
      </c>
      <c r="DM7" s="1116"/>
      <c r="DN7" s="1116"/>
      <c r="DO7" s="1116"/>
      <c r="DP7" s="1117"/>
      <c r="DQ7" s="1115" t="s">
        <v>555</v>
      </c>
      <c r="DR7" s="1116"/>
      <c r="DS7" s="1116"/>
      <c r="DT7" s="1116"/>
      <c r="DU7" s="1117"/>
      <c r="DV7" s="1118"/>
      <c r="DW7" s="1119"/>
      <c r="DX7" s="1119"/>
      <c r="DY7" s="1119"/>
      <c r="DZ7" s="1120"/>
      <c r="EA7" s="217"/>
    </row>
    <row r="8" spans="1:131" s="218" customFormat="1" ht="26.25" customHeight="1" x14ac:dyDescent="0.2">
      <c r="A8" s="221">
        <v>2</v>
      </c>
      <c r="B8" s="1053" t="s">
        <v>374</v>
      </c>
      <c r="C8" s="1054"/>
      <c r="D8" s="1054"/>
      <c r="E8" s="1054"/>
      <c r="F8" s="1054"/>
      <c r="G8" s="1054"/>
      <c r="H8" s="1054"/>
      <c r="I8" s="1054"/>
      <c r="J8" s="1054"/>
      <c r="K8" s="1054"/>
      <c r="L8" s="1054"/>
      <c r="M8" s="1054"/>
      <c r="N8" s="1054"/>
      <c r="O8" s="1054"/>
      <c r="P8" s="1055"/>
      <c r="Q8" s="1058">
        <v>47</v>
      </c>
      <c r="R8" s="1059"/>
      <c r="S8" s="1059"/>
      <c r="T8" s="1059"/>
      <c r="U8" s="1059"/>
      <c r="V8" s="1059">
        <v>46</v>
      </c>
      <c r="W8" s="1059"/>
      <c r="X8" s="1059"/>
      <c r="Y8" s="1059"/>
      <c r="Z8" s="1059"/>
      <c r="AA8" s="1059">
        <v>1</v>
      </c>
      <c r="AB8" s="1059"/>
      <c r="AC8" s="1059"/>
      <c r="AD8" s="1059"/>
      <c r="AE8" s="743"/>
      <c r="AF8" s="745">
        <v>1</v>
      </c>
      <c r="AG8" s="741"/>
      <c r="AH8" s="741"/>
      <c r="AI8" s="741"/>
      <c r="AJ8" s="744"/>
      <c r="AK8" s="1099"/>
      <c r="AL8" s="1100"/>
      <c r="AM8" s="1100"/>
      <c r="AN8" s="1100"/>
      <c r="AO8" s="1100"/>
      <c r="AP8" s="1100"/>
      <c r="AQ8" s="1100"/>
      <c r="AR8" s="1100"/>
      <c r="AS8" s="1100"/>
      <c r="AT8" s="1100"/>
      <c r="AU8" s="1101"/>
      <c r="AV8" s="1101"/>
      <c r="AW8" s="1101"/>
      <c r="AX8" s="1101"/>
      <c r="AY8" s="1102"/>
      <c r="AZ8" s="214"/>
      <c r="BA8" s="214"/>
      <c r="BB8" s="214"/>
      <c r="BC8" s="214"/>
      <c r="BD8" s="214"/>
      <c r="BE8" s="215"/>
      <c r="BF8" s="215"/>
      <c r="BG8" s="215"/>
      <c r="BH8" s="215"/>
      <c r="BI8" s="215"/>
      <c r="BJ8" s="215"/>
      <c r="BK8" s="215"/>
      <c r="BL8" s="215"/>
      <c r="BM8" s="215"/>
      <c r="BN8" s="215"/>
      <c r="BO8" s="215"/>
      <c r="BP8" s="215"/>
      <c r="BQ8" s="221">
        <v>2</v>
      </c>
      <c r="BR8" s="222"/>
      <c r="BS8" s="1015"/>
      <c r="BT8" s="1016"/>
      <c r="BU8" s="1016"/>
      <c r="BV8" s="1016"/>
      <c r="BW8" s="1016"/>
      <c r="BX8" s="1016"/>
      <c r="BY8" s="1016"/>
      <c r="BZ8" s="1016"/>
      <c r="CA8" s="1016"/>
      <c r="CB8" s="1016"/>
      <c r="CC8" s="1016"/>
      <c r="CD8" s="1016"/>
      <c r="CE8" s="1016"/>
      <c r="CF8" s="1016"/>
      <c r="CG8" s="1037"/>
      <c r="CH8" s="1012"/>
      <c r="CI8" s="1013"/>
      <c r="CJ8" s="1013"/>
      <c r="CK8" s="1013"/>
      <c r="CL8" s="1014"/>
      <c r="CM8" s="1012"/>
      <c r="CN8" s="1013"/>
      <c r="CO8" s="1013"/>
      <c r="CP8" s="1013"/>
      <c r="CQ8" s="1014"/>
      <c r="CR8" s="1012"/>
      <c r="CS8" s="1013"/>
      <c r="CT8" s="1013"/>
      <c r="CU8" s="1013"/>
      <c r="CV8" s="1014"/>
      <c r="CW8" s="1012"/>
      <c r="CX8" s="1013"/>
      <c r="CY8" s="1013"/>
      <c r="CZ8" s="1013"/>
      <c r="DA8" s="1014"/>
      <c r="DB8" s="1012"/>
      <c r="DC8" s="1013"/>
      <c r="DD8" s="1013"/>
      <c r="DE8" s="1013"/>
      <c r="DF8" s="1014"/>
      <c r="DG8" s="1012"/>
      <c r="DH8" s="1013"/>
      <c r="DI8" s="1013"/>
      <c r="DJ8" s="1013"/>
      <c r="DK8" s="1014"/>
      <c r="DL8" s="1012"/>
      <c r="DM8" s="1013"/>
      <c r="DN8" s="1013"/>
      <c r="DO8" s="1013"/>
      <c r="DP8" s="1014"/>
      <c r="DQ8" s="1012"/>
      <c r="DR8" s="1013"/>
      <c r="DS8" s="1013"/>
      <c r="DT8" s="1013"/>
      <c r="DU8" s="1014"/>
      <c r="DV8" s="1015"/>
      <c r="DW8" s="1016"/>
      <c r="DX8" s="1016"/>
      <c r="DY8" s="1016"/>
      <c r="DZ8" s="1017"/>
      <c r="EA8" s="217"/>
    </row>
    <row r="9" spans="1:131" s="218" customFormat="1" ht="26.25" customHeight="1" x14ac:dyDescent="0.2">
      <c r="A9" s="221">
        <v>3</v>
      </c>
      <c r="B9" s="1053" t="s">
        <v>375</v>
      </c>
      <c r="C9" s="1054"/>
      <c r="D9" s="1054"/>
      <c r="E9" s="1054"/>
      <c r="F9" s="1054"/>
      <c r="G9" s="1054"/>
      <c r="H9" s="1054"/>
      <c r="I9" s="1054"/>
      <c r="J9" s="1054"/>
      <c r="K9" s="1054"/>
      <c r="L9" s="1054"/>
      <c r="M9" s="1054"/>
      <c r="N9" s="1054"/>
      <c r="O9" s="1054"/>
      <c r="P9" s="1055"/>
      <c r="Q9" s="1058">
        <v>14</v>
      </c>
      <c r="R9" s="1059"/>
      <c r="S9" s="1059"/>
      <c r="T9" s="1059"/>
      <c r="U9" s="1059"/>
      <c r="V9" s="1059">
        <v>14</v>
      </c>
      <c r="W9" s="1059"/>
      <c r="X9" s="1059"/>
      <c r="Y9" s="1059"/>
      <c r="Z9" s="1059"/>
      <c r="AA9" s="1059">
        <v>0</v>
      </c>
      <c r="AB9" s="1059"/>
      <c r="AC9" s="1059"/>
      <c r="AD9" s="1059"/>
      <c r="AE9" s="743"/>
      <c r="AF9" s="745">
        <v>0</v>
      </c>
      <c r="AG9" s="741"/>
      <c r="AH9" s="741"/>
      <c r="AI9" s="741"/>
      <c r="AJ9" s="744"/>
      <c r="AK9" s="1099"/>
      <c r="AL9" s="1100"/>
      <c r="AM9" s="1100"/>
      <c r="AN9" s="1100"/>
      <c r="AO9" s="1100"/>
      <c r="AP9" s="1100"/>
      <c r="AQ9" s="1100"/>
      <c r="AR9" s="1100"/>
      <c r="AS9" s="1100"/>
      <c r="AT9" s="1100"/>
      <c r="AU9" s="1101"/>
      <c r="AV9" s="1101"/>
      <c r="AW9" s="1101"/>
      <c r="AX9" s="1101"/>
      <c r="AY9" s="1102"/>
      <c r="AZ9" s="214"/>
      <c r="BA9" s="214"/>
      <c r="BB9" s="214"/>
      <c r="BC9" s="214"/>
      <c r="BD9" s="214"/>
      <c r="BE9" s="215"/>
      <c r="BF9" s="215"/>
      <c r="BG9" s="215"/>
      <c r="BH9" s="215"/>
      <c r="BI9" s="215"/>
      <c r="BJ9" s="215"/>
      <c r="BK9" s="215"/>
      <c r="BL9" s="215"/>
      <c r="BM9" s="215"/>
      <c r="BN9" s="215"/>
      <c r="BO9" s="215"/>
      <c r="BP9" s="215"/>
      <c r="BQ9" s="221">
        <v>3</v>
      </c>
      <c r="BR9" s="222"/>
      <c r="BS9" s="1015"/>
      <c r="BT9" s="1016"/>
      <c r="BU9" s="1016"/>
      <c r="BV9" s="1016"/>
      <c r="BW9" s="1016"/>
      <c r="BX9" s="1016"/>
      <c r="BY9" s="1016"/>
      <c r="BZ9" s="1016"/>
      <c r="CA9" s="1016"/>
      <c r="CB9" s="1016"/>
      <c r="CC9" s="1016"/>
      <c r="CD9" s="1016"/>
      <c r="CE9" s="1016"/>
      <c r="CF9" s="1016"/>
      <c r="CG9" s="1037"/>
      <c r="CH9" s="1012"/>
      <c r="CI9" s="1013"/>
      <c r="CJ9" s="1013"/>
      <c r="CK9" s="1013"/>
      <c r="CL9" s="1014"/>
      <c r="CM9" s="1012"/>
      <c r="CN9" s="1013"/>
      <c r="CO9" s="1013"/>
      <c r="CP9" s="1013"/>
      <c r="CQ9" s="1014"/>
      <c r="CR9" s="1012"/>
      <c r="CS9" s="1013"/>
      <c r="CT9" s="1013"/>
      <c r="CU9" s="1013"/>
      <c r="CV9" s="1014"/>
      <c r="CW9" s="1012"/>
      <c r="CX9" s="1013"/>
      <c r="CY9" s="1013"/>
      <c r="CZ9" s="1013"/>
      <c r="DA9" s="1014"/>
      <c r="DB9" s="1012"/>
      <c r="DC9" s="1013"/>
      <c r="DD9" s="1013"/>
      <c r="DE9" s="1013"/>
      <c r="DF9" s="1014"/>
      <c r="DG9" s="1012"/>
      <c r="DH9" s="1013"/>
      <c r="DI9" s="1013"/>
      <c r="DJ9" s="1013"/>
      <c r="DK9" s="1014"/>
      <c r="DL9" s="1012"/>
      <c r="DM9" s="1013"/>
      <c r="DN9" s="1013"/>
      <c r="DO9" s="1013"/>
      <c r="DP9" s="1014"/>
      <c r="DQ9" s="1012"/>
      <c r="DR9" s="1013"/>
      <c r="DS9" s="1013"/>
      <c r="DT9" s="1013"/>
      <c r="DU9" s="1014"/>
      <c r="DV9" s="1015"/>
      <c r="DW9" s="1016"/>
      <c r="DX9" s="1016"/>
      <c r="DY9" s="1016"/>
      <c r="DZ9" s="1017"/>
      <c r="EA9" s="217"/>
    </row>
    <row r="10" spans="1:131" s="218" customFormat="1" ht="26.25" customHeight="1" x14ac:dyDescent="0.2">
      <c r="A10" s="221">
        <v>4</v>
      </c>
      <c r="B10" s="1053" t="s">
        <v>376</v>
      </c>
      <c r="C10" s="1054"/>
      <c r="D10" s="1054"/>
      <c r="E10" s="1054"/>
      <c r="F10" s="1054"/>
      <c r="G10" s="1054"/>
      <c r="H10" s="1054"/>
      <c r="I10" s="1054"/>
      <c r="J10" s="1054"/>
      <c r="K10" s="1054"/>
      <c r="L10" s="1054"/>
      <c r="M10" s="1054"/>
      <c r="N10" s="1054"/>
      <c r="O10" s="1054"/>
      <c r="P10" s="1055"/>
      <c r="Q10" s="1058">
        <v>125</v>
      </c>
      <c r="R10" s="1059"/>
      <c r="S10" s="1059"/>
      <c r="T10" s="1059"/>
      <c r="U10" s="1059"/>
      <c r="V10" s="1059">
        <v>125</v>
      </c>
      <c r="W10" s="1059"/>
      <c r="X10" s="1059"/>
      <c r="Y10" s="1059"/>
      <c r="Z10" s="1059"/>
      <c r="AA10" s="1059">
        <v>0</v>
      </c>
      <c r="AB10" s="1059"/>
      <c r="AC10" s="1059"/>
      <c r="AD10" s="1059"/>
      <c r="AE10" s="743"/>
      <c r="AF10" s="745">
        <v>0</v>
      </c>
      <c r="AG10" s="741"/>
      <c r="AH10" s="741"/>
      <c r="AI10" s="741"/>
      <c r="AJ10" s="744"/>
      <c r="AK10" s="1099"/>
      <c r="AL10" s="1100"/>
      <c r="AM10" s="1100"/>
      <c r="AN10" s="1100"/>
      <c r="AO10" s="1100"/>
      <c r="AP10" s="1100"/>
      <c r="AQ10" s="1100"/>
      <c r="AR10" s="1100"/>
      <c r="AS10" s="1100"/>
      <c r="AT10" s="1100"/>
      <c r="AU10" s="1101"/>
      <c r="AV10" s="1101"/>
      <c r="AW10" s="1101"/>
      <c r="AX10" s="1101"/>
      <c r="AY10" s="1102"/>
      <c r="AZ10" s="214"/>
      <c r="BA10" s="214"/>
      <c r="BB10" s="214"/>
      <c r="BC10" s="214"/>
      <c r="BD10" s="214"/>
      <c r="BE10" s="215"/>
      <c r="BF10" s="215"/>
      <c r="BG10" s="215"/>
      <c r="BH10" s="215"/>
      <c r="BI10" s="215"/>
      <c r="BJ10" s="215"/>
      <c r="BK10" s="215"/>
      <c r="BL10" s="215"/>
      <c r="BM10" s="215"/>
      <c r="BN10" s="215"/>
      <c r="BO10" s="215"/>
      <c r="BP10" s="215"/>
      <c r="BQ10" s="221">
        <v>4</v>
      </c>
      <c r="BR10" s="222"/>
      <c r="BS10" s="1015"/>
      <c r="BT10" s="1016"/>
      <c r="BU10" s="1016"/>
      <c r="BV10" s="1016"/>
      <c r="BW10" s="1016"/>
      <c r="BX10" s="1016"/>
      <c r="BY10" s="1016"/>
      <c r="BZ10" s="1016"/>
      <c r="CA10" s="1016"/>
      <c r="CB10" s="1016"/>
      <c r="CC10" s="1016"/>
      <c r="CD10" s="1016"/>
      <c r="CE10" s="1016"/>
      <c r="CF10" s="1016"/>
      <c r="CG10" s="1037"/>
      <c r="CH10" s="1012"/>
      <c r="CI10" s="1013"/>
      <c r="CJ10" s="1013"/>
      <c r="CK10" s="1013"/>
      <c r="CL10" s="1014"/>
      <c r="CM10" s="1012"/>
      <c r="CN10" s="1013"/>
      <c r="CO10" s="1013"/>
      <c r="CP10" s="1013"/>
      <c r="CQ10" s="1014"/>
      <c r="CR10" s="1012"/>
      <c r="CS10" s="1013"/>
      <c r="CT10" s="1013"/>
      <c r="CU10" s="1013"/>
      <c r="CV10" s="1014"/>
      <c r="CW10" s="1012"/>
      <c r="CX10" s="1013"/>
      <c r="CY10" s="1013"/>
      <c r="CZ10" s="1013"/>
      <c r="DA10" s="1014"/>
      <c r="DB10" s="1012"/>
      <c r="DC10" s="1013"/>
      <c r="DD10" s="1013"/>
      <c r="DE10" s="1013"/>
      <c r="DF10" s="1014"/>
      <c r="DG10" s="1012"/>
      <c r="DH10" s="1013"/>
      <c r="DI10" s="1013"/>
      <c r="DJ10" s="1013"/>
      <c r="DK10" s="1014"/>
      <c r="DL10" s="1012"/>
      <c r="DM10" s="1013"/>
      <c r="DN10" s="1013"/>
      <c r="DO10" s="1013"/>
      <c r="DP10" s="1014"/>
      <c r="DQ10" s="1012"/>
      <c r="DR10" s="1013"/>
      <c r="DS10" s="1013"/>
      <c r="DT10" s="1013"/>
      <c r="DU10" s="1014"/>
      <c r="DV10" s="1015"/>
      <c r="DW10" s="1016"/>
      <c r="DX10" s="1016"/>
      <c r="DY10" s="1016"/>
      <c r="DZ10" s="1017"/>
      <c r="EA10" s="217"/>
    </row>
    <row r="11" spans="1:131" s="218" customFormat="1" ht="26.25" customHeight="1" x14ac:dyDescent="0.2">
      <c r="A11" s="221">
        <v>5</v>
      </c>
      <c r="B11" s="1053"/>
      <c r="C11" s="1054"/>
      <c r="D11" s="1054"/>
      <c r="E11" s="1054"/>
      <c r="F11" s="1054"/>
      <c r="G11" s="1054"/>
      <c r="H11" s="1054"/>
      <c r="I11" s="1054"/>
      <c r="J11" s="1054"/>
      <c r="K11" s="1054"/>
      <c r="L11" s="1054"/>
      <c r="M11" s="1054"/>
      <c r="N11" s="1054"/>
      <c r="O11" s="1054"/>
      <c r="P11" s="1055"/>
      <c r="Q11" s="1058"/>
      <c r="R11" s="1059"/>
      <c r="S11" s="1059"/>
      <c r="T11" s="1059"/>
      <c r="U11" s="1059"/>
      <c r="V11" s="1059"/>
      <c r="W11" s="1059"/>
      <c r="X11" s="1059"/>
      <c r="Y11" s="1059"/>
      <c r="Z11" s="1059"/>
      <c r="AA11" s="1059"/>
      <c r="AB11" s="1059"/>
      <c r="AC11" s="1059"/>
      <c r="AD11" s="1059"/>
      <c r="AE11" s="743"/>
      <c r="AF11" s="745"/>
      <c r="AG11" s="741"/>
      <c r="AH11" s="741"/>
      <c r="AI11" s="741"/>
      <c r="AJ11" s="744"/>
      <c r="AK11" s="1099"/>
      <c r="AL11" s="1100"/>
      <c r="AM11" s="1100"/>
      <c r="AN11" s="1100"/>
      <c r="AO11" s="1100"/>
      <c r="AP11" s="1100"/>
      <c r="AQ11" s="1100"/>
      <c r="AR11" s="1100"/>
      <c r="AS11" s="1100"/>
      <c r="AT11" s="1100"/>
      <c r="AU11" s="1101"/>
      <c r="AV11" s="1101"/>
      <c r="AW11" s="1101"/>
      <c r="AX11" s="1101"/>
      <c r="AY11" s="1102"/>
      <c r="AZ11" s="214"/>
      <c r="BA11" s="214"/>
      <c r="BB11" s="214"/>
      <c r="BC11" s="214"/>
      <c r="BD11" s="214"/>
      <c r="BE11" s="215"/>
      <c r="BF11" s="215"/>
      <c r="BG11" s="215"/>
      <c r="BH11" s="215"/>
      <c r="BI11" s="215"/>
      <c r="BJ11" s="215"/>
      <c r="BK11" s="215"/>
      <c r="BL11" s="215"/>
      <c r="BM11" s="215"/>
      <c r="BN11" s="215"/>
      <c r="BO11" s="215"/>
      <c r="BP11" s="215"/>
      <c r="BQ11" s="221">
        <v>5</v>
      </c>
      <c r="BR11" s="222"/>
      <c r="BS11" s="1015"/>
      <c r="BT11" s="1016"/>
      <c r="BU11" s="1016"/>
      <c r="BV11" s="1016"/>
      <c r="BW11" s="1016"/>
      <c r="BX11" s="1016"/>
      <c r="BY11" s="1016"/>
      <c r="BZ11" s="1016"/>
      <c r="CA11" s="1016"/>
      <c r="CB11" s="1016"/>
      <c r="CC11" s="1016"/>
      <c r="CD11" s="1016"/>
      <c r="CE11" s="1016"/>
      <c r="CF11" s="1016"/>
      <c r="CG11" s="1037"/>
      <c r="CH11" s="1012"/>
      <c r="CI11" s="1013"/>
      <c r="CJ11" s="1013"/>
      <c r="CK11" s="1013"/>
      <c r="CL11" s="1014"/>
      <c r="CM11" s="1012"/>
      <c r="CN11" s="1013"/>
      <c r="CO11" s="1013"/>
      <c r="CP11" s="1013"/>
      <c r="CQ11" s="1014"/>
      <c r="CR11" s="1012"/>
      <c r="CS11" s="1013"/>
      <c r="CT11" s="1013"/>
      <c r="CU11" s="1013"/>
      <c r="CV11" s="1014"/>
      <c r="CW11" s="1012"/>
      <c r="CX11" s="1013"/>
      <c r="CY11" s="1013"/>
      <c r="CZ11" s="1013"/>
      <c r="DA11" s="1014"/>
      <c r="DB11" s="1012"/>
      <c r="DC11" s="1013"/>
      <c r="DD11" s="1013"/>
      <c r="DE11" s="1013"/>
      <c r="DF11" s="1014"/>
      <c r="DG11" s="1012"/>
      <c r="DH11" s="1013"/>
      <c r="DI11" s="1013"/>
      <c r="DJ11" s="1013"/>
      <c r="DK11" s="1014"/>
      <c r="DL11" s="1012"/>
      <c r="DM11" s="1013"/>
      <c r="DN11" s="1013"/>
      <c r="DO11" s="1013"/>
      <c r="DP11" s="1014"/>
      <c r="DQ11" s="1012"/>
      <c r="DR11" s="1013"/>
      <c r="DS11" s="1013"/>
      <c r="DT11" s="1013"/>
      <c r="DU11" s="1014"/>
      <c r="DV11" s="1015"/>
      <c r="DW11" s="1016"/>
      <c r="DX11" s="1016"/>
      <c r="DY11" s="1016"/>
      <c r="DZ11" s="1017"/>
      <c r="EA11" s="217"/>
    </row>
    <row r="12" spans="1:131" s="218" customFormat="1" ht="26.25" customHeight="1" x14ac:dyDescent="0.2">
      <c r="A12" s="221">
        <v>6</v>
      </c>
      <c r="B12" s="1053"/>
      <c r="C12" s="1054"/>
      <c r="D12" s="1054"/>
      <c r="E12" s="1054"/>
      <c r="F12" s="1054"/>
      <c r="G12" s="1054"/>
      <c r="H12" s="1054"/>
      <c r="I12" s="1054"/>
      <c r="J12" s="1054"/>
      <c r="K12" s="1054"/>
      <c r="L12" s="1054"/>
      <c r="M12" s="1054"/>
      <c r="N12" s="1054"/>
      <c r="O12" s="1054"/>
      <c r="P12" s="1055"/>
      <c r="Q12" s="1058"/>
      <c r="R12" s="1059"/>
      <c r="S12" s="1059"/>
      <c r="T12" s="1059"/>
      <c r="U12" s="1059"/>
      <c r="V12" s="1059"/>
      <c r="W12" s="1059"/>
      <c r="X12" s="1059"/>
      <c r="Y12" s="1059"/>
      <c r="Z12" s="1059"/>
      <c r="AA12" s="1059"/>
      <c r="AB12" s="1059"/>
      <c r="AC12" s="1059"/>
      <c r="AD12" s="1059"/>
      <c r="AE12" s="743"/>
      <c r="AF12" s="745"/>
      <c r="AG12" s="741"/>
      <c r="AH12" s="741"/>
      <c r="AI12" s="741"/>
      <c r="AJ12" s="744"/>
      <c r="AK12" s="1099"/>
      <c r="AL12" s="1100"/>
      <c r="AM12" s="1100"/>
      <c r="AN12" s="1100"/>
      <c r="AO12" s="1100"/>
      <c r="AP12" s="1100"/>
      <c r="AQ12" s="1100"/>
      <c r="AR12" s="1100"/>
      <c r="AS12" s="1100"/>
      <c r="AT12" s="1100"/>
      <c r="AU12" s="1101"/>
      <c r="AV12" s="1101"/>
      <c r="AW12" s="1101"/>
      <c r="AX12" s="1101"/>
      <c r="AY12" s="1102"/>
      <c r="AZ12" s="214"/>
      <c r="BA12" s="214"/>
      <c r="BB12" s="214"/>
      <c r="BC12" s="214"/>
      <c r="BD12" s="214"/>
      <c r="BE12" s="215"/>
      <c r="BF12" s="215"/>
      <c r="BG12" s="215"/>
      <c r="BH12" s="215"/>
      <c r="BI12" s="215"/>
      <c r="BJ12" s="215"/>
      <c r="BK12" s="215"/>
      <c r="BL12" s="215"/>
      <c r="BM12" s="215"/>
      <c r="BN12" s="215"/>
      <c r="BO12" s="215"/>
      <c r="BP12" s="215"/>
      <c r="BQ12" s="221">
        <v>6</v>
      </c>
      <c r="BR12" s="222"/>
      <c r="BS12" s="1015"/>
      <c r="BT12" s="1016"/>
      <c r="BU12" s="1016"/>
      <c r="BV12" s="1016"/>
      <c r="BW12" s="1016"/>
      <c r="BX12" s="1016"/>
      <c r="BY12" s="1016"/>
      <c r="BZ12" s="1016"/>
      <c r="CA12" s="1016"/>
      <c r="CB12" s="1016"/>
      <c r="CC12" s="1016"/>
      <c r="CD12" s="1016"/>
      <c r="CE12" s="1016"/>
      <c r="CF12" s="1016"/>
      <c r="CG12" s="1037"/>
      <c r="CH12" s="1012"/>
      <c r="CI12" s="1013"/>
      <c r="CJ12" s="1013"/>
      <c r="CK12" s="1013"/>
      <c r="CL12" s="1014"/>
      <c r="CM12" s="1012"/>
      <c r="CN12" s="1013"/>
      <c r="CO12" s="1013"/>
      <c r="CP12" s="1013"/>
      <c r="CQ12" s="1014"/>
      <c r="CR12" s="1012"/>
      <c r="CS12" s="1013"/>
      <c r="CT12" s="1013"/>
      <c r="CU12" s="1013"/>
      <c r="CV12" s="1014"/>
      <c r="CW12" s="1012"/>
      <c r="CX12" s="1013"/>
      <c r="CY12" s="1013"/>
      <c r="CZ12" s="1013"/>
      <c r="DA12" s="1014"/>
      <c r="DB12" s="1012"/>
      <c r="DC12" s="1013"/>
      <c r="DD12" s="1013"/>
      <c r="DE12" s="1013"/>
      <c r="DF12" s="1014"/>
      <c r="DG12" s="1012"/>
      <c r="DH12" s="1013"/>
      <c r="DI12" s="1013"/>
      <c r="DJ12" s="1013"/>
      <c r="DK12" s="1014"/>
      <c r="DL12" s="1012"/>
      <c r="DM12" s="1013"/>
      <c r="DN12" s="1013"/>
      <c r="DO12" s="1013"/>
      <c r="DP12" s="1014"/>
      <c r="DQ12" s="1012"/>
      <c r="DR12" s="1013"/>
      <c r="DS12" s="1013"/>
      <c r="DT12" s="1013"/>
      <c r="DU12" s="1014"/>
      <c r="DV12" s="1015"/>
      <c r="DW12" s="1016"/>
      <c r="DX12" s="1016"/>
      <c r="DY12" s="1016"/>
      <c r="DZ12" s="1017"/>
      <c r="EA12" s="217"/>
    </row>
    <row r="13" spans="1:131" s="218" customFormat="1" ht="26.25" customHeight="1" x14ac:dyDescent="0.2">
      <c r="A13" s="221">
        <v>7</v>
      </c>
      <c r="B13" s="1053"/>
      <c r="C13" s="1054"/>
      <c r="D13" s="1054"/>
      <c r="E13" s="1054"/>
      <c r="F13" s="1054"/>
      <c r="G13" s="1054"/>
      <c r="H13" s="1054"/>
      <c r="I13" s="1054"/>
      <c r="J13" s="1054"/>
      <c r="K13" s="1054"/>
      <c r="L13" s="1054"/>
      <c r="M13" s="1054"/>
      <c r="N13" s="1054"/>
      <c r="O13" s="1054"/>
      <c r="P13" s="1055"/>
      <c r="Q13" s="1058"/>
      <c r="R13" s="1059"/>
      <c r="S13" s="1059"/>
      <c r="T13" s="1059"/>
      <c r="U13" s="1059"/>
      <c r="V13" s="1059"/>
      <c r="W13" s="1059"/>
      <c r="X13" s="1059"/>
      <c r="Y13" s="1059"/>
      <c r="Z13" s="1059"/>
      <c r="AA13" s="1059"/>
      <c r="AB13" s="1059"/>
      <c r="AC13" s="1059"/>
      <c r="AD13" s="1059"/>
      <c r="AE13" s="743"/>
      <c r="AF13" s="745"/>
      <c r="AG13" s="741"/>
      <c r="AH13" s="741"/>
      <c r="AI13" s="741"/>
      <c r="AJ13" s="744"/>
      <c r="AK13" s="1099"/>
      <c r="AL13" s="1100"/>
      <c r="AM13" s="1100"/>
      <c r="AN13" s="1100"/>
      <c r="AO13" s="1100"/>
      <c r="AP13" s="1100"/>
      <c r="AQ13" s="1100"/>
      <c r="AR13" s="1100"/>
      <c r="AS13" s="1100"/>
      <c r="AT13" s="1100"/>
      <c r="AU13" s="1101"/>
      <c r="AV13" s="1101"/>
      <c r="AW13" s="1101"/>
      <c r="AX13" s="1101"/>
      <c r="AY13" s="1102"/>
      <c r="AZ13" s="214"/>
      <c r="BA13" s="214"/>
      <c r="BB13" s="214"/>
      <c r="BC13" s="214"/>
      <c r="BD13" s="214"/>
      <c r="BE13" s="215"/>
      <c r="BF13" s="215"/>
      <c r="BG13" s="215"/>
      <c r="BH13" s="215"/>
      <c r="BI13" s="215"/>
      <c r="BJ13" s="215"/>
      <c r="BK13" s="215"/>
      <c r="BL13" s="215"/>
      <c r="BM13" s="215"/>
      <c r="BN13" s="215"/>
      <c r="BO13" s="215"/>
      <c r="BP13" s="215"/>
      <c r="BQ13" s="221">
        <v>7</v>
      </c>
      <c r="BR13" s="222"/>
      <c r="BS13" s="1015"/>
      <c r="BT13" s="1016"/>
      <c r="BU13" s="1016"/>
      <c r="BV13" s="1016"/>
      <c r="BW13" s="1016"/>
      <c r="BX13" s="1016"/>
      <c r="BY13" s="1016"/>
      <c r="BZ13" s="1016"/>
      <c r="CA13" s="1016"/>
      <c r="CB13" s="1016"/>
      <c r="CC13" s="1016"/>
      <c r="CD13" s="1016"/>
      <c r="CE13" s="1016"/>
      <c r="CF13" s="1016"/>
      <c r="CG13" s="1037"/>
      <c r="CH13" s="1012"/>
      <c r="CI13" s="1013"/>
      <c r="CJ13" s="1013"/>
      <c r="CK13" s="1013"/>
      <c r="CL13" s="1014"/>
      <c r="CM13" s="1012"/>
      <c r="CN13" s="1013"/>
      <c r="CO13" s="1013"/>
      <c r="CP13" s="1013"/>
      <c r="CQ13" s="1014"/>
      <c r="CR13" s="1012"/>
      <c r="CS13" s="1013"/>
      <c r="CT13" s="1013"/>
      <c r="CU13" s="1013"/>
      <c r="CV13" s="1014"/>
      <c r="CW13" s="1012"/>
      <c r="CX13" s="1013"/>
      <c r="CY13" s="1013"/>
      <c r="CZ13" s="1013"/>
      <c r="DA13" s="1014"/>
      <c r="DB13" s="1012"/>
      <c r="DC13" s="1013"/>
      <c r="DD13" s="1013"/>
      <c r="DE13" s="1013"/>
      <c r="DF13" s="1014"/>
      <c r="DG13" s="1012"/>
      <c r="DH13" s="1013"/>
      <c r="DI13" s="1013"/>
      <c r="DJ13" s="1013"/>
      <c r="DK13" s="1014"/>
      <c r="DL13" s="1012"/>
      <c r="DM13" s="1013"/>
      <c r="DN13" s="1013"/>
      <c r="DO13" s="1013"/>
      <c r="DP13" s="1014"/>
      <c r="DQ13" s="1012"/>
      <c r="DR13" s="1013"/>
      <c r="DS13" s="1013"/>
      <c r="DT13" s="1013"/>
      <c r="DU13" s="1014"/>
      <c r="DV13" s="1015"/>
      <c r="DW13" s="1016"/>
      <c r="DX13" s="1016"/>
      <c r="DY13" s="1016"/>
      <c r="DZ13" s="1017"/>
      <c r="EA13" s="217"/>
    </row>
    <row r="14" spans="1:131" s="218" customFormat="1" ht="26.25" customHeight="1" x14ac:dyDescent="0.2">
      <c r="A14" s="221">
        <v>8</v>
      </c>
      <c r="B14" s="1053"/>
      <c r="C14" s="1054"/>
      <c r="D14" s="1054"/>
      <c r="E14" s="1054"/>
      <c r="F14" s="1054"/>
      <c r="G14" s="1054"/>
      <c r="H14" s="1054"/>
      <c r="I14" s="1054"/>
      <c r="J14" s="1054"/>
      <c r="K14" s="1054"/>
      <c r="L14" s="1054"/>
      <c r="M14" s="1054"/>
      <c r="N14" s="1054"/>
      <c r="O14" s="1054"/>
      <c r="P14" s="1055"/>
      <c r="Q14" s="1058"/>
      <c r="R14" s="1059"/>
      <c r="S14" s="1059"/>
      <c r="T14" s="1059"/>
      <c r="U14" s="1059"/>
      <c r="V14" s="1059"/>
      <c r="W14" s="1059"/>
      <c r="X14" s="1059"/>
      <c r="Y14" s="1059"/>
      <c r="Z14" s="1059"/>
      <c r="AA14" s="1059"/>
      <c r="AB14" s="1059"/>
      <c r="AC14" s="1059"/>
      <c r="AD14" s="1059"/>
      <c r="AE14" s="743"/>
      <c r="AF14" s="745"/>
      <c r="AG14" s="741"/>
      <c r="AH14" s="741"/>
      <c r="AI14" s="741"/>
      <c r="AJ14" s="744"/>
      <c r="AK14" s="1099"/>
      <c r="AL14" s="1100"/>
      <c r="AM14" s="1100"/>
      <c r="AN14" s="1100"/>
      <c r="AO14" s="1100"/>
      <c r="AP14" s="1100"/>
      <c r="AQ14" s="1100"/>
      <c r="AR14" s="1100"/>
      <c r="AS14" s="1100"/>
      <c r="AT14" s="1100"/>
      <c r="AU14" s="1101"/>
      <c r="AV14" s="1101"/>
      <c r="AW14" s="1101"/>
      <c r="AX14" s="1101"/>
      <c r="AY14" s="1102"/>
      <c r="AZ14" s="214"/>
      <c r="BA14" s="214"/>
      <c r="BB14" s="214"/>
      <c r="BC14" s="214"/>
      <c r="BD14" s="214"/>
      <c r="BE14" s="215"/>
      <c r="BF14" s="215"/>
      <c r="BG14" s="215"/>
      <c r="BH14" s="215"/>
      <c r="BI14" s="215"/>
      <c r="BJ14" s="215"/>
      <c r="BK14" s="215"/>
      <c r="BL14" s="215"/>
      <c r="BM14" s="215"/>
      <c r="BN14" s="215"/>
      <c r="BO14" s="215"/>
      <c r="BP14" s="215"/>
      <c r="BQ14" s="221">
        <v>8</v>
      </c>
      <c r="BR14" s="222"/>
      <c r="BS14" s="1015"/>
      <c r="BT14" s="1016"/>
      <c r="BU14" s="1016"/>
      <c r="BV14" s="1016"/>
      <c r="BW14" s="1016"/>
      <c r="BX14" s="1016"/>
      <c r="BY14" s="1016"/>
      <c r="BZ14" s="1016"/>
      <c r="CA14" s="1016"/>
      <c r="CB14" s="1016"/>
      <c r="CC14" s="1016"/>
      <c r="CD14" s="1016"/>
      <c r="CE14" s="1016"/>
      <c r="CF14" s="1016"/>
      <c r="CG14" s="1037"/>
      <c r="CH14" s="1012"/>
      <c r="CI14" s="1013"/>
      <c r="CJ14" s="1013"/>
      <c r="CK14" s="1013"/>
      <c r="CL14" s="1014"/>
      <c r="CM14" s="1012"/>
      <c r="CN14" s="1013"/>
      <c r="CO14" s="1013"/>
      <c r="CP14" s="1013"/>
      <c r="CQ14" s="1014"/>
      <c r="CR14" s="1012"/>
      <c r="CS14" s="1013"/>
      <c r="CT14" s="1013"/>
      <c r="CU14" s="1013"/>
      <c r="CV14" s="1014"/>
      <c r="CW14" s="1012"/>
      <c r="CX14" s="1013"/>
      <c r="CY14" s="1013"/>
      <c r="CZ14" s="1013"/>
      <c r="DA14" s="1014"/>
      <c r="DB14" s="1012"/>
      <c r="DC14" s="1013"/>
      <c r="DD14" s="1013"/>
      <c r="DE14" s="1013"/>
      <c r="DF14" s="1014"/>
      <c r="DG14" s="1012"/>
      <c r="DH14" s="1013"/>
      <c r="DI14" s="1013"/>
      <c r="DJ14" s="1013"/>
      <c r="DK14" s="1014"/>
      <c r="DL14" s="1012"/>
      <c r="DM14" s="1013"/>
      <c r="DN14" s="1013"/>
      <c r="DO14" s="1013"/>
      <c r="DP14" s="1014"/>
      <c r="DQ14" s="1012"/>
      <c r="DR14" s="1013"/>
      <c r="DS14" s="1013"/>
      <c r="DT14" s="1013"/>
      <c r="DU14" s="1014"/>
      <c r="DV14" s="1015"/>
      <c r="DW14" s="1016"/>
      <c r="DX14" s="1016"/>
      <c r="DY14" s="1016"/>
      <c r="DZ14" s="1017"/>
      <c r="EA14" s="217"/>
    </row>
    <row r="15" spans="1:131" s="218" customFormat="1" ht="26.25" customHeight="1" x14ac:dyDescent="0.2">
      <c r="A15" s="221">
        <v>9</v>
      </c>
      <c r="B15" s="1053"/>
      <c r="C15" s="1054"/>
      <c r="D15" s="1054"/>
      <c r="E15" s="1054"/>
      <c r="F15" s="1054"/>
      <c r="G15" s="1054"/>
      <c r="H15" s="1054"/>
      <c r="I15" s="1054"/>
      <c r="J15" s="1054"/>
      <c r="K15" s="1054"/>
      <c r="L15" s="1054"/>
      <c r="M15" s="1054"/>
      <c r="N15" s="1054"/>
      <c r="O15" s="1054"/>
      <c r="P15" s="1055"/>
      <c r="Q15" s="1058"/>
      <c r="R15" s="1059"/>
      <c r="S15" s="1059"/>
      <c r="T15" s="1059"/>
      <c r="U15" s="1059"/>
      <c r="V15" s="1059"/>
      <c r="W15" s="1059"/>
      <c r="X15" s="1059"/>
      <c r="Y15" s="1059"/>
      <c r="Z15" s="1059"/>
      <c r="AA15" s="1059"/>
      <c r="AB15" s="1059"/>
      <c r="AC15" s="1059"/>
      <c r="AD15" s="1059"/>
      <c r="AE15" s="743"/>
      <c r="AF15" s="745"/>
      <c r="AG15" s="741"/>
      <c r="AH15" s="741"/>
      <c r="AI15" s="741"/>
      <c r="AJ15" s="744"/>
      <c r="AK15" s="1099"/>
      <c r="AL15" s="1100"/>
      <c r="AM15" s="1100"/>
      <c r="AN15" s="1100"/>
      <c r="AO15" s="1100"/>
      <c r="AP15" s="1100"/>
      <c r="AQ15" s="1100"/>
      <c r="AR15" s="1100"/>
      <c r="AS15" s="1100"/>
      <c r="AT15" s="1100"/>
      <c r="AU15" s="1101"/>
      <c r="AV15" s="1101"/>
      <c r="AW15" s="1101"/>
      <c r="AX15" s="1101"/>
      <c r="AY15" s="1102"/>
      <c r="AZ15" s="214"/>
      <c r="BA15" s="214"/>
      <c r="BB15" s="214"/>
      <c r="BC15" s="214"/>
      <c r="BD15" s="214"/>
      <c r="BE15" s="215"/>
      <c r="BF15" s="215"/>
      <c r="BG15" s="215"/>
      <c r="BH15" s="215"/>
      <c r="BI15" s="215"/>
      <c r="BJ15" s="215"/>
      <c r="BK15" s="215"/>
      <c r="BL15" s="215"/>
      <c r="BM15" s="215"/>
      <c r="BN15" s="215"/>
      <c r="BO15" s="215"/>
      <c r="BP15" s="215"/>
      <c r="BQ15" s="221">
        <v>9</v>
      </c>
      <c r="BR15" s="222"/>
      <c r="BS15" s="1015"/>
      <c r="BT15" s="1016"/>
      <c r="BU15" s="1016"/>
      <c r="BV15" s="1016"/>
      <c r="BW15" s="1016"/>
      <c r="BX15" s="1016"/>
      <c r="BY15" s="1016"/>
      <c r="BZ15" s="1016"/>
      <c r="CA15" s="1016"/>
      <c r="CB15" s="1016"/>
      <c r="CC15" s="1016"/>
      <c r="CD15" s="1016"/>
      <c r="CE15" s="1016"/>
      <c r="CF15" s="1016"/>
      <c r="CG15" s="1037"/>
      <c r="CH15" s="1012"/>
      <c r="CI15" s="1013"/>
      <c r="CJ15" s="1013"/>
      <c r="CK15" s="1013"/>
      <c r="CL15" s="1014"/>
      <c r="CM15" s="1012"/>
      <c r="CN15" s="1013"/>
      <c r="CO15" s="1013"/>
      <c r="CP15" s="1013"/>
      <c r="CQ15" s="1014"/>
      <c r="CR15" s="1012"/>
      <c r="CS15" s="1013"/>
      <c r="CT15" s="1013"/>
      <c r="CU15" s="1013"/>
      <c r="CV15" s="1014"/>
      <c r="CW15" s="1012"/>
      <c r="CX15" s="1013"/>
      <c r="CY15" s="1013"/>
      <c r="CZ15" s="1013"/>
      <c r="DA15" s="1014"/>
      <c r="DB15" s="1012"/>
      <c r="DC15" s="1013"/>
      <c r="DD15" s="1013"/>
      <c r="DE15" s="1013"/>
      <c r="DF15" s="1014"/>
      <c r="DG15" s="1012"/>
      <c r="DH15" s="1013"/>
      <c r="DI15" s="1013"/>
      <c r="DJ15" s="1013"/>
      <c r="DK15" s="1014"/>
      <c r="DL15" s="1012"/>
      <c r="DM15" s="1013"/>
      <c r="DN15" s="1013"/>
      <c r="DO15" s="1013"/>
      <c r="DP15" s="1014"/>
      <c r="DQ15" s="1012"/>
      <c r="DR15" s="1013"/>
      <c r="DS15" s="1013"/>
      <c r="DT15" s="1013"/>
      <c r="DU15" s="1014"/>
      <c r="DV15" s="1015"/>
      <c r="DW15" s="1016"/>
      <c r="DX15" s="1016"/>
      <c r="DY15" s="1016"/>
      <c r="DZ15" s="1017"/>
      <c r="EA15" s="217"/>
    </row>
    <row r="16" spans="1:131" s="218" customFormat="1" ht="26.25" customHeight="1" x14ac:dyDescent="0.2">
      <c r="A16" s="221">
        <v>10</v>
      </c>
      <c r="B16" s="1053"/>
      <c r="C16" s="1054"/>
      <c r="D16" s="1054"/>
      <c r="E16" s="1054"/>
      <c r="F16" s="1054"/>
      <c r="G16" s="1054"/>
      <c r="H16" s="1054"/>
      <c r="I16" s="1054"/>
      <c r="J16" s="1054"/>
      <c r="K16" s="1054"/>
      <c r="L16" s="1054"/>
      <c r="M16" s="1054"/>
      <c r="N16" s="1054"/>
      <c r="O16" s="1054"/>
      <c r="P16" s="1055"/>
      <c r="Q16" s="1058"/>
      <c r="R16" s="1059"/>
      <c r="S16" s="1059"/>
      <c r="T16" s="1059"/>
      <c r="U16" s="1059"/>
      <c r="V16" s="1059"/>
      <c r="W16" s="1059"/>
      <c r="X16" s="1059"/>
      <c r="Y16" s="1059"/>
      <c r="Z16" s="1059"/>
      <c r="AA16" s="1059"/>
      <c r="AB16" s="1059"/>
      <c r="AC16" s="1059"/>
      <c r="AD16" s="1059"/>
      <c r="AE16" s="743"/>
      <c r="AF16" s="745"/>
      <c r="AG16" s="741"/>
      <c r="AH16" s="741"/>
      <c r="AI16" s="741"/>
      <c r="AJ16" s="744"/>
      <c r="AK16" s="1099"/>
      <c r="AL16" s="1100"/>
      <c r="AM16" s="1100"/>
      <c r="AN16" s="1100"/>
      <c r="AO16" s="1100"/>
      <c r="AP16" s="1100"/>
      <c r="AQ16" s="1100"/>
      <c r="AR16" s="1100"/>
      <c r="AS16" s="1100"/>
      <c r="AT16" s="1100"/>
      <c r="AU16" s="1101"/>
      <c r="AV16" s="1101"/>
      <c r="AW16" s="1101"/>
      <c r="AX16" s="1101"/>
      <c r="AY16" s="1102"/>
      <c r="AZ16" s="214"/>
      <c r="BA16" s="214"/>
      <c r="BB16" s="214"/>
      <c r="BC16" s="214"/>
      <c r="BD16" s="214"/>
      <c r="BE16" s="215"/>
      <c r="BF16" s="215"/>
      <c r="BG16" s="215"/>
      <c r="BH16" s="215"/>
      <c r="BI16" s="215"/>
      <c r="BJ16" s="215"/>
      <c r="BK16" s="215"/>
      <c r="BL16" s="215"/>
      <c r="BM16" s="215"/>
      <c r="BN16" s="215"/>
      <c r="BO16" s="215"/>
      <c r="BP16" s="215"/>
      <c r="BQ16" s="221">
        <v>10</v>
      </c>
      <c r="BR16" s="222"/>
      <c r="BS16" s="1015"/>
      <c r="BT16" s="1016"/>
      <c r="BU16" s="1016"/>
      <c r="BV16" s="1016"/>
      <c r="BW16" s="1016"/>
      <c r="BX16" s="1016"/>
      <c r="BY16" s="1016"/>
      <c r="BZ16" s="1016"/>
      <c r="CA16" s="1016"/>
      <c r="CB16" s="1016"/>
      <c r="CC16" s="1016"/>
      <c r="CD16" s="1016"/>
      <c r="CE16" s="1016"/>
      <c r="CF16" s="1016"/>
      <c r="CG16" s="1037"/>
      <c r="CH16" s="1012"/>
      <c r="CI16" s="1013"/>
      <c r="CJ16" s="1013"/>
      <c r="CK16" s="1013"/>
      <c r="CL16" s="1014"/>
      <c r="CM16" s="1012"/>
      <c r="CN16" s="1013"/>
      <c r="CO16" s="1013"/>
      <c r="CP16" s="1013"/>
      <c r="CQ16" s="1014"/>
      <c r="CR16" s="1012"/>
      <c r="CS16" s="1013"/>
      <c r="CT16" s="1013"/>
      <c r="CU16" s="1013"/>
      <c r="CV16" s="1014"/>
      <c r="CW16" s="1012"/>
      <c r="CX16" s="1013"/>
      <c r="CY16" s="1013"/>
      <c r="CZ16" s="1013"/>
      <c r="DA16" s="1014"/>
      <c r="DB16" s="1012"/>
      <c r="DC16" s="1013"/>
      <c r="DD16" s="1013"/>
      <c r="DE16" s="1013"/>
      <c r="DF16" s="1014"/>
      <c r="DG16" s="1012"/>
      <c r="DH16" s="1013"/>
      <c r="DI16" s="1013"/>
      <c r="DJ16" s="1013"/>
      <c r="DK16" s="1014"/>
      <c r="DL16" s="1012"/>
      <c r="DM16" s="1013"/>
      <c r="DN16" s="1013"/>
      <c r="DO16" s="1013"/>
      <c r="DP16" s="1014"/>
      <c r="DQ16" s="1012"/>
      <c r="DR16" s="1013"/>
      <c r="DS16" s="1013"/>
      <c r="DT16" s="1013"/>
      <c r="DU16" s="1014"/>
      <c r="DV16" s="1015"/>
      <c r="DW16" s="1016"/>
      <c r="DX16" s="1016"/>
      <c r="DY16" s="1016"/>
      <c r="DZ16" s="1017"/>
      <c r="EA16" s="217"/>
    </row>
    <row r="17" spans="1:131" s="218" customFormat="1" ht="26.25" customHeight="1" x14ac:dyDescent="0.2">
      <c r="A17" s="221">
        <v>11</v>
      </c>
      <c r="B17" s="1053"/>
      <c r="C17" s="1054"/>
      <c r="D17" s="1054"/>
      <c r="E17" s="1054"/>
      <c r="F17" s="1054"/>
      <c r="G17" s="1054"/>
      <c r="H17" s="1054"/>
      <c r="I17" s="1054"/>
      <c r="J17" s="1054"/>
      <c r="K17" s="1054"/>
      <c r="L17" s="1054"/>
      <c r="M17" s="1054"/>
      <c r="N17" s="1054"/>
      <c r="O17" s="1054"/>
      <c r="P17" s="1055"/>
      <c r="Q17" s="1058"/>
      <c r="R17" s="1059"/>
      <c r="S17" s="1059"/>
      <c r="T17" s="1059"/>
      <c r="U17" s="1059"/>
      <c r="V17" s="1059"/>
      <c r="W17" s="1059"/>
      <c r="X17" s="1059"/>
      <c r="Y17" s="1059"/>
      <c r="Z17" s="1059"/>
      <c r="AA17" s="1059"/>
      <c r="AB17" s="1059"/>
      <c r="AC17" s="1059"/>
      <c r="AD17" s="1059"/>
      <c r="AE17" s="743"/>
      <c r="AF17" s="745"/>
      <c r="AG17" s="741"/>
      <c r="AH17" s="741"/>
      <c r="AI17" s="741"/>
      <c r="AJ17" s="744"/>
      <c r="AK17" s="1099"/>
      <c r="AL17" s="1100"/>
      <c r="AM17" s="1100"/>
      <c r="AN17" s="1100"/>
      <c r="AO17" s="1100"/>
      <c r="AP17" s="1100"/>
      <c r="AQ17" s="1100"/>
      <c r="AR17" s="1100"/>
      <c r="AS17" s="1100"/>
      <c r="AT17" s="1100"/>
      <c r="AU17" s="1101"/>
      <c r="AV17" s="1101"/>
      <c r="AW17" s="1101"/>
      <c r="AX17" s="1101"/>
      <c r="AY17" s="1102"/>
      <c r="AZ17" s="214"/>
      <c r="BA17" s="214"/>
      <c r="BB17" s="214"/>
      <c r="BC17" s="214"/>
      <c r="BD17" s="214"/>
      <c r="BE17" s="215"/>
      <c r="BF17" s="215"/>
      <c r="BG17" s="215"/>
      <c r="BH17" s="215"/>
      <c r="BI17" s="215"/>
      <c r="BJ17" s="215"/>
      <c r="BK17" s="215"/>
      <c r="BL17" s="215"/>
      <c r="BM17" s="215"/>
      <c r="BN17" s="215"/>
      <c r="BO17" s="215"/>
      <c r="BP17" s="215"/>
      <c r="BQ17" s="221">
        <v>11</v>
      </c>
      <c r="BR17" s="222"/>
      <c r="BS17" s="1015"/>
      <c r="BT17" s="1016"/>
      <c r="BU17" s="1016"/>
      <c r="BV17" s="1016"/>
      <c r="BW17" s="1016"/>
      <c r="BX17" s="1016"/>
      <c r="BY17" s="1016"/>
      <c r="BZ17" s="1016"/>
      <c r="CA17" s="1016"/>
      <c r="CB17" s="1016"/>
      <c r="CC17" s="1016"/>
      <c r="CD17" s="1016"/>
      <c r="CE17" s="1016"/>
      <c r="CF17" s="1016"/>
      <c r="CG17" s="1037"/>
      <c r="CH17" s="1012"/>
      <c r="CI17" s="1013"/>
      <c r="CJ17" s="1013"/>
      <c r="CK17" s="1013"/>
      <c r="CL17" s="1014"/>
      <c r="CM17" s="1012"/>
      <c r="CN17" s="1013"/>
      <c r="CO17" s="1013"/>
      <c r="CP17" s="1013"/>
      <c r="CQ17" s="1014"/>
      <c r="CR17" s="1012"/>
      <c r="CS17" s="1013"/>
      <c r="CT17" s="1013"/>
      <c r="CU17" s="1013"/>
      <c r="CV17" s="1014"/>
      <c r="CW17" s="1012"/>
      <c r="CX17" s="1013"/>
      <c r="CY17" s="1013"/>
      <c r="CZ17" s="1013"/>
      <c r="DA17" s="1014"/>
      <c r="DB17" s="1012"/>
      <c r="DC17" s="1013"/>
      <c r="DD17" s="1013"/>
      <c r="DE17" s="1013"/>
      <c r="DF17" s="1014"/>
      <c r="DG17" s="1012"/>
      <c r="DH17" s="1013"/>
      <c r="DI17" s="1013"/>
      <c r="DJ17" s="1013"/>
      <c r="DK17" s="1014"/>
      <c r="DL17" s="1012"/>
      <c r="DM17" s="1013"/>
      <c r="DN17" s="1013"/>
      <c r="DO17" s="1013"/>
      <c r="DP17" s="1014"/>
      <c r="DQ17" s="1012"/>
      <c r="DR17" s="1013"/>
      <c r="DS17" s="1013"/>
      <c r="DT17" s="1013"/>
      <c r="DU17" s="1014"/>
      <c r="DV17" s="1015"/>
      <c r="DW17" s="1016"/>
      <c r="DX17" s="1016"/>
      <c r="DY17" s="1016"/>
      <c r="DZ17" s="1017"/>
      <c r="EA17" s="217"/>
    </row>
    <row r="18" spans="1:131" s="218" customFormat="1" ht="26.25" customHeight="1" x14ac:dyDescent="0.2">
      <c r="A18" s="221">
        <v>12</v>
      </c>
      <c r="B18" s="1053"/>
      <c r="C18" s="1054"/>
      <c r="D18" s="1054"/>
      <c r="E18" s="1054"/>
      <c r="F18" s="1054"/>
      <c r="G18" s="1054"/>
      <c r="H18" s="1054"/>
      <c r="I18" s="1054"/>
      <c r="J18" s="1054"/>
      <c r="K18" s="1054"/>
      <c r="L18" s="1054"/>
      <c r="M18" s="1054"/>
      <c r="N18" s="1054"/>
      <c r="O18" s="1054"/>
      <c r="P18" s="1055"/>
      <c r="Q18" s="1058"/>
      <c r="R18" s="1059"/>
      <c r="S18" s="1059"/>
      <c r="T18" s="1059"/>
      <c r="U18" s="1059"/>
      <c r="V18" s="1059"/>
      <c r="W18" s="1059"/>
      <c r="X18" s="1059"/>
      <c r="Y18" s="1059"/>
      <c r="Z18" s="1059"/>
      <c r="AA18" s="1059"/>
      <c r="AB18" s="1059"/>
      <c r="AC18" s="1059"/>
      <c r="AD18" s="1059"/>
      <c r="AE18" s="743"/>
      <c r="AF18" s="745"/>
      <c r="AG18" s="741"/>
      <c r="AH18" s="741"/>
      <c r="AI18" s="741"/>
      <c r="AJ18" s="744"/>
      <c r="AK18" s="1099"/>
      <c r="AL18" s="1100"/>
      <c r="AM18" s="1100"/>
      <c r="AN18" s="1100"/>
      <c r="AO18" s="1100"/>
      <c r="AP18" s="1100"/>
      <c r="AQ18" s="1100"/>
      <c r="AR18" s="1100"/>
      <c r="AS18" s="1100"/>
      <c r="AT18" s="1100"/>
      <c r="AU18" s="1101"/>
      <c r="AV18" s="1101"/>
      <c r="AW18" s="1101"/>
      <c r="AX18" s="1101"/>
      <c r="AY18" s="1102"/>
      <c r="AZ18" s="214"/>
      <c r="BA18" s="214"/>
      <c r="BB18" s="214"/>
      <c r="BC18" s="214"/>
      <c r="BD18" s="214"/>
      <c r="BE18" s="215"/>
      <c r="BF18" s="215"/>
      <c r="BG18" s="215"/>
      <c r="BH18" s="215"/>
      <c r="BI18" s="215"/>
      <c r="BJ18" s="215"/>
      <c r="BK18" s="215"/>
      <c r="BL18" s="215"/>
      <c r="BM18" s="215"/>
      <c r="BN18" s="215"/>
      <c r="BO18" s="215"/>
      <c r="BP18" s="215"/>
      <c r="BQ18" s="221">
        <v>12</v>
      </c>
      <c r="BR18" s="222"/>
      <c r="BS18" s="1015"/>
      <c r="BT18" s="1016"/>
      <c r="BU18" s="1016"/>
      <c r="BV18" s="1016"/>
      <c r="BW18" s="1016"/>
      <c r="BX18" s="1016"/>
      <c r="BY18" s="1016"/>
      <c r="BZ18" s="1016"/>
      <c r="CA18" s="1016"/>
      <c r="CB18" s="1016"/>
      <c r="CC18" s="1016"/>
      <c r="CD18" s="1016"/>
      <c r="CE18" s="1016"/>
      <c r="CF18" s="1016"/>
      <c r="CG18" s="1037"/>
      <c r="CH18" s="1012"/>
      <c r="CI18" s="1013"/>
      <c r="CJ18" s="1013"/>
      <c r="CK18" s="1013"/>
      <c r="CL18" s="1014"/>
      <c r="CM18" s="1012"/>
      <c r="CN18" s="1013"/>
      <c r="CO18" s="1013"/>
      <c r="CP18" s="1013"/>
      <c r="CQ18" s="1014"/>
      <c r="CR18" s="1012"/>
      <c r="CS18" s="1013"/>
      <c r="CT18" s="1013"/>
      <c r="CU18" s="1013"/>
      <c r="CV18" s="1014"/>
      <c r="CW18" s="1012"/>
      <c r="CX18" s="1013"/>
      <c r="CY18" s="1013"/>
      <c r="CZ18" s="1013"/>
      <c r="DA18" s="1014"/>
      <c r="DB18" s="1012"/>
      <c r="DC18" s="1013"/>
      <c r="DD18" s="1013"/>
      <c r="DE18" s="1013"/>
      <c r="DF18" s="1014"/>
      <c r="DG18" s="1012"/>
      <c r="DH18" s="1013"/>
      <c r="DI18" s="1013"/>
      <c r="DJ18" s="1013"/>
      <c r="DK18" s="1014"/>
      <c r="DL18" s="1012"/>
      <c r="DM18" s="1013"/>
      <c r="DN18" s="1013"/>
      <c r="DO18" s="1013"/>
      <c r="DP18" s="1014"/>
      <c r="DQ18" s="1012"/>
      <c r="DR18" s="1013"/>
      <c r="DS18" s="1013"/>
      <c r="DT18" s="1013"/>
      <c r="DU18" s="1014"/>
      <c r="DV18" s="1015"/>
      <c r="DW18" s="1016"/>
      <c r="DX18" s="1016"/>
      <c r="DY18" s="1016"/>
      <c r="DZ18" s="1017"/>
      <c r="EA18" s="217"/>
    </row>
    <row r="19" spans="1:131" s="218" customFormat="1" ht="26.25" customHeight="1" x14ac:dyDescent="0.2">
      <c r="A19" s="221">
        <v>13</v>
      </c>
      <c r="B19" s="1053"/>
      <c r="C19" s="1054"/>
      <c r="D19" s="1054"/>
      <c r="E19" s="1054"/>
      <c r="F19" s="1054"/>
      <c r="G19" s="1054"/>
      <c r="H19" s="1054"/>
      <c r="I19" s="1054"/>
      <c r="J19" s="1054"/>
      <c r="K19" s="1054"/>
      <c r="L19" s="1054"/>
      <c r="M19" s="1054"/>
      <c r="N19" s="1054"/>
      <c r="O19" s="1054"/>
      <c r="P19" s="1055"/>
      <c r="Q19" s="1058"/>
      <c r="R19" s="1059"/>
      <c r="S19" s="1059"/>
      <c r="T19" s="1059"/>
      <c r="U19" s="1059"/>
      <c r="V19" s="1059"/>
      <c r="W19" s="1059"/>
      <c r="X19" s="1059"/>
      <c r="Y19" s="1059"/>
      <c r="Z19" s="1059"/>
      <c r="AA19" s="1059"/>
      <c r="AB19" s="1059"/>
      <c r="AC19" s="1059"/>
      <c r="AD19" s="1059"/>
      <c r="AE19" s="743"/>
      <c r="AF19" s="745"/>
      <c r="AG19" s="741"/>
      <c r="AH19" s="741"/>
      <c r="AI19" s="741"/>
      <c r="AJ19" s="744"/>
      <c r="AK19" s="1099"/>
      <c r="AL19" s="1100"/>
      <c r="AM19" s="1100"/>
      <c r="AN19" s="1100"/>
      <c r="AO19" s="1100"/>
      <c r="AP19" s="1100"/>
      <c r="AQ19" s="1100"/>
      <c r="AR19" s="1100"/>
      <c r="AS19" s="1100"/>
      <c r="AT19" s="1100"/>
      <c r="AU19" s="1101"/>
      <c r="AV19" s="1101"/>
      <c r="AW19" s="1101"/>
      <c r="AX19" s="1101"/>
      <c r="AY19" s="1102"/>
      <c r="AZ19" s="214"/>
      <c r="BA19" s="214"/>
      <c r="BB19" s="214"/>
      <c r="BC19" s="214"/>
      <c r="BD19" s="214"/>
      <c r="BE19" s="215"/>
      <c r="BF19" s="215"/>
      <c r="BG19" s="215"/>
      <c r="BH19" s="215"/>
      <c r="BI19" s="215"/>
      <c r="BJ19" s="215"/>
      <c r="BK19" s="215"/>
      <c r="BL19" s="215"/>
      <c r="BM19" s="215"/>
      <c r="BN19" s="215"/>
      <c r="BO19" s="215"/>
      <c r="BP19" s="215"/>
      <c r="BQ19" s="221">
        <v>13</v>
      </c>
      <c r="BR19" s="222"/>
      <c r="BS19" s="1015"/>
      <c r="BT19" s="1016"/>
      <c r="BU19" s="1016"/>
      <c r="BV19" s="1016"/>
      <c r="BW19" s="1016"/>
      <c r="BX19" s="1016"/>
      <c r="BY19" s="1016"/>
      <c r="BZ19" s="1016"/>
      <c r="CA19" s="1016"/>
      <c r="CB19" s="1016"/>
      <c r="CC19" s="1016"/>
      <c r="CD19" s="1016"/>
      <c r="CE19" s="1016"/>
      <c r="CF19" s="1016"/>
      <c r="CG19" s="1037"/>
      <c r="CH19" s="1012"/>
      <c r="CI19" s="1013"/>
      <c r="CJ19" s="1013"/>
      <c r="CK19" s="1013"/>
      <c r="CL19" s="1014"/>
      <c r="CM19" s="1012"/>
      <c r="CN19" s="1013"/>
      <c r="CO19" s="1013"/>
      <c r="CP19" s="1013"/>
      <c r="CQ19" s="1014"/>
      <c r="CR19" s="1012"/>
      <c r="CS19" s="1013"/>
      <c r="CT19" s="1013"/>
      <c r="CU19" s="1013"/>
      <c r="CV19" s="1014"/>
      <c r="CW19" s="1012"/>
      <c r="CX19" s="1013"/>
      <c r="CY19" s="1013"/>
      <c r="CZ19" s="1013"/>
      <c r="DA19" s="1014"/>
      <c r="DB19" s="1012"/>
      <c r="DC19" s="1013"/>
      <c r="DD19" s="1013"/>
      <c r="DE19" s="1013"/>
      <c r="DF19" s="1014"/>
      <c r="DG19" s="1012"/>
      <c r="DH19" s="1013"/>
      <c r="DI19" s="1013"/>
      <c r="DJ19" s="1013"/>
      <c r="DK19" s="1014"/>
      <c r="DL19" s="1012"/>
      <c r="DM19" s="1013"/>
      <c r="DN19" s="1013"/>
      <c r="DO19" s="1013"/>
      <c r="DP19" s="1014"/>
      <c r="DQ19" s="1012"/>
      <c r="DR19" s="1013"/>
      <c r="DS19" s="1013"/>
      <c r="DT19" s="1013"/>
      <c r="DU19" s="1014"/>
      <c r="DV19" s="1015"/>
      <c r="DW19" s="1016"/>
      <c r="DX19" s="1016"/>
      <c r="DY19" s="1016"/>
      <c r="DZ19" s="1017"/>
      <c r="EA19" s="217"/>
    </row>
    <row r="20" spans="1:131" s="218" customFormat="1" ht="26.25" customHeight="1" x14ac:dyDescent="0.2">
      <c r="A20" s="221">
        <v>14</v>
      </c>
      <c r="B20" s="1053"/>
      <c r="C20" s="1054"/>
      <c r="D20" s="1054"/>
      <c r="E20" s="1054"/>
      <c r="F20" s="1054"/>
      <c r="G20" s="1054"/>
      <c r="H20" s="1054"/>
      <c r="I20" s="1054"/>
      <c r="J20" s="1054"/>
      <c r="K20" s="1054"/>
      <c r="L20" s="1054"/>
      <c r="M20" s="1054"/>
      <c r="N20" s="1054"/>
      <c r="O20" s="1054"/>
      <c r="P20" s="1055"/>
      <c r="Q20" s="1058"/>
      <c r="R20" s="1059"/>
      <c r="S20" s="1059"/>
      <c r="T20" s="1059"/>
      <c r="U20" s="1059"/>
      <c r="V20" s="1059"/>
      <c r="W20" s="1059"/>
      <c r="X20" s="1059"/>
      <c r="Y20" s="1059"/>
      <c r="Z20" s="1059"/>
      <c r="AA20" s="1059"/>
      <c r="AB20" s="1059"/>
      <c r="AC20" s="1059"/>
      <c r="AD20" s="1059"/>
      <c r="AE20" s="743"/>
      <c r="AF20" s="745"/>
      <c r="AG20" s="741"/>
      <c r="AH20" s="741"/>
      <c r="AI20" s="741"/>
      <c r="AJ20" s="744"/>
      <c r="AK20" s="1099"/>
      <c r="AL20" s="1100"/>
      <c r="AM20" s="1100"/>
      <c r="AN20" s="1100"/>
      <c r="AO20" s="1100"/>
      <c r="AP20" s="1100"/>
      <c r="AQ20" s="1100"/>
      <c r="AR20" s="1100"/>
      <c r="AS20" s="1100"/>
      <c r="AT20" s="1100"/>
      <c r="AU20" s="1101"/>
      <c r="AV20" s="1101"/>
      <c r="AW20" s="1101"/>
      <c r="AX20" s="1101"/>
      <c r="AY20" s="1102"/>
      <c r="AZ20" s="214"/>
      <c r="BA20" s="214"/>
      <c r="BB20" s="214"/>
      <c r="BC20" s="214"/>
      <c r="BD20" s="214"/>
      <c r="BE20" s="215"/>
      <c r="BF20" s="215"/>
      <c r="BG20" s="215"/>
      <c r="BH20" s="215"/>
      <c r="BI20" s="215"/>
      <c r="BJ20" s="215"/>
      <c r="BK20" s="215"/>
      <c r="BL20" s="215"/>
      <c r="BM20" s="215"/>
      <c r="BN20" s="215"/>
      <c r="BO20" s="215"/>
      <c r="BP20" s="215"/>
      <c r="BQ20" s="221">
        <v>14</v>
      </c>
      <c r="BR20" s="222"/>
      <c r="BS20" s="1015"/>
      <c r="BT20" s="1016"/>
      <c r="BU20" s="1016"/>
      <c r="BV20" s="1016"/>
      <c r="BW20" s="1016"/>
      <c r="BX20" s="1016"/>
      <c r="BY20" s="1016"/>
      <c r="BZ20" s="1016"/>
      <c r="CA20" s="1016"/>
      <c r="CB20" s="1016"/>
      <c r="CC20" s="1016"/>
      <c r="CD20" s="1016"/>
      <c r="CE20" s="1016"/>
      <c r="CF20" s="1016"/>
      <c r="CG20" s="1037"/>
      <c r="CH20" s="1012"/>
      <c r="CI20" s="1013"/>
      <c r="CJ20" s="1013"/>
      <c r="CK20" s="1013"/>
      <c r="CL20" s="1014"/>
      <c r="CM20" s="1012"/>
      <c r="CN20" s="1013"/>
      <c r="CO20" s="1013"/>
      <c r="CP20" s="1013"/>
      <c r="CQ20" s="1014"/>
      <c r="CR20" s="1012"/>
      <c r="CS20" s="1013"/>
      <c r="CT20" s="1013"/>
      <c r="CU20" s="1013"/>
      <c r="CV20" s="1014"/>
      <c r="CW20" s="1012"/>
      <c r="CX20" s="1013"/>
      <c r="CY20" s="1013"/>
      <c r="CZ20" s="1013"/>
      <c r="DA20" s="1014"/>
      <c r="DB20" s="1012"/>
      <c r="DC20" s="1013"/>
      <c r="DD20" s="1013"/>
      <c r="DE20" s="1013"/>
      <c r="DF20" s="1014"/>
      <c r="DG20" s="1012"/>
      <c r="DH20" s="1013"/>
      <c r="DI20" s="1013"/>
      <c r="DJ20" s="1013"/>
      <c r="DK20" s="1014"/>
      <c r="DL20" s="1012"/>
      <c r="DM20" s="1013"/>
      <c r="DN20" s="1013"/>
      <c r="DO20" s="1013"/>
      <c r="DP20" s="1014"/>
      <c r="DQ20" s="1012"/>
      <c r="DR20" s="1013"/>
      <c r="DS20" s="1013"/>
      <c r="DT20" s="1013"/>
      <c r="DU20" s="1014"/>
      <c r="DV20" s="1015"/>
      <c r="DW20" s="1016"/>
      <c r="DX20" s="1016"/>
      <c r="DY20" s="1016"/>
      <c r="DZ20" s="1017"/>
      <c r="EA20" s="217"/>
    </row>
    <row r="21" spans="1:131" s="218" customFormat="1" ht="26.25" customHeight="1" thickBot="1" x14ac:dyDescent="0.25">
      <c r="A21" s="221">
        <v>15</v>
      </c>
      <c r="B21" s="1053"/>
      <c r="C21" s="1054"/>
      <c r="D21" s="1054"/>
      <c r="E21" s="1054"/>
      <c r="F21" s="1054"/>
      <c r="G21" s="1054"/>
      <c r="H21" s="1054"/>
      <c r="I21" s="1054"/>
      <c r="J21" s="1054"/>
      <c r="K21" s="1054"/>
      <c r="L21" s="1054"/>
      <c r="M21" s="1054"/>
      <c r="N21" s="1054"/>
      <c r="O21" s="1054"/>
      <c r="P21" s="1055"/>
      <c r="Q21" s="1058"/>
      <c r="R21" s="1059"/>
      <c r="S21" s="1059"/>
      <c r="T21" s="1059"/>
      <c r="U21" s="1059"/>
      <c r="V21" s="1059"/>
      <c r="W21" s="1059"/>
      <c r="X21" s="1059"/>
      <c r="Y21" s="1059"/>
      <c r="Z21" s="1059"/>
      <c r="AA21" s="1059"/>
      <c r="AB21" s="1059"/>
      <c r="AC21" s="1059"/>
      <c r="AD21" s="1059"/>
      <c r="AE21" s="743"/>
      <c r="AF21" s="745"/>
      <c r="AG21" s="741"/>
      <c r="AH21" s="741"/>
      <c r="AI21" s="741"/>
      <c r="AJ21" s="744"/>
      <c r="AK21" s="1099"/>
      <c r="AL21" s="1100"/>
      <c r="AM21" s="1100"/>
      <c r="AN21" s="1100"/>
      <c r="AO21" s="1100"/>
      <c r="AP21" s="1100"/>
      <c r="AQ21" s="1100"/>
      <c r="AR21" s="1100"/>
      <c r="AS21" s="1100"/>
      <c r="AT21" s="1100"/>
      <c r="AU21" s="1101"/>
      <c r="AV21" s="1101"/>
      <c r="AW21" s="1101"/>
      <c r="AX21" s="1101"/>
      <c r="AY21" s="1102"/>
      <c r="AZ21" s="214"/>
      <c r="BA21" s="214"/>
      <c r="BB21" s="214"/>
      <c r="BC21" s="214"/>
      <c r="BD21" s="214"/>
      <c r="BE21" s="215"/>
      <c r="BF21" s="215"/>
      <c r="BG21" s="215"/>
      <c r="BH21" s="215"/>
      <c r="BI21" s="215"/>
      <c r="BJ21" s="215"/>
      <c r="BK21" s="215"/>
      <c r="BL21" s="215"/>
      <c r="BM21" s="215"/>
      <c r="BN21" s="215"/>
      <c r="BO21" s="215"/>
      <c r="BP21" s="215"/>
      <c r="BQ21" s="221">
        <v>15</v>
      </c>
      <c r="BR21" s="222"/>
      <c r="BS21" s="1015"/>
      <c r="BT21" s="1016"/>
      <c r="BU21" s="1016"/>
      <c r="BV21" s="1016"/>
      <c r="BW21" s="1016"/>
      <c r="BX21" s="1016"/>
      <c r="BY21" s="1016"/>
      <c r="BZ21" s="1016"/>
      <c r="CA21" s="1016"/>
      <c r="CB21" s="1016"/>
      <c r="CC21" s="1016"/>
      <c r="CD21" s="1016"/>
      <c r="CE21" s="1016"/>
      <c r="CF21" s="1016"/>
      <c r="CG21" s="1037"/>
      <c r="CH21" s="1012"/>
      <c r="CI21" s="1013"/>
      <c r="CJ21" s="1013"/>
      <c r="CK21" s="1013"/>
      <c r="CL21" s="1014"/>
      <c r="CM21" s="1012"/>
      <c r="CN21" s="1013"/>
      <c r="CO21" s="1013"/>
      <c r="CP21" s="1013"/>
      <c r="CQ21" s="1014"/>
      <c r="CR21" s="1012"/>
      <c r="CS21" s="1013"/>
      <c r="CT21" s="1013"/>
      <c r="CU21" s="1013"/>
      <c r="CV21" s="1014"/>
      <c r="CW21" s="1012"/>
      <c r="CX21" s="1013"/>
      <c r="CY21" s="1013"/>
      <c r="CZ21" s="1013"/>
      <c r="DA21" s="1014"/>
      <c r="DB21" s="1012"/>
      <c r="DC21" s="1013"/>
      <c r="DD21" s="1013"/>
      <c r="DE21" s="1013"/>
      <c r="DF21" s="1014"/>
      <c r="DG21" s="1012"/>
      <c r="DH21" s="1013"/>
      <c r="DI21" s="1013"/>
      <c r="DJ21" s="1013"/>
      <c r="DK21" s="1014"/>
      <c r="DL21" s="1012"/>
      <c r="DM21" s="1013"/>
      <c r="DN21" s="1013"/>
      <c r="DO21" s="1013"/>
      <c r="DP21" s="1014"/>
      <c r="DQ21" s="1012"/>
      <c r="DR21" s="1013"/>
      <c r="DS21" s="1013"/>
      <c r="DT21" s="1013"/>
      <c r="DU21" s="1014"/>
      <c r="DV21" s="1015"/>
      <c r="DW21" s="1016"/>
      <c r="DX21" s="1016"/>
      <c r="DY21" s="1016"/>
      <c r="DZ21" s="1017"/>
      <c r="EA21" s="217"/>
    </row>
    <row r="22" spans="1:131" s="218" customFormat="1" ht="26.25" customHeight="1" x14ac:dyDescent="0.2">
      <c r="A22" s="221">
        <v>16</v>
      </c>
      <c r="B22" s="1053"/>
      <c r="C22" s="1054"/>
      <c r="D22" s="1054"/>
      <c r="E22" s="1054"/>
      <c r="F22" s="1054"/>
      <c r="G22" s="1054"/>
      <c r="H22" s="1054"/>
      <c r="I22" s="1054"/>
      <c r="J22" s="1054"/>
      <c r="K22" s="1054"/>
      <c r="L22" s="1054"/>
      <c r="M22" s="1054"/>
      <c r="N22" s="1054"/>
      <c r="O22" s="1054"/>
      <c r="P22" s="1055"/>
      <c r="Q22" s="1092"/>
      <c r="R22" s="1093"/>
      <c r="S22" s="1093"/>
      <c r="T22" s="1093"/>
      <c r="U22" s="1093"/>
      <c r="V22" s="1093"/>
      <c r="W22" s="1093"/>
      <c r="X22" s="1093"/>
      <c r="Y22" s="1093"/>
      <c r="Z22" s="1093"/>
      <c r="AA22" s="1093"/>
      <c r="AB22" s="1093"/>
      <c r="AC22" s="1093"/>
      <c r="AD22" s="1093"/>
      <c r="AE22" s="1094"/>
      <c r="AF22" s="745"/>
      <c r="AG22" s="741"/>
      <c r="AH22" s="741"/>
      <c r="AI22" s="741"/>
      <c r="AJ22" s="744"/>
      <c r="AK22" s="1095"/>
      <c r="AL22" s="1096"/>
      <c r="AM22" s="1096"/>
      <c r="AN22" s="1096"/>
      <c r="AO22" s="1096"/>
      <c r="AP22" s="1096"/>
      <c r="AQ22" s="1096"/>
      <c r="AR22" s="1096"/>
      <c r="AS22" s="1096"/>
      <c r="AT22" s="1096"/>
      <c r="AU22" s="1097"/>
      <c r="AV22" s="1097"/>
      <c r="AW22" s="1097"/>
      <c r="AX22" s="1097"/>
      <c r="AY22" s="1098"/>
      <c r="AZ22" s="1051" t="s">
        <v>377</v>
      </c>
      <c r="BA22" s="1051"/>
      <c r="BB22" s="1051"/>
      <c r="BC22" s="1051"/>
      <c r="BD22" s="1052"/>
      <c r="BE22" s="215"/>
      <c r="BF22" s="215"/>
      <c r="BG22" s="215"/>
      <c r="BH22" s="215"/>
      <c r="BI22" s="215"/>
      <c r="BJ22" s="215"/>
      <c r="BK22" s="215"/>
      <c r="BL22" s="215"/>
      <c r="BM22" s="215"/>
      <c r="BN22" s="215"/>
      <c r="BO22" s="215"/>
      <c r="BP22" s="215"/>
      <c r="BQ22" s="221">
        <v>16</v>
      </c>
      <c r="BR22" s="222"/>
      <c r="BS22" s="1015"/>
      <c r="BT22" s="1016"/>
      <c r="BU22" s="1016"/>
      <c r="BV22" s="1016"/>
      <c r="BW22" s="1016"/>
      <c r="BX22" s="1016"/>
      <c r="BY22" s="1016"/>
      <c r="BZ22" s="1016"/>
      <c r="CA22" s="1016"/>
      <c r="CB22" s="1016"/>
      <c r="CC22" s="1016"/>
      <c r="CD22" s="1016"/>
      <c r="CE22" s="1016"/>
      <c r="CF22" s="1016"/>
      <c r="CG22" s="1037"/>
      <c r="CH22" s="1012"/>
      <c r="CI22" s="1013"/>
      <c r="CJ22" s="1013"/>
      <c r="CK22" s="1013"/>
      <c r="CL22" s="1014"/>
      <c r="CM22" s="1012"/>
      <c r="CN22" s="1013"/>
      <c r="CO22" s="1013"/>
      <c r="CP22" s="1013"/>
      <c r="CQ22" s="1014"/>
      <c r="CR22" s="1012"/>
      <c r="CS22" s="1013"/>
      <c r="CT22" s="1013"/>
      <c r="CU22" s="1013"/>
      <c r="CV22" s="1014"/>
      <c r="CW22" s="1012"/>
      <c r="CX22" s="1013"/>
      <c r="CY22" s="1013"/>
      <c r="CZ22" s="1013"/>
      <c r="DA22" s="1014"/>
      <c r="DB22" s="1012"/>
      <c r="DC22" s="1013"/>
      <c r="DD22" s="1013"/>
      <c r="DE22" s="1013"/>
      <c r="DF22" s="1014"/>
      <c r="DG22" s="1012"/>
      <c r="DH22" s="1013"/>
      <c r="DI22" s="1013"/>
      <c r="DJ22" s="1013"/>
      <c r="DK22" s="1014"/>
      <c r="DL22" s="1012"/>
      <c r="DM22" s="1013"/>
      <c r="DN22" s="1013"/>
      <c r="DO22" s="1013"/>
      <c r="DP22" s="1014"/>
      <c r="DQ22" s="1012"/>
      <c r="DR22" s="1013"/>
      <c r="DS22" s="1013"/>
      <c r="DT22" s="1013"/>
      <c r="DU22" s="1014"/>
      <c r="DV22" s="1015"/>
      <c r="DW22" s="1016"/>
      <c r="DX22" s="1016"/>
      <c r="DY22" s="1016"/>
      <c r="DZ22" s="1017"/>
      <c r="EA22" s="217"/>
    </row>
    <row r="23" spans="1:131" s="218" customFormat="1" ht="26.25" customHeight="1" thickBot="1" x14ac:dyDescent="0.25">
      <c r="A23" s="223" t="s">
        <v>378</v>
      </c>
      <c r="B23" s="963" t="s">
        <v>379</v>
      </c>
      <c r="C23" s="964"/>
      <c r="D23" s="964"/>
      <c r="E23" s="964"/>
      <c r="F23" s="964"/>
      <c r="G23" s="964"/>
      <c r="H23" s="964"/>
      <c r="I23" s="964"/>
      <c r="J23" s="964"/>
      <c r="K23" s="964"/>
      <c r="L23" s="964"/>
      <c r="M23" s="964"/>
      <c r="N23" s="964"/>
      <c r="O23" s="964"/>
      <c r="P23" s="974"/>
      <c r="Q23" s="1086"/>
      <c r="R23" s="1080"/>
      <c r="S23" s="1080"/>
      <c r="T23" s="1080"/>
      <c r="U23" s="1080"/>
      <c r="V23" s="1080"/>
      <c r="W23" s="1080"/>
      <c r="X23" s="1080"/>
      <c r="Y23" s="1080"/>
      <c r="Z23" s="1080"/>
      <c r="AA23" s="1080"/>
      <c r="AB23" s="1080"/>
      <c r="AC23" s="1080"/>
      <c r="AD23" s="1080"/>
      <c r="AE23" s="1087"/>
      <c r="AF23" s="1088">
        <v>500</v>
      </c>
      <c r="AG23" s="1080"/>
      <c r="AH23" s="1080"/>
      <c r="AI23" s="1080"/>
      <c r="AJ23" s="1089"/>
      <c r="AK23" s="1090"/>
      <c r="AL23" s="1091"/>
      <c r="AM23" s="1091"/>
      <c r="AN23" s="1091"/>
      <c r="AO23" s="1091"/>
      <c r="AP23" s="1080"/>
      <c r="AQ23" s="1080"/>
      <c r="AR23" s="1080"/>
      <c r="AS23" s="1080"/>
      <c r="AT23" s="1080"/>
      <c r="AU23" s="1081"/>
      <c r="AV23" s="1081"/>
      <c r="AW23" s="1081"/>
      <c r="AX23" s="1081"/>
      <c r="AY23" s="1082"/>
      <c r="AZ23" s="1083" t="s">
        <v>122</v>
      </c>
      <c r="BA23" s="1084"/>
      <c r="BB23" s="1084"/>
      <c r="BC23" s="1084"/>
      <c r="BD23" s="1085"/>
      <c r="BE23" s="215"/>
      <c r="BF23" s="215"/>
      <c r="BG23" s="215"/>
      <c r="BH23" s="215"/>
      <c r="BI23" s="215"/>
      <c r="BJ23" s="215"/>
      <c r="BK23" s="215"/>
      <c r="BL23" s="215"/>
      <c r="BM23" s="215"/>
      <c r="BN23" s="215"/>
      <c r="BO23" s="215"/>
      <c r="BP23" s="215"/>
      <c r="BQ23" s="221">
        <v>17</v>
      </c>
      <c r="BR23" s="222"/>
      <c r="BS23" s="1015"/>
      <c r="BT23" s="1016"/>
      <c r="BU23" s="1016"/>
      <c r="BV23" s="1016"/>
      <c r="BW23" s="1016"/>
      <c r="BX23" s="1016"/>
      <c r="BY23" s="1016"/>
      <c r="BZ23" s="1016"/>
      <c r="CA23" s="1016"/>
      <c r="CB23" s="1016"/>
      <c r="CC23" s="1016"/>
      <c r="CD23" s="1016"/>
      <c r="CE23" s="1016"/>
      <c r="CF23" s="1016"/>
      <c r="CG23" s="1037"/>
      <c r="CH23" s="1012"/>
      <c r="CI23" s="1013"/>
      <c r="CJ23" s="1013"/>
      <c r="CK23" s="1013"/>
      <c r="CL23" s="1014"/>
      <c r="CM23" s="1012"/>
      <c r="CN23" s="1013"/>
      <c r="CO23" s="1013"/>
      <c r="CP23" s="1013"/>
      <c r="CQ23" s="1014"/>
      <c r="CR23" s="1012"/>
      <c r="CS23" s="1013"/>
      <c r="CT23" s="1013"/>
      <c r="CU23" s="1013"/>
      <c r="CV23" s="1014"/>
      <c r="CW23" s="1012"/>
      <c r="CX23" s="1013"/>
      <c r="CY23" s="1013"/>
      <c r="CZ23" s="1013"/>
      <c r="DA23" s="1014"/>
      <c r="DB23" s="1012"/>
      <c r="DC23" s="1013"/>
      <c r="DD23" s="1013"/>
      <c r="DE23" s="1013"/>
      <c r="DF23" s="1014"/>
      <c r="DG23" s="1012"/>
      <c r="DH23" s="1013"/>
      <c r="DI23" s="1013"/>
      <c r="DJ23" s="1013"/>
      <c r="DK23" s="1014"/>
      <c r="DL23" s="1012"/>
      <c r="DM23" s="1013"/>
      <c r="DN23" s="1013"/>
      <c r="DO23" s="1013"/>
      <c r="DP23" s="1014"/>
      <c r="DQ23" s="1012"/>
      <c r="DR23" s="1013"/>
      <c r="DS23" s="1013"/>
      <c r="DT23" s="1013"/>
      <c r="DU23" s="1014"/>
      <c r="DV23" s="1015"/>
      <c r="DW23" s="1016"/>
      <c r="DX23" s="1016"/>
      <c r="DY23" s="1016"/>
      <c r="DZ23" s="1017"/>
      <c r="EA23" s="217"/>
    </row>
    <row r="24" spans="1:131" s="218" customFormat="1" ht="26.25" customHeight="1" x14ac:dyDescent="0.2">
      <c r="A24" s="1079" t="s">
        <v>380</v>
      </c>
      <c r="B24" s="1079"/>
      <c r="C24" s="1079"/>
      <c r="D24" s="1079"/>
      <c r="E24" s="1079"/>
      <c r="F24" s="1079"/>
      <c r="G24" s="1079"/>
      <c r="H24" s="1079"/>
      <c r="I24" s="1079"/>
      <c r="J24" s="1079"/>
      <c r="K24" s="1079"/>
      <c r="L24" s="1079"/>
      <c r="M24" s="1079"/>
      <c r="N24" s="1079"/>
      <c r="O24" s="1079"/>
      <c r="P24" s="1079"/>
      <c r="Q24" s="1079"/>
      <c r="R24" s="1079"/>
      <c r="S24" s="1079"/>
      <c r="T24" s="1079"/>
      <c r="U24" s="1079"/>
      <c r="V24" s="1079"/>
      <c r="W24" s="1079"/>
      <c r="X24" s="1079"/>
      <c r="Y24" s="1079"/>
      <c r="Z24" s="1079"/>
      <c r="AA24" s="1079"/>
      <c r="AB24" s="1079"/>
      <c r="AC24" s="1079"/>
      <c r="AD24" s="1079"/>
      <c r="AE24" s="1079"/>
      <c r="AF24" s="1079"/>
      <c r="AG24" s="1079"/>
      <c r="AH24" s="1079"/>
      <c r="AI24" s="1079"/>
      <c r="AJ24" s="1079"/>
      <c r="AK24" s="1079"/>
      <c r="AL24" s="1079"/>
      <c r="AM24" s="1079"/>
      <c r="AN24" s="1079"/>
      <c r="AO24" s="1079"/>
      <c r="AP24" s="1079"/>
      <c r="AQ24" s="1079"/>
      <c r="AR24" s="1079"/>
      <c r="AS24" s="1079"/>
      <c r="AT24" s="1079"/>
      <c r="AU24" s="1079"/>
      <c r="AV24" s="1079"/>
      <c r="AW24" s="1079"/>
      <c r="AX24" s="1079"/>
      <c r="AY24" s="1079"/>
      <c r="AZ24" s="214"/>
      <c r="BA24" s="214"/>
      <c r="BB24" s="214"/>
      <c r="BC24" s="214"/>
      <c r="BD24" s="214"/>
      <c r="BE24" s="215"/>
      <c r="BF24" s="215"/>
      <c r="BG24" s="215"/>
      <c r="BH24" s="215"/>
      <c r="BI24" s="215"/>
      <c r="BJ24" s="215"/>
      <c r="BK24" s="215"/>
      <c r="BL24" s="215"/>
      <c r="BM24" s="215"/>
      <c r="BN24" s="215"/>
      <c r="BO24" s="215"/>
      <c r="BP24" s="215"/>
      <c r="BQ24" s="221">
        <v>18</v>
      </c>
      <c r="BR24" s="222"/>
      <c r="BS24" s="1015"/>
      <c r="BT24" s="1016"/>
      <c r="BU24" s="1016"/>
      <c r="BV24" s="1016"/>
      <c r="BW24" s="1016"/>
      <c r="BX24" s="1016"/>
      <c r="BY24" s="1016"/>
      <c r="BZ24" s="1016"/>
      <c r="CA24" s="1016"/>
      <c r="CB24" s="1016"/>
      <c r="CC24" s="1016"/>
      <c r="CD24" s="1016"/>
      <c r="CE24" s="1016"/>
      <c r="CF24" s="1016"/>
      <c r="CG24" s="1037"/>
      <c r="CH24" s="1012"/>
      <c r="CI24" s="1013"/>
      <c r="CJ24" s="1013"/>
      <c r="CK24" s="1013"/>
      <c r="CL24" s="1014"/>
      <c r="CM24" s="1012"/>
      <c r="CN24" s="1013"/>
      <c r="CO24" s="1013"/>
      <c r="CP24" s="1013"/>
      <c r="CQ24" s="1014"/>
      <c r="CR24" s="1012"/>
      <c r="CS24" s="1013"/>
      <c r="CT24" s="1013"/>
      <c r="CU24" s="1013"/>
      <c r="CV24" s="1014"/>
      <c r="CW24" s="1012"/>
      <c r="CX24" s="1013"/>
      <c r="CY24" s="1013"/>
      <c r="CZ24" s="1013"/>
      <c r="DA24" s="1014"/>
      <c r="DB24" s="1012"/>
      <c r="DC24" s="1013"/>
      <c r="DD24" s="1013"/>
      <c r="DE24" s="1013"/>
      <c r="DF24" s="1014"/>
      <c r="DG24" s="1012"/>
      <c r="DH24" s="1013"/>
      <c r="DI24" s="1013"/>
      <c r="DJ24" s="1013"/>
      <c r="DK24" s="1014"/>
      <c r="DL24" s="1012"/>
      <c r="DM24" s="1013"/>
      <c r="DN24" s="1013"/>
      <c r="DO24" s="1013"/>
      <c r="DP24" s="1014"/>
      <c r="DQ24" s="1012"/>
      <c r="DR24" s="1013"/>
      <c r="DS24" s="1013"/>
      <c r="DT24" s="1013"/>
      <c r="DU24" s="1014"/>
      <c r="DV24" s="1015"/>
      <c r="DW24" s="1016"/>
      <c r="DX24" s="1016"/>
      <c r="DY24" s="1016"/>
      <c r="DZ24" s="1017"/>
      <c r="EA24" s="217"/>
    </row>
    <row r="25" spans="1:131" ht="26.25" customHeight="1" thickBot="1" x14ac:dyDescent="0.25">
      <c r="A25" s="1078" t="s">
        <v>381</v>
      </c>
      <c r="B25" s="1078"/>
      <c r="C25" s="1078"/>
      <c r="D25" s="1078"/>
      <c r="E25" s="1078"/>
      <c r="F25" s="1078"/>
      <c r="G25" s="1078"/>
      <c r="H25" s="1078"/>
      <c r="I25" s="1078"/>
      <c r="J25" s="1078"/>
      <c r="K25" s="1078"/>
      <c r="L25" s="1078"/>
      <c r="M25" s="1078"/>
      <c r="N25" s="1078"/>
      <c r="O25" s="1078"/>
      <c r="P25" s="1078"/>
      <c r="Q25" s="1078"/>
      <c r="R25" s="1078"/>
      <c r="S25" s="1078"/>
      <c r="T25" s="1078"/>
      <c r="U25" s="1078"/>
      <c r="V25" s="1078"/>
      <c r="W25" s="1078"/>
      <c r="X25" s="1078"/>
      <c r="Y25" s="1078"/>
      <c r="Z25" s="1078"/>
      <c r="AA25" s="1078"/>
      <c r="AB25" s="1078"/>
      <c r="AC25" s="1078"/>
      <c r="AD25" s="1078"/>
      <c r="AE25" s="1078"/>
      <c r="AF25" s="1078"/>
      <c r="AG25" s="1078"/>
      <c r="AH25" s="1078"/>
      <c r="AI25" s="1078"/>
      <c r="AJ25" s="1078"/>
      <c r="AK25" s="1078"/>
      <c r="AL25" s="1078"/>
      <c r="AM25" s="1078"/>
      <c r="AN25" s="1078"/>
      <c r="AO25" s="1078"/>
      <c r="AP25" s="1078"/>
      <c r="AQ25" s="1078"/>
      <c r="AR25" s="1078"/>
      <c r="AS25" s="1078"/>
      <c r="AT25" s="1078"/>
      <c r="AU25" s="1078"/>
      <c r="AV25" s="1078"/>
      <c r="AW25" s="1078"/>
      <c r="AX25" s="1078"/>
      <c r="AY25" s="1078"/>
      <c r="AZ25" s="1078"/>
      <c r="BA25" s="1078"/>
      <c r="BB25" s="1078"/>
      <c r="BC25" s="1078"/>
      <c r="BD25" s="1078"/>
      <c r="BE25" s="1078"/>
      <c r="BF25" s="1078"/>
      <c r="BG25" s="1078"/>
      <c r="BH25" s="1078"/>
      <c r="BI25" s="1078"/>
      <c r="BJ25" s="214"/>
      <c r="BK25" s="214"/>
      <c r="BL25" s="214"/>
      <c r="BM25" s="214"/>
      <c r="BN25" s="214"/>
      <c r="BO25" s="224"/>
      <c r="BP25" s="224"/>
      <c r="BQ25" s="221">
        <v>19</v>
      </c>
      <c r="BR25" s="222"/>
      <c r="BS25" s="1015"/>
      <c r="BT25" s="1016"/>
      <c r="BU25" s="1016"/>
      <c r="BV25" s="1016"/>
      <c r="BW25" s="1016"/>
      <c r="BX25" s="1016"/>
      <c r="BY25" s="1016"/>
      <c r="BZ25" s="1016"/>
      <c r="CA25" s="1016"/>
      <c r="CB25" s="1016"/>
      <c r="CC25" s="1016"/>
      <c r="CD25" s="1016"/>
      <c r="CE25" s="1016"/>
      <c r="CF25" s="1016"/>
      <c r="CG25" s="1037"/>
      <c r="CH25" s="1012"/>
      <c r="CI25" s="1013"/>
      <c r="CJ25" s="1013"/>
      <c r="CK25" s="1013"/>
      <c r="CL25" s="1014"/>
      <c r="CM25" s="1012"/>
      <c r="CN25" s="1013"/>
      <c r="CO25" s="1013"/>
      <c r="CP25" s="1013"/>
      <c r="CQ25" s="1014"/>
      <c r="CR25" s="1012"/>
      <c r="CS25" s="1013"/>
      <c r="CT25" s="1013"/>
      <c r="CU25" s="1013"/>
      <c r="CV25" s="1014"/>
      <c r="CW25" s="1012"/>
      <c r="CX25" s="1013"/>
      <c r="CY25" s="1013"/>
      <c r="CZ25" s="1013"/>
      <c r="DA25" s="1014"/>
      <c r="DB25" s="1012"/>
      <c r="DC25" s="1013"/>
      <c r="DD25" s="1013"/>
      <c r="DE25" s="1013"/>
      <c r="DF25" s="1014"/>
      <c r="DG25" s="1012"/>
      <c r="DH25" s="1013"/>
      <c r="DI25" s="1013"/>
      <c r="DJ25" s="1013"/>
      <c r="DK25" s="1014"/>
      <c r="DL25" s="1012"/>
      <c r="DM25" s="1013"/>
      <c r="DN25" s="1013"/>
      <c r="DO25" s="1013"/>
      <c r="DP25" s="1014"/>
      <c r="DQ25" s="1012"/>
      <c r="DR25" s="1013"/>
      <c r="DS25" s="1013"/>
      <c r="DT25" s="1013"/>
      <c r="DU25" s="1014"/>
      <c r="DV25" s="1015"/>
      <c r="DW25" s="1016"/>
      <c r="DX25" s="1016"/>
      <c r="DY25" s="1016"/>
      <c r="DZ25" s="1017"/>
      <c r="EA25" s="212"/>
    </row>
    <row r="26" spans="1:131" ht="26.25" customHeight="1" x14ac:dyDescent="0.2">
      <c r="A26" s="1018" t="s">
        <v>356</v>
      </c>
      <c r="B26" s="1019"/>
      <c r="C26" s="1019"/>
      <c r="D26" s="1019"/>
      <c r="E26" s="1019"/>
      <c r="F26" s="1019"/>
      <c r="G26" s="1019"/>
      <c r="H26" s="1019"/>
      <c r="I26" s="1019"/>
      <c r="J26" s="1019"/>
      <c r="K26" s="1019"/>
      <c r="L26" s="1019"/>
      <c r="M26" s="1019"/>
      <c r="N26" s="1019"/>
      <c r="O26" s="1019"/>
      <c r="P26" s="1020"/>
      <c r="Q26" s="1024" t="s">
        <v>382</v>
      </c>
      <c r="R26" s="1025"/>
      <c r="S26" s="1025"/>
      <c r="T26" s="1025"/>
      <c r="U26" s="1026"/>
      <c r="V26" s="1024" t="s">
        <v>383</v>
      </c>
      <c r="W26" s="1025"/>
      <c r="X26" s="1025"/>
      <c r="Y26" s="1025"/>
      <c r="Z26" s="1026"/>
      <c r="AA26" s="1024" t="s">
        <v>384</v>
      </c>
      <c r="AB26" s="1025"/>
      <c r="AC26" s="1025"/>
      <c r="AD26" s="1025"/>
      <c r="AE26" s="1025"/>
      <c r="AF26" s="1074" t="s">
        <v>385</v>
      </c>
      <c r="AG26" s="1031"/>
      <c r="AH26" s="1031"/>
      <c r="AI26" s="1031"/>
      <c r="AJ26" s="1075"/>
      <c r="AK26" s="1025" t="s">
        <v>386</v>
      </c>
      <c r="AL26" s="1025"/>
      <c r="AM26" s="1025"/>
      <c r="AN26" s="1025"/>
      <c r="AO26" s="1026"/>
      <c r="AP26" s="1024" t="s">
        <v>387</v>
      </c>
      <c r="AQ26" s="1025"/>
      <c r="AR26" s="1025"/>
      <c r="AS26" s="1025"/>
      <c r="AT26" s="1026"/>
      <c r="AU26" s="1024" t="s">
        <v>388</v>
      </c>
      <c r="AV26" s="1025"/>
      <c r="AW26" s="1025"/>
      <c r="AX26" s="1025"/>
      <c r="AY26" s="1026"/>
      <c r="AZ26" s="1024" t="s">
        <v>389</v>
      </c>
      <c r="BA26" s="1025"/>
      <c r="BB26" s="1025"/>
      <c r="BC26" s="1025"/>
      <c r="BD26" s="1026"/>
      <c r="BE26" s="1024" t="s">
        <v>363</v>
      </c>
      <c r="BF26" s="1025"/>
      <c r="BG26" s="1025"/>
      <c r="BH26" s="1025"/>
      <c r="BI26" s="1038"/>
      <c r="BJ26" s="214"/>
      <c r="BK26" s="214"/>
      <c r="BL26" s="214"/>
      <c r="BM26" s="214"/>
      <c r="BN26" s="214"/>
      <c r="BO26" s="224"/>
      <c r="BP26" s="224"/>
      <c r="BQ26" s="221">
        <v>20</v>
      </c>
      <c r="BR26" s="222"/>
      <c r="BS26" s="1015"/>
      <c r="BT26" s="1016"/>
      <c r="BU26" s="1016"/>
      <c r="BV26" s="1016"/>
      <c r="BW26" s="1016"/>
      <c r="BX26" s="1016"/>
      <c r="BY26" s="1016"/>
      <c r="BZ26" s="1016"/>
      <c r="CA26" s="1016"/>
      <c r="CB26" s="1016"/>
      <c r="CC26" s="1016"/>
      <c r="CD26" s="1016"/>
      <c r="CE26" s="1016"/>
      <c r="CF26" s="1016"/>
      <c r="CG26" s="1037"/>
      <c r="CH26" s="1012"/>
      <c r="CI26" s="1013"/>
      <c r="CJ26" s="1013"/>
      <c r="CK26" s="1013"/>
      <c r="CL26" s="1014"/>
      <c r="CM26" s="1012"/>
      <c r="CN26" s="1013"/>
      <c r="CO26" s="1013"/>
      <c r="CP26" s="1013"/>
      <c r="CQ26" s="1014"/>
      <c r="CR26" s="1012"/>
      <c r="CS26" s="1013"/>
      <c r="CT26" s="1013"/>
      <c r="CU26" s="1013"/>
      <c r="CV26" s="1014"/>
      <c r="CW26" s="1012"/>
      <c r="CX26" s="1013"/>
      <c r="CY26" s="1013"/>
      <c r="CZ26" s="1013"/>
      <c r="DA26" s="1014"/>
      <c r="DB26" s="1012"/>
      <c r="DC26" s="1013"/>
      <c r="DD26" s="1013"/>
      <c r="DE26" s="1013"/>
      <c r="DF26" s="1014"/>
      <c r="DG26" s="1012"/>
      <c r="DH26" s="1013"/>
      <c r="DI26" s="1013"/>
      <c r="DJ26" s="1013"/>
      <c r="DK26" s="1014"/>
      <c r="DL26" s="1012"/>
      <c r="DM26" s="1013"/>
      <c r="DN26" s="1013"/>
      <c r="DO26" s="1013"/>
      <c r="DP26" s="1014"/>
      <c r="DQ26" s="1012"/>
      <c r="DR26" s="1013"/>
      <c r="DS26" s="1013"/>
      <c r="DT26" s="1013"/>
      <c r="DU26" s="1014"/>
      <c r="DV26" s="1015"/>
      <c r="DW26" s="1016"/>
      <c r="DX26" s="1016"/>
      <c r="DY26" s="1016"/>
      <c r="DZ26" s="1017"/>
      <c r="EA26" s="212"/>
    </row>
    <row r="27" spans="1:131" ht="26.25" customHeight="1" thickBot="1" x14ac:dyDescent="0.25">
      <c r="A27" s="1021"/>
      <c r="B27" s="1022"/>
      <c r="C27" s="1022"/>
      <c r="D27" s="1022"/>
      <c r="E27" s="1022"/>
      <c r="F27" s="1022"/>
      <c r="G27" s="1022"/>
      <c r="H27" s="1022"/>
      <c r="I27" s="1022"/>
      <c r="J27" s="1022"/>
      <c r="K27" s="1022"/>
      <c r="L27" s="1022"/>
      <c r="M27" s="1022"/>
      <c r="N27" s="1022"/>
      <c r="O27" s="1022"/>
      <c r="P27" s="1023"/>
      <c r="Q27" s="1027"/>
      <c r="R27" s="1028"/>
      <c r="S27" s="1028"/>
      <c r="T27" s="1028"/>
      <c r="U27" s="1029"/>
      <c r="V27" s="1027"/>
      <c r="W27" s="1028"/>
      <c r="X27" s="1028"/>
      <c r="Y27" s="1028"/>
      <c r="Z27" s="1029"/>
      <c r="AA27" s="1027"/>
      <c r="AB27" s="1028"/>
      <c r="AC27" s="1028"/>
      <c r="AD27" s="1028"/>
      <c r="AE27" s="1028"/>
      <c r="AF27" s="1076"/>
      <c r="AG27" s="1034"/>
      <c r="AH27" s="1034"/>
      <c r="AI27" s="1034"/>
      <c r="AJ27" s="1077"/>
      <c r="AK27" s="1028"/>
      <c r="AL27" s="1028"/>
      <c r="AM27" s="1028"/>
      <c r="AN27" s="1028"/>
      <c r="AO27" s="1029"/>
      <c r="AP27" s="1027"/>
      <c r="AQ27" s="1028"/>
      <c r="AR27" s="1028"/>
      <c r="AS27" s="1028"/>
      <c r="AT27" s="1029"/>
      <c r="AU27" s="1027"/>
      <c r="AV27" s="1028"/>
      <c r="AW27" s="1028"/>
      <c r="AX27" s="1028"/>
      <c r="AY27" s="1029"/>
      <c r="AZ27" s="1027"/>
      <c r="BA27" s="1028"/>
      <c r="BB27" s="1028"/>
      <c r="BC27" s="1028"/>
      <c r="BD27" s="1029"/>
      <c r="BE27" s="1027"/>
      <c r="BF27" s="1028"/>
      <c r="BG27" s="1028"/>
      <c r="BH27" s="1028"/>
      <c r="BI27" s="1039"/>
      <c r="BJ27" s="214"/>
      <c r="BK27" s="214"/>
      <c r="BL27" s="214"/>
      <c r="BM27" s="214"/>
      <c r="BN27" s="214"/>
      <c r="BO27" s="224"/>
      <c r="BP27" s="224"/>
      <c r="BQ27" s="221">
        <v>21</v>
      </c>
      <c r="BR27" s="222"/>
      <c r="BS27" s="1015"/>
      <c r="BT27" s="1016"/>
      <c r="BU27" s="1016"/>
      <c r="BV27" s="1016"/>
      <c r="BW27" s="1016"/>
      <c r="BX27" s="1016"/>
      <c r="BY27" s="1016"/>
      <c r="BZ27" s="1016"/>
      <c r="CA27" s="1016"/>
      <c r="CB27" s="1016"/>
      <c r="CC27" s="1016"/>
      <c r="CD27" s="1016"/>
      <c r="CE27" s="1016"/>
      <c r="CF27" s="1016"/>
      <c r="CG27" s="1037"/>
      <c r="CH27" s="1012"/>
      <c r="CI27" s="1013"/>
      <c r="CJ27" s="1013"/>
      <c r="CK27" s="1013"/>
      <c r="CL27" s="1014"/>
      <c r="CM27" s="1012"/>
      <c r="CN27" s="1013"/>
      <c r="CO27" s="1013"/>
      <c r="CP27" s="1013"/>
      <c r="CQ27" s="1014"/>
      <c r="CR27" s="1012"/>
      <c r="CS27" s="1013"/>
      <c r="CT27" s="1013"/>
      <c r="CU27" s="1013"/>
      <c r="CV27" s="1014"/>
      <c r="CW27" s="1012"/>
      <c r="CX27" s="1013"/>
      <c r="CY27" s="1013"/>
      <c r="CZ27" s="1013"/>
      <c r="DA27" s="1014"/>
      <c r="DB27" s="1012"/>
      <c r="DC27" s="1013"/>
      <c r="DD27" s="1013"/>
      <c r="DE27" s="1013"/>
      <c r="DF27" s="1014"/>
      <c r="DG27" s="1012"/>
      <c r="DH27" s="1013"/>
      <c r="DI27" s="1013"/>
      <c r="DJ27" s="1013"/>
      <c r="DK27" s="1014"/>
      <c r="DL27" s="1012"/>
      <c r="DM27" s="1013"/>
      <c r="DN27" s="1013"/>
      <c r="DO27" s="1013"/>
      <c r="DP27" s="1014"/>
      <c r="DQ27" s="1012"/>
      <c r="DR27" s="1013"/>
      <c r="DS27" s="1013"/>
      <c r="DT27" s="1013"/>
      <c r="DU27" s="1014"/>
      <c r="DV27" s="1015"/>
      <c r="DW27" s="1016"/>
      <c r="DX27" s="1016"/>
      <c r="DY27" s="1016"/>
      <c r="DZ27" s="1017"/>
      <c r="EA27" s="212"/>
    </row>
    <row r="28" spans="1:131" ht="26.25" customHeight="1" thickTop="1" x14ac:dyDescent="0.2">
      <c r="A28" s="225">
        <v>1</v>
      </c>
      <c r="B28" s="1066" t="s">
        <v>390</v>
      </c>
      <c r="C28" s="1067"/>
      <c r="D28" s="1067"/>
      <c r="E28" s="1067"/>
      <c r="F28" s="1067"/>
      <c r="G28" s="1067"/>
      <c r="H28" s="1067"/>
      <c r="I28" s="1067"/>
      <c r="J28" s="1067"/>
      <c r="K28" s="1067"/>
      <c r="L28" s="1067"/>
      <c r="M28" s="1067"/>
      <c r="N28" s="1067"/>
      <c r="O28" s="1067"/>
      <c r="P28" s="1068"/>
      <c r="Q28" s="1069">
        <v>2154</v>
      </c>
      <c r="R28" s="1070"/>
      <c r="S28" s="1070"/>
      <c r="T28" s="1070"/>
      <c r="U28" s="1070"/>
      <c r="V28" s="1070">
        <v>1938</v>
      </c>
      <c r="W28" s="1070"/>
      <c r="X28" s="1070"/>
      <c r="Y28" s="1070"/>
      <c r="Z28" s="1070"/>
      <c r="AA28" s="1070">
        <v>216</v>
      </c>
      <c r="AB28" s="1070"/>
      <c r="AC28" s="1070"/>
      <c r="AD28" s="1070"/>
      <c r="AE28" s="1071"/>
      <c r="AF28" s="1072">
        <v>216</v>
      </c>
      <c r="AG28" s="1070"/>
      <c r="AH28" s="1070"/>
      <c r="AI28" s="1070"/>
      <c r="AJ28" s="1073"/>
      <c r="AK28" s="1061">
        <v>120</v>
      </c>
      <c r="AL28" s="1062"/>
      <c r="AM28" s="1062"/>
      <c r="AN28" s="1062"/>
      <c r="AO28" s="1062"/>
      <c r="AP28" s="1062" t="s">
        <v>555</v>
      </c>
      <c r="AQ28" s="1062"/>
      <c r="AR28" s="1062"/>
      <c r="AS28" s="1062"/>
      <c r="AT28" s="1062"/>
      <c r="AU28" s="1062" t="s">
        <v>493</v>
      </c>
      <c r="AV28" s="1062"/>
      <c r="AW28" s="1062"/>
      <c r="AX28" s="1062"/>
      <c r="AY28" s="1062"/>
      <c r="AZ28" s="1063" t="s">
        <v>493</v>
      </c>
      <c r="BA28" s="1063"/>
      <c r="BB28" s="1063"/>
      <c r="BC28" s="1063"/>
      <c r="BD28" s="1063"/>
      <c r="BE28" s="1064"/>
      <c r="BF28" s="1064"/>
      <c r="BG28" s="1064"/>
      <c r="BH28" s="1064"/>
      <c r="BI28" s="1065"/>
      <c r="BJ28" s="214"/>
      <c r="BK28" s="214"/>
      <c r="BL28" s="214"/>
      <c r="BM28" s="214"/>
      <c r="BN28" s="214"/>
      <c r="BO28" s="224"/>
      <c r="BP28" s="224"/>
      <c r="BQ28" s="221">
        <v>22</v>
      </c>
      <c r="BR28" s="222"/>
      <c r="BS28" s="1015"/>
      <c r="BT28" s="1016"/>
      <c r="BU28" s="1016"/>
      <c r="BV28" s="1016"/>
      <c r="BW28" s="1016"/>
      <c r="BX28" s="1016"/>
      <c r="BY28" s="1016"/>
      <c r="BZ28" s="1016"/>
      <c r="CA28" s="1016"/>
      <c r="CB28" s="1016"/>
      <c r="CC28" s="1016"/>
      <c r="CD28" s="1016"/>
      <c r="CE28" s="1016"/>
      <c r="CF28" s="1016"/>
      <c r="CG28" s="1037"/>
      <c r="CH28" s="1012"/>
      <c r="CI28" s="1013"/>
      <c r="CJ28" s="1013"/>
      <c r="CK28" s="1013"/>
      <c r="CL28" s="1014"/>
      <c r="CM28" s="1012"/>
      <c r="CN28" s="1013"/>
      <c r="CO28" s="1013"/>
      <c r="CP28" s="1013"/>
      <c r="CQ28" s="1014"/>
      <c r="CR28" s="1012"/>
      <c r="CS28" s="1013"/>
      <c r="CT28" s="1013"/>
      <c r="CU28" s="1013"/>
      <c r="CV28" s="1014"/>
      <c r="CW28" s="1012"/>
      <c r="CX28" s="1013"/>
      <c r="CY28" s="1013"/>
      <c r="CZ28" s="1013"/>
      <c r="DA28" s="1014"/>
      <c r="DB28" s="1012"/>
      <c r="DC28" s="1013"/>
      <c r="DD28" s="1013"/>
      <c r="DE28" s="1013"/>
      <c r="DF28" s="1014"/>
      <c r="DG28" s="1012"/>
      <c r="DH28" s="1013"/>
      <c r="DI28" s="1013"/>
      <c r="DJ28" s="1013"/>
      <c r="DK28" s="1014"/>
      <c r="DL28" s="1012"/>
      <c r="DM28" s="1013"/>
      <c r="DN28" s="1013"/>
      <c r="DO28" s="1013"/>
      <c r="DP28" s="1014"/>
      <c r="DQ28" s="1012"/>
      <c r="DR28" s="1013"/>
      <c r="DS28" s="1013"/>
      <c r="DT28" s="1013"/>
      <c r="DU28" s="1014"/>
      <c r="DV28" s="1015"/>
      <c r="DW28" s="1016"/>
      <c r="DX28" s="1016"/>
      <c r="DY28" s="1016"/>
      <c r="DZ28" s="1017"/>
      <c r="EA28" s="212"/>
    </row>
    <row r="29" spans="1:131" ht="26.25" customHeight="1" x14ac:dyDescent="0.2">
      <c r="A29" s="225">
        <v>2</v>
      </c>
      <c r="B29" s="1053" t="s">
        <v>391</v>
      </c>
      <c r="C29" s="1054"/>
      <c r="D29" s="1054"/>
      <c r="E29" s="1054"/>
      <c r="F29" s="1054"/>
      <c r="G29" s="1054"/>
      <c r="H29" s="1054"/>
      <c r="I29" s="1054"/>
      <c r="J29" s="1054"/>
      <c r="K29" s="1054"/>
      <c r="L29" s="1054"/>
      <c r="M29" s="1054"/>
      <c r="N29" s="1054"/>
      <c r="O29" s="1054"/>
      <c r="P29" s="1055"/>
      <c r="Q29" s="1058">
        <v>495</v>
      </c>
      <c r="R29" s="1059"/>
      <c r="S29" s="1059"/>
      <c r="T29" s="1059"/>
      <c r="U29" s="1059"/>
      <c r="V29" s="1059">
        <v>481</v>
      </c>
      <c r="W29" s="1059"/>
      <c r="X29" s="1059"/>
      <c r="Y29" s="1059"/>
      <c r="Z29" s="1059"/>
      <c r="AA29" s="1059">
        <v>14</v>
      </c>
      <c r="AB29" s="1059"/>
      <c r="AC29" s="1059"/>
      <c r="AD29" s="1059"/>
      <c r="AE29" s="743"/>
      <c r="AF29" s="745">
        <v>14</v>
      </c>
      <c r="AG29" s="741"/>
      <c r="AH29" s="741"/>
      <c r="AI29" s="741"/>
      <c r="AJ29" s="744"/>
      <c r="AK29" s="736">
        <v>111</v>
      </c>
      <c r="AL29" s="997"/>
      <c r="AM29" s="997"/>
      <c r="AN29" s="997"/>
      <c r="AO29" s="997"/>
      <c r="AP29" s="997" t="s">
        <v>493</v>
      </c>
      <c r="AQ29" s="997"/>
      <c r="AR29" s="997"/>
      <c r="AS29" s="997"/>
      <c r="AT29" s="997"/>
      <c r="AU29" s="997" t="s">
        <v>493</v>
      </c>
      <c r="AV29" s="997"/>
      <c r="AW29" s="997"/>
      <c r="AX29" s="997"/>
      <c r="AY29" s="997"/>
      <c r="AZ29" s="1060" t="s">
        <v>493</v>
      </c>
      <c r="BA29" s="1060"/>
      <c r="BB29" s="1060"/>
      <c r="BC29" s="1060"/>
      <c r="BD29" s="1060"/>
      <c r="BE29" s="998"/>
      <c r="BF29" s="998"/>
      <c r="BG29" s="998"/>
      <c r="BH29" s="998"/>
      <c r="BI29" s="999"/>
      <c r="BJ29" s="214"/>
      <c r="BK29" s="214"/>
      <c r="BL29" s="214"/>
      <c r="BM29" s="214"/>
      <c r="BN29" s="214"/>
      <c r="BO29" s="224"/>
      <c r="BP29" s="224"/>
      <c r="BQ29" s="221">
        <v>23</v>
      </c>
      <c r="BR29" s="222"/>
      <c r="BS29" s="1015"/>
      <c r="BT29" s="1016"/>
      <c r="BU29" s="1016"/>
      <c r="BV29" s="1016"/>
      <c r="BW29" s="1016"/>
      <c r="BX29" s="1016"/>
      <c r="BY29" s="1016"/>
      <c r="BZ29" s="1016"/>
      <c r="CA29" s="1016"/>
      <c r="CB29" s="1016"/>
      <c r="CC29" s="1016"/>
      <c r="CD29" s="1016"/>
      <c r="CE29" s="1016"/>
      <c r="CF29" s="1016"/>
      <c r="CG29" s="1037"/>
      <c r="CH29" s="1012"/>
      <c r="CI29" s="1013"/>
      <c r="CJ29" s="1013"/>
      <c r="CK29" s="1013"/>
      <c r="CL29" s="1014"/>
      <c r="CM29" s="1012"/>
      <c r="CN29" s="1013"/>
      <c r="CO29" s="1013"/>
      <c r="CP29" s="1013"/>
      <c r="CQ29" s="1014"/>
      <c r="CR29" s="1012"/>
      <c r="CS29" s="1013"/>
      <c r="CT29" s="1013"/>
      <c r="CU29" s="1013"/>
      <c r="CV29" s="1014"/>
      <c r="CW29" s="1012"/>
      <c r="CX29" s="1013"/>
      <c r="CY29" s="1013"/>
      <c r="CZ29" s="1013"/>
      <c r="DA29" s="1014"/>
      <c r="DB29" s="1012"/>
      <c r="DC29" s="1013"/>
      <c r="DD29" s="1013"/>
      <c r="DE29" s="1013"/>
      <c r="DF29" s="1014"/>
      <c r="DG29" s="1012"/>
      <c r="DH29" s="1013"/>
      <c r="DI29" s="1013"/>
      <c r="DJ29" s="1013"/>
      <c r="DK29" s="1014"/>
      <c r="DL29" s="1012"/>
      <c r="DM29" s="1013"/>
      <c r="DN29" s="1013"/>
      <c r="DO29" s="1013"/>
      <c r="DP29" s="1014"/>
      <c r="DQ29" s="1012"/>
      <c r="DR29" s="1013"/>
      <c r="DS29" s="1013"/>
      <c r="DT29" s="1013"/>
      <c r="DU29" s="1014"/>
      <c r="DV29" s="1015"/>
      <c r="DW29" s="1016"/>
      <c r="DX29" s="1016"/>
      <c r="DY29" s="1016"/>
      <c r="DZ29" s="1017"/>
      <c r="EA29" s="212"/>
    </row>
    <row r="30" spans="1:131" ht="26.25" customHeight="1" x14ac:dyDescent="0.2">
      <c r="A30" s="225">
        <v>3</v>
      </c>
      <c r="B30" s="1053" t="s">
        <v>392</v>
      </c>
      <c r="C30" s="1054"/>
      <c r="D30" s="1054"/>
      <c r="E30" s="1054"/>
      <c r="F30" s="1054"/>
      <c r="G30" s="1054"/>
      <c r="H30" s="1054"/>
      <c r="I30" s="1054"/>
      <c r="J30" s="1054"/>
      <c r="K30" s="1054"/>
      <c r="L30" s="1054"/>
      <c r="M30" s="1054"/>
      <c r="N30" s="1054"/>
      <c r="O30" s="1054"/>
      <c r="P30" s="1055"/>
      <c r="Q30" s="1058">
        <v>1414</v>
      </c>
      <c r="R30" s="1059"/>
      <c r="S30" s="1059"/>
      <c r="T30" s="1059"/>
      <c r="U30" s="1059"/>
      <c r="V30" s="1059">
        <v>1352</v>
      </c>
      <c r="W30" s="1059"/>
      <c r="X30" s="1059"/>
      <c r="Y30" s="1059"/>
      <c r="Z30" s="1059"/>
      <c r="AA30" s="1059">
        <v>62</v>
      </c>
      <c r="AB30" s="1059"/>
      <c r="AC30" s="1059"/>
      <c r="AD30" s="1059"/>
      <c r="AE30" s="743"/>
      <c r="AF30" s="745">
        <v>62</v>
      </c>
      <c r="AG30" s="741"/>
      <c r="AH30" s="741"/>
      <c r="AI30" s="741"/>
      <c r="AJ30" s="744"/>
      <c r="AK30" s="736">
        <v>235</v>
      </c>
      <c r="AL30" s="997"/>
      <c r="AM30" s="997"/>
      <c r="AN30" s="997"/>
      <c r="AO30" s="997"/>
      <c r="AP30" s="997" t="s">
        <v>493</v>
      </c>
      <c r="AQ30" s="997"/>
      <c r="AR30" s="997"/>
      <c r="AS30" s="997"/>
      <c r="AT30" s="997"/>
      <c r="AU30" s="997" t="s">
        <v>493</v>
      </c>
      <c r="AV30" s="997"/>
      <c r="AW30" s="997"/>
      <c r="AX30" s="997"/>
      <c r="AY30" s="997"/>
      <c r="AZ30" s="1060" t="s">
        <v>493</v>
      </c>
      <c r="BA30" s="1060"/>
      <c r="BB30" s="1060"/>
      <c r="BC30" s="1060"/>
      <c r="BD30" s="1060"/>
      <c r="BE30" s="998"/>
      <c r="BF30" s="998"/>
      <c r="BG30" s="998"/>
      <c r="BH30" s="998"/>
      <c r="BI30" s="999"/>
      <c r="BJ30" s="214"/>
      <c r="BK30" s="214"/>
      <c r="BL30" s="214"/>
      <c r="BM30" s="214"/>
      <c r="BN30" s="214"/>
      <c r="BO30" s="224"/>
      <c r="BP30" s="224"/>
      <c r="BQ30" s="221">
        <v>24</v>
      </c>
      <c r="BR30" s="222"/>
      <c r="BS30" s="1015"/>
      <c r="BT30" s="1016"/>
      <c r="BU30" s="1016"/>
      <c r="BV30" s="1016"/>
      <c r="BW30" s="1016"/>
      <c r="BX30" s="1016"/>
      <c r="BY30" s="1016"/>
      <c r="BZ30" s="1016"/>
      <c r="CA30" s="1016"/>
      <c r="CB30" s="1016"/>
      <c r="CC30" s="1016"/>
      <c r="CD30" s="1016"/>
      <c r="CE30" s="1016"/>
      <c r="CF30" s="1016"/>
      <c r="CG30" s="1037"/>
      <c r="CH30" s="1012"/>
      <c r="CI30" s="1013"/>
      <c r="CJ30" s="1013"/>
      <c r="CK30" s="1013"/>
      <c r="CL30" s="1014"/>
      <c r="CM30" s="1012"/>
      <c r="CN30" s="1013"/>
      <c r="CO30" s="1013"/>
      <c r="CP30" s="1013"/>
      <c r="CQ30" s="1014"/>
      <c r="CR30" s="1012"/>
      <c r="CS30" s="1013"/>
      <c r="CT30" s="1013"/>
      <c r="CU30" s="1013"/>
      <c r="CV30" s="1014"/>
      <c r="CW30" s="1012"/>
      <c r="CX30" s="1013"/>
      <c r="CY30" s="1013"/>
      <c r="CZ30" s="1013"/>
      <c r="DA30" s="1014"/>
      <c r="DB30" s="1012"/>
      <c r="DC30" s="1013"/>
      <c r="DD30" s="1013"/>
      <c r="DE30" s="1013"/>
      <c r="DF30" s="1014"/>
      <c r="DG30" s="1012"/>
      <c r="DH30" s="1013"/>
      <c r="DI30" s="1013"/>
      <c r="DJ30" s="1013"/>
      <c r="DK30" s="1014"/>
      <c r="DL30" s="1012"/>
      <c r="DM30" s="1013"/>
      <c r="DN30" s="1013"/>
      <c r="DO30" s="1013"/>
      <c r="DP30" s="1014"/>
      <c r="DQ30" s="1012"/>
      <c r="DR30" s="1013"/>
      <c r="DS30" s="1013"/>
      <c r="DT30" s="1013"/>
      <c r="DU30" s="1014"/>
      <c r="DV30" s="1015"/>
      <c r="DW30" s="1016"/>
      <c r="DX30" s="1016"/>
      <c r="DY30" s="1016"/>
      <c r="DZ30" s="1017"/>
      <c r="EA30" s="212"/>
    </row>
    <row r="31" spans="1:131" ht="26.25" customHeight="1" x14ac:dyDescent="0.2">
      <c r="A31" s="225">
        <v>4</v>
      </c>
      <c r="B31" s="1053" t="s">
        <v>393</v>
      </c>
      <c r="C31" s="1054"/>
      <c r="D31" s="1054"/>
      <c r="E31" s="1054"/>
      <c r="F31" s="1054"/>
      <c r="G31" s="1054"/>
      <c r="H31" s="1054"/>
      <c r="I31" s="1054"/>
      <c r="J31" s="1054"/>
      <c r="K31" s="1054"/>
      <c r="L31" s="1054"/>
      <c r="M31" s="1054"/>
      <c r="N31" s="1054"/>
      <c r="O31" s="1054"/>
      <c r="P31" s="1055"/>
      <c r="Q31" s="1058">
        <v>167</v>
      </c>
      <c r="R31" s="1059"/>
      <c r="S31" s="1059"/>
      <c r="T31" s="1059"/>
      <c r="U31" s="1059"/>
      <c r="V31" s="1059">
        <v>164</v>
      </c>
      <c r="W31" s="1059"/>
      <c r="X31" s="1059"/>
      <c r="Y31" s="1059"/>
      <c r="Z31" s="1059"/>
      <c r="AA31" s="1059">
        <v>3</v>
      </c>
      <c r="AB31" s="1059"/>
      <c r="AC31" s="1059"/>
      <c r="AD31" s="1059"/>
      <c r="AE31" s="743"/>
      <c r="AF31" s="745">
        <v>3</v>
      </c>
      <c r="AG31" s="741"/>
      <c r="AH31" s="741"/>
      <c r="AI31" s="741"/>
      <c r="AJ31" s="744"/>
      <c r="AK31" s="736">
        <v>62</v>
      </c>
      <c r="AL31" s="997"/>
      <c r="AM31" s="997"/>
      <c r="AN31" s="997"/>
      <c r="AO31" s="997"/>
      <c r="AP31" s="997" t="s">
        <v>493</v>
      </c>
      <c r="AQ31" s="997"/>
      <c r="AR31" s="997"/>
      <c r="AS31" s="997"/>
      <c r="AT31" s="997"/>
      <c r="AU31" s="997" t="s">
        <v>493</v>
      </c>
      <c r="AV31" s="997"/>
      <c r="AW31" s="997"/>
      <c r="AX31" s="997"/>
      <c r="AY31" s="997"/>
      <c r="AZ31" s="1060" t="s">
        <v>493</v>
      </c>
      <c r="BA31" s="1060"/>
      <c r="BB31" s="1060"/>
      <c r="BC31" s="1060"/>
      <c r="BD31" s="1060"/>
      <c r="BE31" s="998"/>
      <c r="BF31" s="998"/>
      <c r="BG31" s="998"/>
      <c r="BH31" s="998"/>
      <c r="BI31" s="999"/>
      <c r="BJ31" s="214"/>
      <c r="BK31" s="214"/>
      <c r="BL31" s="214"/>
      <c r="BM31" s="214"/>
      <c r="BN31" s="214"/>
      <c r="BO31" s="224"/>
      <c r="BP31" s="224"/>
      <c r="BQ31" s="221">
        <v>25</v>
      </c>
      <c r="BR31" s="222"/>
      <c r="BS31" s="1015"/>
      <c r="BT31" s="1016"/>
      <c r="BU31" s="1016"/>
      <c r="BV31" s="1016"/>
      <c r="BW31" s="1016"/>
      <c r="BX31" s="1016"/>
      <c r="BY31" s="1016"/>
      <c r="BZ31" s="1016"/>
      <c r="CA31" s="1016"/>
      <c r="CB31" s="1016"/>
      <c r="CC31" s="1016"/>
      <c r="CD31" s="1016"/>
      <c r="CE31" s="1016"/>
      <c r="CF31" s="1016"/>
      <c r="CG31" s="1037"/>
      <c r="CH31" s="1012"/>
      <c r="CI31" s="1013"/>
      <c r="CJ31" s="1013"/>
      <c r="CK31" s="1013"/>
      <c r="CL31" s="1014"/>
      <c r="CM31" s="1012"/>
      <c r="CN31" s="1013"/>
      <c r="CO31" s="1013"/>
      <c r="CP31" s="1013"/>
      <c r="CQ31" s="1014"/>
      <c r="CR31" s="1012"/>
      <c r="CS31" s="1013"/>
      <c r="CT31" s="1013"/>
      <c r="CU31" s="1013"/>
      <c r="CV31" s="1014"/>
      <c r="CW31" s="1012"/>
      <c r="CX31" s="1013"/>
      <c r="CY31" s="1013"/>
      <c r="CZ31" s="1013"/>
      <c r="DA31" s="1014"/>
      <c r="DB31" s="1012"/>
      <c r="DC31" s="1013"/>
      <c r="DD31" s="1013"/>
      <c r="DE31" s="1013"/>
      <c r="DF31" s="1014"/>
      <c r="DG31" s="1012"/>
      <c r="DH31" s="1013"/>
      <c r="DI31" s="1013"/>
      <c r="DJ31" s="1013"/>
      <c r="DK31" s="1014"/>
      <c r="DL31" s="1012"/>
      <c r="DM31" s="1013"/>
      <c r="DN31" s="1013"/>
      <c r="DO31" s="1013"/>
      <c r="DP31" s="1014"/>
      <c r="DQ31" s="1012"/>
      <c r="DR31" s="1013"/>
      <c r="DS31" s="1013"/>
      <c r="DT31" s="1013"/>
      <c r="DU31" s="1014"/>
      <c r="DV31" s="1015"/>
      <c r="DW31" s="1016"/>
      <c r="DX31" s="1016"/>
      <c r="DY31" s="1016"/>
      <c r="DZ31" s="1017"/>
      <c r="EA31" s="212"/>
    </row>
    <row r="32" spans="1:131" ht="26.25" customHeight="1" x14ac:dyDescent="0.2">
      <c r="A32" s="225">
        <v>5</v>
      </c>
      <c r="B32" s="1053" t="s">
        <v>394</v>
      </c>
      <c r="C32" s="1054"/>
      <c r="D32" s="1054"/>
      <c r="E32" s="1054"/>
      <c r="F32" s="1054"/>
      <c r="G32" s="1054"/>
      <c r="H32" s="1054"/>
      <c r="I32" s="1054"/>
      <c r="J32" s="1054"/>
      <c r="K32" s="1054"/>
      <c r="L32" s="1054"/>
      <c r="M32" s="1054"/>
      <c r="N32" s="1054"/>
      <c r="O32" s="1054"/>
      <c r="P32" s="1055"/>
      <c r="Q32" s="1058">
        <v>3</v>
      </c>
      <c r="R32" s="1059"/>
      <c r="S32" s="1059"/>
      <c r="T32" s="1059"/>
      <c r="U32" s="1059"/>
      <c r="V32" s="1059">
        <v>3</v>
      </c>
      <c r="W32" s="1059"/>
      <c r="X32" s="1059"/>
      <c r="Y32" s="1059"/>
      <c r="Z32" s="1059"/>
      <c r="AA32" s="1059" t="s">
        <v>555</v>
      </c>
      <c r="AB32" s="1059"/>
      <c r="AC32" s="1059"/>
      <c r="AD32" s="1059"/>
      <c r="AE32" s="743"/>
      <c r="AF32" s="745" t="s">
        <v>122</v>
      </c>
      <c r="AG32" s="741"/>
      <c r="AH32" s="741"/>
      <c r="AI32" s="741"/>
      <c r="AJ32" s="744"/>
      <c r="AK32" s="736" t="s">
        <v>555</v>
      </c>
      <c r="AL32" s="997"/>
      <c r="AM32" s="997"/>
      <c r="AN32" s="997"/>
      <c r="AO32" s="997"/>
      <c r="AP32" s="997" t="s">
        <v>493</v>
      </c>
      <c r="AQ32" s="997"/>
      <c r="AR32" s="997"/>
      <c r="AS32" s="997"/>
      <c r="AT32" s="997"/>
      <c r="AU32" s="997" t="s">
        <v>493</v>
      </c>
      <c r="AV32" s="997"/>
      <c r="AW32" s="997"/>
      <c r="AX32" s="997"/>
      <c r="AY32" s="997"/>
      <c r="AZ32" s="1060" t="s">
        <v>493</v>
      </c>
      <c r="BA32" s="1060"/>
      <c r="BB32" s="1060"/>
      <c r="BC32" s="1060"/>
      <c r="BD32" s="1060"/>
      <c r="BE32" s="998"/>
      <c r="BF32" s="998"/>
      <c r="BG32" s="998"/>
      <c r="BH32" s="998"/>
      <c r="BI32" s="999"/>
      <c r="BJ32" s="214"/>
      <c r="BK32" s="214"/>
      <c r="BL32" s="214"/>
      <c r="BM32" s="214"/>
      <c r="BN32" s="214"/>
      <c r="BO32" s="224"/>
      <c r="BP32" s="224"/>
      <c r="BQ32" s="221">
        <v>26</v>
      </c>
      <c r="BR32" s="222"/>
      <c r="BS32" s="1015"/>
      <c r="BT32" s="1016"/>
      <c r="BU32" s="1016"/>
      <c r="BV32" s="1016"/>
      <c r="BW32" s="1016"/>
      <c r="BX32" s="1016"/>
      <c r="BY32" s="1016"/>
      <c r="BZ32" s="1016"/>
      <c r="CA32" s="1016"/>
      <c r="CB32" s="1016"/>
      <c r="CC32" s="1016"/>
      <c r="CD32" s="1016"/>
      <c r="CE32" s="1016"/>
      <c r="CF32" s="1016"/>
      <c r="CG32" s="1037"/>
      <c r="CH32" s="1012"/>
      <c r="CI32" s="1013"/>
      <c r="CJ32" s="1013"/>
      <c r="CK32" s="1013"/>
      <c r="CL32" s="1014"/>
      <c r="CM32" s="1012"/>
      <c r="CN32" s="1013"/>
      <c r="CO32" s="1013"/>
      <c r="CP32" s="1013"/>
      <c r="CQ32" s="1014"/>
      <c r="CR32" s="1012"/>
      <c r="CS32" s="1013"/>
      <c r="CT32" s="1013"/>
      <c r="CU32" s="1013"/>
      <c r="CV32" s="1014"/>
      <c r="CW32" s="1012"/>
      <c r="CX32" s="1013"/>
      <c r="CY32" s="1013"/>
      <c r="CZ32" s="1013"/>
      <c r="DA32" s="1014"/>
      <c r="DB32" s="1012"/>
      <c r="DC32" s="1013"/>
      <c r="DD32" s="1013"/>
      <c r="DE32" s="1013"/>
      <c r="DF32" s="1014"/>
      <c r="DG32" s="1012"/>
      <c r="DH32" s="1013"/>
      <c r="DI32" s="1013"/>
      <c r="DJ32" s="1013"/>
      <c r="DK32" s="1014"/>
      <c r="DL32" s="1012"/>
      <c r="DM32" s="1013"/>
      <c r="DN32" s="1013"/>
      <c r="DO32" s="1013"/>
      <c r="DP32" s="1014"/>
      <c r="DQ32" s="1012"/>
      <c r="DR32" s="1013"/>
      <c r="DS32" s="1013"/>
      <c r="DT32" s="1013"/>
      <c r="DU32" s="1014"/>
      <c r="DV32" s="1015"/>
      <c r="DW32" s="1016"/>
      <c r="DX32" s="1016"/>
      <c r="DY32" s="1016"/>
      <c r="DZ32" s="1017"/>
      <c r="EA32" s="212"/>
    </row>
    <row r="33" spans="1:131" ht="26.25" customHeight="1" x14ac:dyDescent="0.2">
      <c r="A33" s="225">
        <v>6</v>
      </c>
      <c r="B33" s="1053" t="s">
        <v>395</v>
      </c>
      <c r="C33" s="1054"/>
      <c r="D33" s="1054"/>
      <c r="E33" s="1054"/>
      <c r="F33" s="1054"/>
      <c r="G33" s="1054"/>
      <c r="H33" s="1054"/>
      <c r="I33" s="1054"/>
      <c r="J33" s="1054"/>
      <c r="K33" s="1054"/>
      <c r="L33" s="1054"/>
      <c r="M33" s="1054"/>
      <c r="N33" s="1054"/>
      <c r="O33" s="1054"/>
      <c r="P33" s="1055"/>
      <c r="Q33" s="740">
        <v>329</v>
      </c>
      <c r="R33" s="741"/>
      <c r="S33" s="741"/>
      <c r="T33" s="741"/>
      <c r="U33" s="742"/>
      <c r="V33" s="743">
        <v>296</v>
      </c>
      <c r="W33" s="741"/>
      <c r="X33" s="741"/>
      <c r="Y33" s="741"/>
      <c r="Z33" s="742"/>
      <c r="AA33" s="743">
        <v>33</v>
      </c>
      <c r="AB33" s="741"/>
      <c r="AC33" s="741"/>
      <c r="AD33" s="741"/>
      <c r="AE33" s="744"/>
      <c r="AF33" s="745">
        <v>187</v>
      </c>
      <c r="AG33" s="741"/>
      <c r="AH33" s="741"/>
      <c r="AI33" s="741"/>
      <c r="AJ33" s="744"/>
      <c r="AK33" s="746">
        <v>41</v>
      </c>
      <c r="AL33" s="735"/>
      <c r="AM33" s="735"/>
      <c r="AN33" s="735"/>
      <c r="AO33" s="736"/>
      <c r="AP33" s="734">
        <v>1494</v>
      </c>
      <c r="AQ33" s="735"/>
      <c r="AR33" s="735"/>
      <c r="AS33" s="735"/>
      <c r="AT33" s="736"/>
      <c r="AU33" s="734">
        <v>759</v>
      </c>
      <c r="AV33" s="735"/>
      <c r="AW33" s="735"/>
      <c r="AX33" s="735"/>
      <c r="AY33" s="736"/>
      <c r="AZ33" s="737" t="s">
        <v>555</v>
      </c>
      <c r="BA33" s="738"/>
      <c r="BB33" s="738"/>
      <c r="BC33" s="738"/>
      <c r="BD33" s="739"/>
      <c r="BE33" s="998" t="s">
        <v>396</v>
      </c>
      <c r="BF33" s="998"/>
      <c r="BG33" s="998"/>
      <c r="BH33" s="998"/>
      <c r="BI33" s="999"/>
      <c r="BJ33" s="214"/>
      <c r="BK33" s="214"/>
      <c r="BL33" s="214"/>
      <c r="BM33" s="214"/>
      <c r="BN33" s="214"/>
      <c r="BO33" s="224"/>
      <c r="BP33" s="224"/>
      <c r="BQ33" s="221">
        <v>27</v>
      </c>
      <c r="BR33" s="222"/>
      <c r="BS33" s="1015"/>
      <c r="BT33" s="1016"/>
      <c r="BU33" s="1016"/>
      <c r="BV33" s="1016"/>
      <c r="BW33" s="1016"/>
      <c r="BX33" s="1016"/>
      <c r="BY33" s="1016"/>
      <c r="BZ33" s="1016"/>
      <c r="CA33" s="1016"/>
      <c r="CB33" s="1016"/>
      <c r="CC33" s="1016"/>
      <c r="CD33" s="1016"/>
      <c r="CE33" s="1016"/>
      <c r="CF33" s="1016"/>
      <c r="CG33" s="1037"/>
      <c r="CH33" s="1012"/>
      <c r="CI33" s="1013"/>
      <c r="CJ33" s="1013"/>
      <c r="CK33" s="1013"/>
      <c r="CL33" s="1014"/>
      <c r="CM33" s="1012"/>
      <c r="CN33" s="1013"/>
      <c r="CO33" s="1013"/>
      <c r="CP33" s="1013"/>
      <c r="CQ33" s="1014"/>
      <c r="CR33" s="1012"/>
      <c r="CS33" s="1013"/>
      <c r="CT33" s="1013"/>
      <c r="CU33" s="1013"/>
      <c r="CV33" s="1014"/>
      <c r="CW33" s="1012"/>
      <c r="CX33" s="1013"/>
      <c r="CY33" s="1013"/>
      <c r="CZ33" s="1013"/>
      <c r="DA33" s="1014"/>
      <c r="DB33" s="1012"/>
      <c r="DC33" s="1013"/>
      <c r="DD33" s="1013"/>
      <c r="DE33" s="1013"/>
      <c r="DF33" s="1014"/>
      <c r="DG33" s="1012"/>
      <c r="DH33" s="1013"/>
      <c r="DI33" s="1013"/>
      <c r="DJ33" s="1013"/>
      <c r="DK33" s="1014"/>
      <c r="DL33" s="1012"/>
      <c r="DM33" s="1013"/>
      <c r="DN33" s="1013"/>
      <c r="DO33" s="1013"/>
      <c r="DP33" s="1014"/>
      <c r="DQ33" s="1012"/>
      <c r="DR33" s="1013"/>
      <c r="DS33" s="1013"/>
      <c r="DT33" s="1013"/>
      <c r="DU33" s="1014"/>
      <c r="DV33" s="1015"/>
      <c r="DW33" s="1016"/>
      <c r="DX33" s="1016"/>
      <c r="DY33" s="1016"/>
      <c r="DZ33" s="1017"/>
      <c r="EA33" s="212"/>
    </row>
    <row r="34" spans="1:131" ht="26.25" customHeight="1" x14ac:dyDescent="0.2">
      <c r="A34" s="225">
        <v>7</v>
      </c>
      <c r="B34" s="1053" t="s">
        <v>397</v>
      </c>
      <c r="C34" s="1054"/>
      <c r="D34" s="1054"/>
      <c r="E34" s="1054"/>
      <c r="F34" s="1054"/>
      <c r="G34" s="1054"/>
      <c r="H34" s="1054"/>
      <c r="I34" s="1054"/>
      <c r="J34" s="1054"/>
      <c r="K34" s="1054"/>
      <c r="L34" s="1054"/>
      <c r="M34" s="1054"/>
      <c r="N34" s="1054"/>
      <c r="O34" s="1054"/>
      <c r="P34" s="1055"/>
      <c r="Q34" s="740">
        <v>45</v>
      </c>
      <c r="R34" s="741"/>
      <c r="S34" s="741"/>
      <c r="T34" s="741"/>
      <c r="U34" s="742"/>
      <c r="V34" s="743">
        <v>63</v>
      </c>
      <c r="W34" s="741"/>
      <c r="X34" s="741"/>
      <c r="Y34" s="741"/>
      <c r="Z34" s="742"/>
      <c r="AA34" s="743">
        <v>-18</v>
      </c>
      <c r="AB34" s="741"/>
      <c r="AC34" s="741"/>
      <c r="AD34" s="741"/>
      <c r="AE34" s="744"/>
      <c r="AF34" s="745">
        <v>14</v>
      </c>
      <c r="AG34" s="741"/>
      <c r="AH34" s="741"/>
      <c r="AI34" s="741"/>
      <c r="AJ34" s="744"/>
      <c r="AK34" s="746">
        <v>25</v>
      </c>
      <c r="AL34" s="735"/>
      <c r="AM34" s="735"/>
      <c r="AN34" s="735"/>
      <c r="AO34" s="736"/>
      <c r="AP34" s="734">
        <v>231</v>
      </c>
      <c r="AQ34" s="735"/>
      <c r="AR34" s="735"/>
      <c r="AS34" s="735"/>
      <c r="AT34" s="736"/>
      <c r="AU34" s="734" t="s">
        <v>555</v>
      </c>
      <c r="AV34" s="735"/>
      <c r="AW34" s="735"/>
      <c r="AX34" s="735"/>
      <c r="AY34" s="736"/>
      <c r="AZ34" s="737" t="s">
        <v>555</v>
      </c>
      <c r="BA34" s="738"/>
      <c r="BB34" s="738"/>
      <c r="BC34" s="738"/>
      <c r="BD34" s="739"/>
      <c r="BE34" s="998" t="s">
        <v>396</v>
      </c>
      <c r="BF34" s="998"/>
      <c r="BG34" s="998"/>
      <c r="BH34" s="998"/>
      <c r="BI34" s="999"/>
      <c r="BJ34" s="214"/>
      <c r="BK34" s="214"/>
      <c r="BL34" s="214"/>
      <c r="BM34" s="214"/>
      <c r="BN34" s="214"/>
      <c r="BO34" s="224"/>
      <c r="BP34" s="224"/>
      <c r="BQ34" s="221">
        <v>28</v>
      </c>
      <c r="BR34" s="222"/>
      <c r="BS34" s="1015"/>
      <c r="BT34" s="1016"/>
      <c r="BU34" s="1016"/>
      <c r="BV34" s="1016"/>
      <c r="BW34" s="1016"/>
      <c r="BX34" s="1016"/>
      <c r="BY34" s="1016"/>
      <c r="BZ34" s="1016"/>
      <c r="CA34" s="1016"/>
      <c r="CB34" s="1016"/>
      <c r="CC34" s="1016"/>
      <c r="CD34" s="1016"/>
      <c r="CE34" s="1016"/>
      <c r="CF34" s="1016"/>
      <c r="CG34" s="1037"/>
      <c r="CH34" s="1012"/>
      <c r="CI34" s="1013"/>
      <c r="CJ34" s="1013"/>
      <c r="CK34" s="1013"/>
      <c r="CL34" s="1014"/>
      <c r="CM34" s="1012"/>
      <c r="CN34" s="1013"/>
      <c r="CO34" s="1013"/>
      <c r="CP34" s="1013"/>
      <c r="CQ34" s="1014"/>
      <c r="CR34" s="1012"/>
      <c r="CS34" s="1013"/>
      <c r="CT34" s="1013"/>
      <c r="CU34" s="1013"/>
      <c r="CV34" s="1014"/>
      <c r="CW34" s="1012"/>
      <c r="CX34" s="1013"/>
      <c r="CY34" s="1013"/>
      <c r="CZ34" s="1013"/>
      <c r="DA34" s="1014"/>
      <c r="DB34" s="1012"/>
      <c r="DC34" s="1013"/>
      <c r="DD34" s="1013"/>
      <c r="DE34" s="1013"/>
      <c r="DF34" s="1014"/>
      <c r="DG34" s="1012"/>
      <c r="DH34" s="1013"/>
      <c r="DI34" s="1013"/>
      <c r="DJ34" s="1013"/>
      <c r="DK34" s="1014"/>
      <c r="DL34" s="1012"/>
      <c r="DM34" s="1013"/>
      <c r="DN34" s="1013"/>
      <c r="DO34" s="1013"/>
      <c r="DP34" s="1014"/>
      <c r="DQ34" s="1012"/>
      <c r="DR34" s="1013"/>
      <c r="DS34" s="1013"/>
      <c r="DT34" s="1013"/>
      <c r="DU34" s="1014"/>
      <c r="DV34" s="1015"/>
      <c r="DW34" s="1016"/>
      <c r="DX34" s="1016"/>
      <c r="DY34" s="1016"/>
      <c r="DZ34" s="1017"/>
      <c r="EA34" s="212"/>
    </row>
    <row r="35" spans="1:131" ht="26.25" customHeight="1" x14ac:dyDescent="0.2">
      <c r="A35" s="225">
        <v>8</v>
      </c>
      <c r="B35" s="1053" t="s">
        <v>398</v>
      </c>
      <c r="C35" s="1054"/>
      <c r="D35" s="1054"/>
      <c r="E35" s="1054"/>
      <c r="F35" s="1054"/>
      <c r="G35" s="1054"/>
      <c r="H35" s="1054"/>
      <c r="I35" s="1054"/>
      <c r="J35" s="1054"/>
      <c r="K35" s="1054"/>
      <c r="L35" s="1054"/>
      <c r="M35" s="1054"/>
      <c r="N35" s="1054"/>
      <c r="O35" s="1054"/>
      <c r="P35" s="1055"/>
      <c r="Q35" s="740">
        <v>70</v>
      </c>
      <c r="R35" s="741"/>
      <c r="S35" s="741"/>
      <c r="T35" s="741"/>
      <c r="U35" s="742"/>
      <c r="V35" s="743">
        <v>76</v>
      </c>
      <c r="W35" s="741"/>
      <c r="X35" s="741"/>
      <c r="Y35" s="741"/>
      <c r="Z35" s="742"/>
      <c r="AA35" s="743">
        <v>-6</v>
      </c>
      <c r="AB35" s="741"/>
      <c r="AC35" s="741"/>
      <c r="AD35" s="741"/>
      <c r="AE35" s="744"/>
      <c r="AF35" s="745">
        <v>5</v>
      </c>
      <c r="AG35" s="741"/>
      <c r="AH35" s="741"/>
      <c r="AI35" s="741"/>
      <c r="AJ35" s="744"/>
      <c r="AK35" s="746">
        <v>23</v>
      </c>
      <c r="AL35" s="735"/>
      <c r="AM35" s="735"/>
      <c r="AN35" s="735"/>
      <c r="AO35" s="736"/>
      <c r="AP35" s="734">
        <v>48</v>
      </c>
      <c r="AQ35" s="735"/>
      <c r="AR35" s="735"/>
      <c r="AS35" s="735"/>
      <c r="AT35" s="736"/>
      <c r="AU35" s="734" t="s">
        <v>555</v>
      </c>
      <c r="AV35" s="735"/>
      <c r="AW35" s="735"/>
      <c r="AX35" s="735"/>
      <c r="AY35" s="736"/>
      <c r="AZ35" s="737" t="s">
        <v>555</v>
      </c>
      <c r="BA35" s="738"/>
      <c r="BB35" s="738"/>
      <c r="BC35" s="738"/>
      <c r="BD35" s="739"/>
      <c r="BE35" s="998" t="s">
        <v>396</v>
      </c>
      <c r="BF35" s="998"/>
      <c r="BG35" s="998"/>
      <c r="BH35" s="998"/>
      <c r="BI35" s="999"/>
      <c r="BJ35" s="214"/>
      <c r="BK35" s="214"/>
      <c r="BL35" s="214"/>
      <c r="BM35" s="214"/>
      <c r="BN35" s="214"/>
      <c r="BO35" s="224"/>
      <c r="BP35" s="224"/>
      <c r="BQ35" s="221">
        <v>29</v>
      </c>
      <c r="BR35" s="222"/>
      <c r="BS35" s="1015"/>
      <c r="BT35" s="1016"/>
      <c r="BU35" s="1016"/>
      <c r="BV35" s="1016"/>
      <c r="BW35" s="1016"/>
      <c r="BX35" s="1016"/>
      <c r="BY35" s="1016"/>
      <c r="BZ35" s="1016"/>
      <c r="CA35" s="1016"/>
      <c r="CB35" s="1016"/>
      <c r="CC35" s="1016"/>
      <c r="CD35" s="1016"/>
      <c r="CE35" s="1016"/>
      <c r="CF35" s="1016"/>
      <c r="CG35" s="1037"/>
      <c r="CH35" s="1012"/>
      <c r="CI35" s="1013"/>
      <c r="CJ35" s="1013"/>
      <c r="CK35" s="1013"/>
      <c r="CL35" s="1014"/>
      <c r="CM35" s="1012"/>
      <c r="CN35" s="1013"/>
      <c r="CO35" s="1013"/>
      <c r="CP35" s="1013"/>
      <c r="CQ35" s="1014"/>
      <c r="CR35" s="1012"/>
      <c r="CS35" s="1013"/>
      <c r="CT35" s="1013"/>
      <c r="CU35" s="1013"/>
      <c r="CV35" s="1014"/>
      <c r="CW35" s="1012"/>
      <c r="CX35" s="1013"/>
      <c r="CY35" s="1013"/>
      <c r="CZ35" s="1013"/>
      <c r="DA35" s="1014"/>
      <c r="DB35" s="1012"/>
      <c r="DC35" s="1013"/>
      <c r="DD35" s="1013"/>
      <c r="DE35" s="1013"/>
      <c r="DF35" s="1014"/>
      <c r="DG35" s="1012"/>
      <c r="DH35" s="1013"/>
      <c r="DI35" s="1013"/>
      <c r="DJ35" s="1013"/>
      <c r="DK35" s="1014"/>
      <c r="DL35" s="1012"/>
      <c r="DM35" s="1013"/>
      <c r="DN35" s="1013"/>
      <c r="DO35" s="1013"/>
      <c r="DP35" s="1014"/>
      <c r="DQ35" s="1012"/>
      <c r="DR35" s="1013"/>
      <c r="DS35" s="1013"/>
      <c r="DT35" s="1013"/>
      <c r="DU35" s="1014"/>
      <c r="DV35" s="1015"/>
      <c r="DW35" s="1016"/>
      <c r="DX35" s="1016"/>
      <c r="DY35" s="1016"/>
      <c r="DZ35" s="1017"/>
      <c r="EA35" s="212"/>
    </row>
    <row r="36" spans="1:131" ht="26.25" customHeight="1" x14ac:dyDescent="0.2">
      <c r="A36" s="225">
        <v>9</v>
      </c>
      <c r="B36" s="1053" t="s">
        <v>399</v>
      </c>
      <c r="C36" s="1054"/>
      <c r="D36" s="1054"/>
      <c r="E36" s="1054"/>
      <c r="F36" s="1054"/>
      <c r="G36" s="1054"/>
      <c r="H36" s="1054"/>
      <c r="I36" s="1054"/>
      <c r="J36" s="1054"/>
      <c r="K36" s="1054"/>
      <c r="L36" s="1054"/>
      <c r="M36" s="1054"/>
      <c r="N36" s="1054"/>
      <c r="O36" s="1054"/>
      <c r="P36" s="1055"/>
      <c r="Q36" s="740">
        <v>49</v>
      </c>
      <c r="R36" s="741"/>
      <c r="S36" s="741"/>
      <c r="T36" s="741"/>
      <c r="U36" s="742"/>
      <c r="V36" s="743">
        <v>52</v>
      </c>
      <c r="W36" s="741"/>
      <c r="X36" s="741"/>
      <c r="Y36" s="741"/>
      <c r="Z36" s="742"/>
      <c r="AA36" s="743">
        <v>-3</v>
      </c>
      <c r="AB36" s="741"/>
      <c r="AC36" s="741"/>
      <c r="AD36" s="741"/>
      <c r="AE36" s="744"/>
      <c r="AF36" s="745">
        <v>6</v>
      </c>
      <c r="AG36" s="741"/>
      <c r="AH36" s="741"/>
      <c r="AI36" s="741"/>
      <c r="AJ36" s="744"/>
      <c r="AK36" s="746">
        <v>25</v>
      </c>
      <c r="AL36" s="735"/>
      <c r="AM36" s="735"/>
      <c r="AN36" s="735"/>
      <c r="AO36" s="736"/>
      <c r="AP36" s="734">
        <v>109</v>
      </c>
      <c r="AQ36" s="735"/>
      <c r="AR36" s="735"/>
      <c r="AS36" s="735"/>
      <c r="AT36" s="736"/>
      <c r="AU36" s="734">
        <v>109</v>
      </c>
      <c r="AV36" s="735"/>
      <c r="AW36" s="735"/>
      <c r="AX36" s="735"/>
      <c r="AY36" s="736"/>
      <c r="AZ36" s="737" t="s">
        <v>555</v>
      </c>
      <c r="BA36" s="738"/>
      <c r="BB36" s="738"/>
      <c r="BC36" s="738"/>
      <c r="BD36" s="739"/>
      <c r="BE36" s="998" t="s">
        <v>396</v>
      </c>
      <c r="BF36" s="998"/>
      <c r="BG36" s="998"/>
      <c r="BH36" s="998"/>
      <c r="BI36" s="999"/>
      <c r="BJ36" s="214"/>
      <c r="BK36" s="214"/>
      <c r="BL36" s="214"/>
      <c r="BM36" s="214"/>
      <c r="BN36" s="214"/>
      <c r="BO36" s="224"/>
      <c r="BP36" s="224"/>
      <c r="BQ36" s="221">
        <v>30</v>
      </c>
      <c r="BR36" s="222"/>
      <c r="BS36" s="1015"/>
      <c r="BT36" s="1016"/>
      <c r="BU36" s="1016"/>
      <c r="BV36" s="1016"/>
      <c r="BW36" s="1016"/>
      <c r="BX36" s="1016"/>
      <c r="BY36" s="1016"/>
      <c r="BZ36" s="1016"/>
      <c r="CA36" s="1016"/>
      <c r="CB36" s="1016"/>
      <c r="CC36" s="1016"/>
      <c r="CD36" s="1016"/>
      <c r="CE36" s="1016"/>
      <c r="CF36" s="1016"/>
      <c r="CG36" s="1037"/>
      <c r="CH36" s="1012"/>
      <c r="CI36" s="1013"/>
      <c r="CJ36" s="1013"/>
      <c r="CK36" s="1013"/>
      <c r="CL36" s="1014"/>
      <c r="CM36" s="1012"/>
      <c r="CN36" s="1013"/>
      <c r="CO36" s="1013"/>
      <c r="CP36" s="1013"/>
      <c r="CQ36" s="1014"/>
      <c r="CR36" s="1012"/>
      <c r="CS36" s="1013"/>
      <c r="CT36" s="1013"/>
      <c r="CU36" s="1013"/>
      <c r="CV36" s="1014"/>
      <c r="CW36" s="1012"/>
      <c r="CX36" s="1013"/>
      <c r="CY36" s="1013"/>
      <c r="CZ36" s="1013"/>
      <c r="DA36" s="1014"/>
      <c r="DB36" s="1012"/>
      <c r="DC36" s="1013"/>
      <c r="DD36" s="1013"/>
      <c r="DE36" s="1013"/>
      <c r="DF36" s="1014"/>
      <c r="DG36" s="1012"/>
      <c r="DH36" s="1013"/>
      <c r="DI36" s="1013"/>
      <c r="DJ36" s="1013"/>
      <c r="DK36" s="1014"/>
      <c r="DL36" s="1012"/>
      <c r="DM36" s="1013"/>
      <c r="DN36" s="1013"/>
      <c r="DO36" s="1013"/>
      <c r="DP36" s="1014"/>
      <c r="DQ36" s="1012"/>
      <c r="DR36" s="1013"/>
      <c r="DS36" s="1013"/>
      <c r="DT36" s="1013"/>
      <c r="DU36" s="1014"/>
      <c r="DV36" s="1015"/>
      <c r="DW36" s="1016"/>
      <c r="DX36" s="1016"/>
      <c r="DY36" s="1016"/>
      <c r="DZ36" s="1017"/>
      <c r="EA36" s="212"/>
    </row>
    <row r="37" spans="1:131" ht="26.25" customHeight="1" x14ac:dyDescent="0.2">
      <c r="A37" s="225">
        <v>10</v>
      </c>
      <c r="B37" s="1053" t="s">
        <v>400</v>
      </c>
      <c r="C37" s="1054"/>
      <c r="D37" s="1054"/>
      <c r="E37" s="1054"/>
      <c r="F37" s="1054"/>
      <c r="G37" s="1054"/>
      <c r="H37" s="1054"/>
      <c r="I37" s="1054"/>
      <c r="J37" s="1054"/>
      <c r="K37" s="1054"/>
      <c r="L37" s="1054"/>
      <c r="M37" s="1054"/>
      <c r="N37" s="1054"/>
      <c r="O37" s="1054"/>
      <c r="P37" s="1055"/>
      <c r="Q37" s="1058">
        <v>128</v>
      </c>
      <c r="R37" s="1059"/>
      <c r="S37" s="1059"/>
      <c r="T37" s="1059"/>
      <c r="U37" s="1059"/>
      <c r="V37" s="1059">
        <v>95</v>
      </c>
      <c r="W37" s="1059"/>
      <c r="X37" s="1059"/>
      <c r="Y37" s="1059"/>
      <c r="Z37" s="1059"/>
      <c r="AA37" s="1059">
        <v>33</v>
      </c>
      <c r="AB37" s="1059"/>
      <c r="AC37" s="1059"/>
      <c r="AD37" s="1059"/>
      <c r="AE37" s="743"/>
      <c r="AF37" s="745">
        <v>33</v>
      </c>
      <c r="AG37" s="741"/>
      <c r="AH37" s="741"/>
      <c r="AI37" s="741"/>
      <c r="AJ37" s="744"/>
      <c r="AK37" s="736" t="s">
        <v>555</v>
      </c>
      <c r="AL37" s="997"/>
      <c r="AM37" s="997"/>
      <c r="AN37" s="997"/>
      <c r="AO37" s="997"/>
      <c r="AP37" s="997" t="s">
        <v>555</v>
      </c>
      <c r="AQ37" s="997"/>
      <c r="AR37" s="997"/>
      <c r="AS37" s="997"/>
      <c r="AT37" s="997"/>
      <c r="AU37" s="997" t="s">
        <v>555</v>
      </c>
      <c r="AV37" s="997"/>
      <c r="AW37" s="997"/>
      <c r="AX37" s="997"/>
      <c r="AY37" s="997"/>
      <c r="AZ37" s="1060" t="s">
        <v>555</v>
      </c>
      <c r="BA37" s="1060"/>
      <c r="BB37" s="1060"/>
      <c r="BC37" s="1060"/>
      <c r="BD37" s="1060"/>
      <c r="BE37" s="998" t="s">
        <v>401</v>
      </c>
      <c r="BF37" s="998"/>
      <c r="BG37" s="998"/>
      <c r="BH37" s="998"/>
      <c r="BI37" s="999"/>
      <c r="BJ37" s="214"/>
      <c r="BK37" s="214"/>
      <c r="BL37" s="214"/>
      <c r="BM37" s="214"/>
      <c r="BN37" s="214"/>
      <c r="BO37" s="224"/>
      <c r="BP37" s="224"/>
      <c r="BQ37" s="221">
        <v>31</v>
      </c>
      <c r="BR37" s="222"/>
      <c r="BS37" s="1015"/>
      <c r="BT37" s="1016"/>
      <c r="BU37" s="1016"/>
      <c r="BV37" s="1016"/>
      <c r="BW37" s="1016"/>
      <c r="BX37" s="1016"/>
      <c r="BY37" s="1016"/>
      <c r="BZ37" s="1016"/>
      <c r="CA37" s="1016"/>
      <c r="CB37" s="1016"/>
      <c r="CC37" s="1016"/>
      <c r="CD37" s="1016"/>
      <c r="CE37" s="1016"/>
      <c r="CF37" s="1016"/>
      <c r="CG37" s="1037"/>
      <c r="CH37" s="1012"/>
      <c r="CI37" s="1013"/>
      <c r="CJ37" s="1013"/>
      <c r="CK37" s="1013"/>
      <c r="CL37" s="1014"/>
      <c r="CM37" s="1012"/>
      <c r="CN37" s="1013"/>
      <c r="CO37" s="1013"/>
      <c r="CP37" s="1013"/>
      <c r="CQ37" s="1014"/>
      <c r="CR37" s="1012"/>
      <c r="CS37" s="1013"/>
      <c r="CT37" s="1013"/>
      <c r="CU37" s="1013"/>
      <c r="CV37" s="1014"/>
      <c r="CW37" s="1012"/>
      <c r="CX37" s="1013"/>
      <c r="CY37" s="1013"/>
      <c r="CZ37" s="1013"/>
      <c r="DA37" s="1014"/>
      <c r="DB37" s="1012"/>
      <c r="DC37" s="1013"/>
      <c r="DD37" s="1013"/>
      <c r="DE37" s="1013"/>
      <c r="DF37" s="1014"/>
      <c r="DG37" s="1012"/>
      <c r="DH37" s="1013"/>
      <c r="DI37" s="1013"/>
      <c r="DJ37" s="1013"/>
      <c r="DK37" s="1014"/>
      <c r="DL37" s="1012"/>
      <c r="DM37" s="1013"/>
      <c r="DN37" s="1013"/>
      <c r="DO37" s="1013"/>
      <c r="DP37" s="1014"/>
      <c r="DQ37" s="1012"/>
      <c r="DR37" s="1013"/>
      <c r="DS37" s="1013"/>
      <c r="DT37" s="1013"/>
      <c r="DU37" s="1014"/>
      <c r="DV37" s="1015"/>
      <c r="DW37" s="1016"/>
      <c r="DX37" s="1016"/>
      <c r="DY37" s="1016"/>
      <c r="DZ37" s="1017"/>
      <c r="EA37" s="212"/>
    </row>
    <row r="38" spans="1:131" ht="26.25" customHeight="1" x14ac:dyDescent="0.2">
      <c r="A38" s="225">
        <v>11</v>
      </c>
      <c r="B38" s="1053"/>
      <c r="C38" s="1054"/>
      <c r="D38" s="1054"/>
      <c r="E38" s="1054"/>
      <c r="F38" s="1054"/>
      <c r="G38" s="1054"/>
      <c r="H38" s="1054"/>
      <c r="I38" s="1054"/>
      <c r="J38" s="1054"/>
      <c r="K38" s="1054"/>
      <c r="L38" s="1054"/>
      <c r="M38" s="1054"/>
      <c r="N38" s="1054"/>
      <c r="O38" s="1054"/>
      <c r="P38" s="1055"/>
      <c r="Q38" s="1058"/>
      <c r="R38" s="1059"/>
      <c r="S38" s="1059"/>
      <c r="T38" s="1059"/>
      <c r="U38" s="1059"/>
      <c r="V38" s="1059"/>
      <c r="W38" s="1059"/>
      <c r="X38" s="1059"/>
      <c r="Y38" s="1059"/>
      <c r="Z38" s="1059"/>
      <c r="AA38" s="1059"/>
      <c r="AB38" s="1059"/>
      <c r="AC38" s="1059"/>
      <c r="AD38" s="1059"/>
      <c r="AE38" s="743"/>
      <c r="AF38" s="745"/>
      <c r="AG38" s="741"/>
      <c r="AH38" s="741"/>
      <c r="AI38" s="741"/>
      <c r="AJ38" s="744"/>
      <c r="AK38" s="736"/>
      <c r="AL38" s="997"/>
      <c r="AM38" s="997"/>
      <c r="AN38" s="997"/>
      <c r="AO38" s="997"/>
      <c r="AP38" s="997"/>
      <c r="AQ38" s="997"/>
      <c r="AR38" s="997"/>
      <c r="AS38" s="997"/>
      <c r="AT38" s="997"/>
      <c r="AU38" s="997"/>
      <c r="AV38" s="997"/>
      <c r="AW38" s="997"/>
      <c r="AX38" s="997"/>
      <c r="AY38" s="997"/>
      <c r="AZ38" s="1060"/>
      <c r="BA38" s="1060"/>
      <c r="BB38" s="1060"/>
      <c r="BC38" s="1060"/>
      <c r="BD38" s="1060"/>
      <c r="BE38" s="998"/>
      <c r="BF38" s="998"/>
      <c r="BG38" s="998"/>
      <c r="BH38" s="998"/>
      <c r="BI38" s="999"/>
      <c r="BJ38" s="214"/>
      <c r="BK38" s="214"/>
      <c r="BL38" s="214"/>
      <c r="BM38" s="214"/>
      <c r="BN38" s="214"/>
      <c r="BO38" s="224"/>
      <c r="BP38" s="224"/>
      <c r="BQ38" s="221">
        <v>32</v>
      </c>
      <c r="BR38" s="222"/>
      <c r="BS38" s="1015"/>
      <c r="BT38" s="1016"/>
      <c r="BU38" s="1016"/>
      <c r="BV38" s="1016"/>
      <c r="BW38" s="1016"/>
      <c r="BX38" s="1016"/>
      <c r="BY38" s="1016"/>
      <c r="BZ38" s="1016"/>
      <c r="CA38" s="1016"/>
      <c r="CB38" s="1016"/>
      <c r="CC38" s="1016"/>
      <c r="CD38" s="1016"/>
      <c r="CE38" s="1016"/>
      <c r="CF38" s="1016"/>
      <c r="CG38" s="1037"/>
      <c r="CH38" s="1012"/>
      <c r="CI38" s="1013"/>
      <c r="CJ38" s="1013"/>
      <c r="CK38" s="1013"/>
      <c r="CL38" s="1014"/>
      <c r="CM38" s="1012"/>
      <c r="CN38" s="1013"/>
      <c r="CO38" s="1013"/>
      <c r="CP38" s="1013"/>
      <c r="CQ38" s="1014"/>
      <c r="CR38" s="1012"/>
      <c r="CS38" s="1013"/>
      <c r="CT38" s="1013"/>
      <c r="CU38" s="1013"/>
      <c r="CV38" s="1014"/>
      <c r="CW38" s="1012"/>
      <c r="CX38" s="1013"/>
      <c r="CY38" s="1013"/>
      <c r="CZ38" s="1013"/>
      <c r="DA38" s="1014"/>
      <c r="DB38" s="1012"/>
      <c r="DC38" s="1013"/>
      <c r="DD38" s="1013"/>
      <c r="DE38" s="1013"/>
      <c r="DF38" s="1014"/>
      <c r="DG38" s="1012"/>
      <c r="DH38" s="1013"/>
      <c r="DI38" s="1013"/>
      <c r="DJ38" s="1013"/>
      <c r="DK38" s="1014"/>
      <c r="DL38" s="1012"/>
      <c r="DM38" s="1013"/>
      <c r="DN38" s="1013"/>
      <c r="DO38" s="1013"/>
      <c r="DP38" s="1014"/>
      <c r="DQ38" s="1012"/>
      <c r="DR38" s="1013"/>
      <c r="DS38" s="1013"/>
      <c r="DT38" s="1013"/>
      <c r="DU38" s="1014"/>
      <c r="DV38" s="1015"/>
      <c r="DW38" s="1016"/>
      <c r="DX38" s="1016"/>
      <c r="DY38" s="1016"/>
      <c r="DZ38" s="1017"/>
      <c r="EA38" s="212"/>
    </row>
    <row r="39" spans="1:131" ht="26.25" customHeight="1" x14ac:dyDescent="0.2">
      <c r="A39" s="225">
        <v>12</v>
      </c>
      <c r="B39" s="1053"/>
      <c r="C39" s="1054"/>
      <c r="D39" s="1054"/>
      <c r="E39" s="1054"/>
      <c r="F39" s="1054"/>
      <c r="G39" s="1054"/>
      <c r="H39" s="1054"/>
      <c r="I39" s="1054"/>
      <c r="J39" s="1054"/>
      <c r="K39" s="1054"/>
      <c r="L39" s="1054"/>
      <c r="M39" s="1054"/>
      <c r="N39" s="1054"/>
      <c r="O39" s="1054"/>
      <c r="P39" s="1055"/>
      <c r="Q39" s="1058"/>
      <c r="R39" s="1059"/>
      <c r="S39" s="1059"/>
      <c r="T39" s="1059"/>
      <c r="U39" s="1059"/>
      <c r="V39" s="1059"/>
      <c r="W39" s="1059"/>
      <c r="X39" s="1059"/>
      <c r="Y39" s="1059"/>
      <c r="Z39" s="1059"/>
      <c r="AA39" s="1059"/>
      <c r="AB39" s="1059"/>
      <c r="AC39" s="1059"/>
      <c r="AD39" s="1059"/>
      <c r="AE39" s="743"/>
      <c r="AF39" s="745"/>
      <c r="AG39" s="741"/>
      <c r="AH39" s="741"/>
      <c r="AI39" s="741"/>
      <c r="AJ39" s="744"/>
      <c r="AK39" s="736"/>
      <c r="AL39" s="997"/>
      <c r="AM39" s="997"/>
      <c r="AN39" s="997"/>
      <c r="AO39" s="997"/>
      <c r="AP39" s="997"/>
      <c r="AQ39" s="997"/>
      <c r="AR39" s="997"/>
      <c r="AS39" s="997"/>
      <c r="AT39" s="997"/>
      <c r="AU39" s="997"/>
      <c r="AV39" s="997"/>
      <c r="AW39" s="997"/>
      <c r="AX39" s="997"/>
      <c r="AY39" s="997"/>
      <c r="AZ39" s="1060"/>
      <c r="BA39" s="1060"/>
      <c r="BB39" s="1060"/>
      <c r="BC39" s="1060"/>
      <c r="BD39" s="1060"/>
      <c r="BE39" s="998"/>
      <c r="BF39" s="998"/>
      <c r="BG39" s="998"/>
      <c r="BH39" s="998"/>
      <c r="BI39" s="999"/>
      <c r="BJ39" s="214"/>
      <c r="BK39" s="214"/>
      <c r="BL39" s="214"/>
      <c r="BM39" s="214"/>
      <c r="BN39" s="214"/>
      <c r="BO39" s="224"/>
      <c r="BP39" s="224"/>
      <c r="BQ39" s="221">
        <v>33</v>
      </c>
      <c r="BR39" s="222"/>
      <c r="BS39" s="1015"/>
      <c r="BT39" s="1016"/>
      <c r="BU39" s="1016"/>
      <c r="BV39" s="1016"/>
      <c r="BW39" s="1016"/>
      <c r="BX39" s="1016"/>
      <c r="BY39" s="1016"/>
      <c r="BZ39" s="1016"/>
      <c r="CA39" s="1016"/>
      <c r="CB39" s="1016"/>
      <c r="CC39" s="1016"/>
      <c r="CD39" s="1016"/>
      <c r="CE39" s="1016"/>
      <c r="CF39" s="1016"/>
      <c r="CG39" s="1037"/>
      <c r="CH39" s="1012"/>
      <c r="CI39" s="1013"/>
      <c r="CJ39" s="1013"/>
      <c r="CK39" s="1013"/>
      <c r="CL39" s="1014"/>
      <c r="CM39" s="1012"/>
      <c r="CN39" s="1013"/>
      <c r="CO39" s="1013"/>
      <c r="CP39" s="1013"/>
      <c r="CQ39" s="1014"/>
      <c r="CR39" s="1012"/>
      <c r="CS39" s="1013"/>
      <c r="CT39" s="1013"/>
      <c r="CU39" s="1013"/>
      <c r="CV39" s="1014"/>
      <c r="CW39" s="1012"/>
      <c r="CX39" s="1013"/>
      <c r="CY39" s="1013"/>
      <c r="CZ39" s="1013"/>
      <c r="DA39" s="1014"/>
      <c r="DB39" s="1012"/>
      <c r="DC39" s="1013"/>
      <c r="DD39" s="1013"/>
      <c r="DE39" s="1013"/>
      <c r="DF39" s="1014"/>
      <c r="DG39" s="1012"/>
      <c r="DH39" s="1013"/>
      <c r="DI39" s="1013"/>
      <c r="DJ39" s="1013"/>
      <c r="DK39" s="1014"/>
      <c r="DL39" s="1012"/>
      <c r="DM39" s="1013"/>
      <c r="DN39" s="1013"/>
      <c r="DO39" s="1013"/>
      <c r="DP39" s="1014"/>
      <c r="DQ39" s="1012"/>
      <c r="DR39" s="1013"/>
      <c r="DS39" s="1013"/>
      <c r="DT39" s="1013"/>
      <c r="DU39" s="1014"/>
      <c r="DV39" s="1015"/>
      <c r="DW39" s="1016"/>
      <c r="DX39" s="1016"/>
      <c r="DY39" s="1016"/>
      <c r="DZ39" s="1017"/>
      <c r="EA39" s="212"/>
    </row>
    <row r="40" spans="1:131" ht="26.25" customHeight="1" x14ac:dyDescent="0.2">
      <c r="A40" s="221">
        <v>13</v>
      </c>
      <c r="B40" s="1053"/>
      <c r="C40" s="1054"/>
      <c r="D40" s="1054"/>
      <c r="E40" s="1054"/>
      <c r="F40" s="1054"/>
      <c r="G40" s="1054"/>
      <c r="H40" s="1054"/>
      <c r="I40" s="1054"/>
      <c r="J40" s="1054"/>
      <c r="K40" s="1054"/>
      <c r="L40" s="1054"/>
      <c r="M40" s="1054"/>
      <c r="N40" s="1054"/>
      <c r="O40" s="1054"/>
      <c r="P40" s="1055"/>
      <c r="Q40" s="1058"/>
      <c r="R40" s="1059"/>
      <c r="S40" s="1059"/>
      <c r="T40" s="1059"/>
      <c r="U40" s="1059"/>
      <c r="V40" s="1059"/>
      <c r="W40" s="1059"/>
      <c r="X40" s="1059"/>
      <c r="Y40" s="1059"/>
      <c r="Z40" s="1059"/>
      <c r="AA40" s="1059"/>
      <c r="AB40" s="1059"/>
      <c r="AC40" s="1059"/>
      <c r="AD40" s="1059"/>
      <c r="AE40" s="743"/>
      <c r="AF40" s="745"/>
      <c r="AG40" s="741"/>
      <c r="AH40" s="741"/>
      <c r="AI40" s="741"/>
      <c r="AJ40" s="744"/>
      <c r="AK40" s="736"/>
      <c r="AL40" s="997"/>
      <c r="AM40" s="997"/>
      <c r="AN40" s="997"/>
      <c r="AO40" s="997"/>
      <c r="AP40" s="997"/>
      <c r="AQ40" s="997"/>
      <c r="AR40" s="997"/>
      <c r="AS40" s="997"/>
      <c r="AT40" s="997"/>
      <c r="AU40" s="997"/>
      <c r="AV40" s="997"/>
      <c r="AW40" s="997"/>
      <c r="AX40" s="997"/>
      <c r="AY40" s="997"/>
      <c r="AZ40" s="1060"/>
      <c r="BA40" s="1060"/>
      <c r="BB40" s="1060"/>
      <c r="BC40" s="1060"/>
      <c r="BD40" s="1060"/>
      <c r="BE40" s="998"/>
      <c r="BF40" s="998"/>
      <c r="BG40" s="998"/>
      <c r="BH40" s="998"/>
      <c r="BI40" s="999"/>
      <c r="BJ40" s="214"/>
      <c r="BK40" s="214"/>
      <c r="BL40" s="214"/>
      <c r="BM40" s="214"/>
      <c r="BN40" s="214"/>
      <c r="BO40" s="224"/>
      <c r="BP40" s="224"/>
      <c r="BQ40" s="221">
        <v>34</v>
      </c>
      <c r="BR40" s="222"/>
      <c r="BS40" s="1015"/>
      <c r="BT40" s="1016"/>
      <c r="BU40" s="1016"/>
      <c r="BV40" s="1016"/>
      <c r="BW40" s="1016"/>
      <c r="BX40" s="1016"/>
      <c r="BY40" s="1016"/>
      <c r="BZ40" s="1016"/>
      <c r="CA40" s="1016"/>
      <c r="CB40" s="1016"/>
      <c r="CC40" s="1016"/>
      <c r="CD40" s="1016"/>
      <c r="CE40" s="1016"/>
      <c r="CF40" s="1016"/>
      <c r="CG40" s="1037"/>
      <c r="CH40" s="1012"/>
      <c r="CI40" s="1013"/>
      <c r="CJ40" s="1013"/>
      <c r="CK40" s="1013"/>
      <c r="CL40" s="1014"/>
      <c r="CM40" s="1012"/>
      <c r="CN40" s="1013"/>
      <c r="CO40" s="1013"/>
      <c r="CP40" s="1013"/>
      <c r="CQ40" s="1014"/>
      <c r="CR40" s="1012"/>
      <c r="CS40" s="1013"/>
      <c r="CT40" s="1013"/>
      <c r="CU40" s="1013"/>
      <c r="CV40" s="1014"/>
      <c r="CW40" s="1012"/>
      <c r="CX40" s="1013"/>
      <c r="CY40" s="1013"/>
      <c r="CZ40" s="1013"/>
      <c r="DA40" s="1014"/>
      <c r="DB40" s="1012"/>
      <c r="DC40" s="1013"/>
      <c r="DD40" s="1013"/>
      <c r="DE40" s="1013"/>
      <c r="DF40" s="1014"/>
      <c r="DG40" s="1012"/>
      <c r="DH40" s="1013"/>
      <c r="DI40" s="1013"/>
      <c r="DJ40" s="1013"/>
      <c r="DK40" s="1014"/>
      <c r="DL40" s="1012"/>
      <c r="DM40" s="1013"/>
      <c r="DN40" s="1013"/>
      <c r="DO40" s="1013"/>
      <c r="DP40" s="1014"/>
      <c r="DQ40" s="1012"/>
      <c r="DR40" s="1013"/>
      <c r="DS40" s="1013"/>
      <c r="DT40" s="1013"/>
      <c r="DU40" s="1014"/>
      <c r="DV40" s="1015"/>
      <c r="DW40" s="1016"/>
      <c r="DX40" s="1016"/>
      <c r="DY40" s="1016"/>
      <c r="DZ40" s="1017"/>
      <c r="EA40" s="212"/>
    </row>
    <row r="41" spans="1:131" ht="26.25" customHeight="1" x14ac:dyDescent="0.2">
      <c r="A41" s="221">
        <v>14</v>
      </c>
      <c r="B41" s="1053"/>
      <c r="C41" s="1054"/>
      <c r="D41" s="1054"/>
      <c r="E41" s="1054"/>
      <c r="F41" s="1054"/>
      <c r="G41" s="1054"/>
      <c r="H41" s="1054"/>
      <c r="I41" s="1054"/>
      <c r="J41" s="1054"/>
      <c r="K41" s="1054"/>
      <c r="L41" s="1054"/>
      <c r="M41" s="1054"/>
      <c r="N41" s="1054"/>
      <c r="O41" s="1054"/>
      <c r="P41" s="1055"/>
      <c r="Q41" s="1058"/>
      <c r="R41" s="1059"/>
      <c r="S41" s="1059"/>
      <c r="T41" s="1059"/>
      <c r="U41" s="1059"/>
      <c r="V41" s="1059"/>
      <c r="W41" s="1059"/>
      <c r="X41" s="1059"/>
      <c r="Y41" s="1059"/>
      <c r="Z41" s="1059"/>
      <c r="AA41" s="1059"/>
      <c r="AB41" s="1059"/>
      <c r="AC41" s="1059"/>
      <c r="AD41" s="1059"/>
      <c r="AE41" s="743"/>
      <c r="AF41" s="745"/>
      <c r="AG41" s="741"/>
      <c r="AH41" s="741"/>
      <c r="AI41" s="741"/>
      <c r="AJ41" s="744"/>
      <c r="AK41" s="736"/>
      <c r="AL41" s="997"/>
      <c r="AM41" s="997"/>
      <c r="AN41" s="997"/>
      <c r="AO41" s="997"/>
      <c r="AP41" s="997"/>
      <c r="AQ41" s="997"/>
      <c r="AR41" s="997"/>
      <c r="AS41" s="997"/>
      <c r="AT41" s="997"/>
      <c r="AU41" s="997"/>
      <c r="AV41" s="997"/>
      <c r="AW41" s="997"/>
      <c r="AX41" s="997"/>
      <c r="AY41" s="997"/>
      <c r="AZ41" s="1060"/>
      <c r="BA41" s="1060"/>
      <c r="BB41" s="1060"/>
      <c r="BC41" s="1060"/>
      <c r="BD41" s="1060"/>
      <c r="BE41" s="998"/>
      <c r="BF41" s="998"/>
      <c r="BG41" s="998"/>
      <c r="BH41" s="998"/>
      <c r="BI41" s="999"/>
      <c r="BJ41" s="214"/>
      <c r="BK41" s="214"/>
      <c r="BL41" s="214"/>
      <c r="BM41" s="214"/>
      <c r="BN41" s="214"/>
      <c r="BO41" s="224"/>
      <c r="BP41" s="224"/>
      <c r="BQ41" s="221">
        <v>35</v>
      </c>
      <c r="BR41" s="222"/>
      <c r="BS41" s="1015"/>
      <c r="BT41" s="1016"/>
      <c r="BU41" s="1016"/>
      <c r="BV41" s="1016"/>
      <c r="BW41" s="1016"/>
      <c r="BX41" s="1016"/>
      <c r="BY41" s="1016"/>
      <c r="BZ41" s="1016"/>
      <c r="CA41" s="1016"/>
      <c r="CB41" s="1016"/>
      <c r="CC41" s="1016"/>
      <c r="CD41" s="1016"/>
      <c r="CE41" s="1016"/>
      <c r="CF41" s="1016"/>
      <c r="CG41" s="1037"/>
      <c r="CH41" s="1012"/>
      <c r="CI41" s="1013"/>
      <c r="CJ41" s="1013"/>
      <c r="CK41" s="1013"/>
      <c r="CL41" s="1014"/>
      <c r="CM41" s="1012"/>
      <c r="CN41" s="1013"/>
      <c r="CO41" s="1013"/>
      <c r="CP41" s="1013"/>
      <c r="CQ41" s="1014"/>
      <c r="CR41" s="1012"/>
      <c r="CS41" s="1013"/>
      <c r="CT41" s="1013"/>
      <c r="CU41" s="1013"/>
      <c r="CV41" s="1014"/>
      <c r="CW41" s="1012"/>
      <c r="CX41" s="1013"/>
      <c r="CY41" s="1013"/>
      <c r="CZ41" s="1013"/>
      <c r="DA41" s="1014"/>
      <c r="DB41" s="1012"/>
      <c r="DC41" s="1013"/>
      <c r="DD41" s="1013"/>
      <c r="DE41" s="1013"/>
      <c r="DF41" s="1014"/>
      <c r="DG41" s="1012"/>
      <c r="DH41" s="1013"/>
      <c r="DI41" s="1013"/>
      <c r="DJ41" s="1013"/>
      <c r="DK41" s="1014"/>
      <c r="DL41" s="1012"/>
      <c r="DM41" s="1013"/>
      <c r="DN41" s="1013"/>
      <c r="DO41" s="1013"/>
      <c r="DP41" s="1014"/>
      <c r="DQ41" s="1012"/>
      <c r="DR41" s="1013"/>
      <c r="DS41" s="1013"/>
      <c r="DT41" s="1013"/>
      <c r="DU41" s="1014"/>
      <c r="DV41" s="1015"/>
      <c r="DW41" s="1016"/>
      <c r="DX41" s="1016"/>
      <c r="DY41" s="1016"/>
      <c r="DZ41" s="1017"/>
      <c r="EA41" s="212"/>
    </row>
    <row r="42" spans="1:131" ht="26.25" customHeight="1" x14ac:dyDescent="0.2">
      <c r="A42" s="221">
        <v>15</v>
      </c>
      <c r="B42" s="1053"/>
      <c r="C42" s="1054"/>
      <c r="D42" s="1054"/>
      <c r="E42" s="1054"/>
      <c r="F42" s="1054"/>
      <c r="G42" s="1054"/>
      <c r="H42" s="1054"/>
      <c r="I42" s="1054"/>
      <c r="J42" s="1054"/>
      <c r="K42" s="1054"/>
      <c r="L42" s="1054"/>
      <c r="M42" s="1054"/>
      <c r="N42" s="1054"/>
      <c r="O42" s="1054"/>
      <c r="P42" s="1055"/>
      <c r="Q42" s="1058"/>
      <c r="R42" s="1059"/>
      <c r="S42" s="1059"/>
      <c r="T42" s="1059"/>
      <c r="U42" s="1059"/>
      <c r="V42" s="1059"/>
      <c r="W42" s="1059"/>
      <c r="X42" s="1059"/>
      <c r="Y42" s="1059"/>
      <c r="Z42" s="1059"/>
      <c r="AA42" s="1059"/>
      <c r="AB42" s="1059"/>
      <c r="AC42" s="1059"/>
      <c r="AD42" s="1059"/>
      <c r="AE42" s="743"/>
      <c r="AF42" s="745"/>
      <c r="AG42" s="741"/>
      <c r="AH42" s="741"/>
      <c r="AI42" s="741"/>
      <c r="AJ42" s="744"/>
      <c r="AK42" s="736"/>
      <c r="AL42" s="997"/>
      <c r="AM42" s="997"/>
      <c r="AN42" s="997"/>
      <c r="AO42" s="997"/>
      <c r="AP42" s="997"/>
      <c r="AQ42" s="997"/>
      <c r="AR42" s="997"/>
      <c r="AS42" s="997"/>
      <c r="AT42" s="997"/>
      <c r="AU42" s="997"/>
      <c r="AV42" s="997"/>
      <c r="AW42" s="997"/>
      <c r="AX42" s="997"/>
      <c r="AY42" s="997"/>
      <c r="AZ42" s="1060"/>
      <c r="BA42" s="1060"/>
      <c r="BB42" s="1060"/>
      <c r="BC42" s="1060"/>
      <c r="BD42" s="1060"/>
      <c r="BE42" s="998"/>
      <c r="BF42" s="998"/>
      <c r="BG42" s="998"/>
      <c r="BH42" s="998"/>
      <c r="BI42" s="999"/>
      <c r="BJ42" s="214"/>
      <c r="BK42" s="214"/>
      <c r="BL42" s="214"/>
      <c r="BM42" s="214"/>
      <c r="BN42" s="214"/>
      <c r="BO42" s="224"/>
      <c r="BP42" s="224"/>
      <c r="BQ42" s="221">
        <v>36</v>
      </c>
      <c r="BR42" s="222"/>
      <c r="BS42" s="1015"/>
      <c r="BT42" s="1016"/>
      <c r="BU42" s="1016"/>
      <c r="BV42" s="1016"/>
      <c r="BW42" s="1016"/>
      <c r="BX42" s="1016"/>
      <c r="BY42" s="1016"/>
      <c r="BZ42" s="1016"/>
      <c r="CA42" s="1016"/>
      <c r="CB42" s="1016"/>
      <c r="CC42" s="1016"/>
      <c r="CD42" s="1016"/>
      <c r="CE42" s="1016"/>
      <c r="CF42" s="1016"/>
      <c r="CG42" s="1037"/>
      <c r="CH42" s="1012"/>
      <c r="CI42" s="1013"/>
      <c r="CJ42" s="1013"/>
      <c r="CK42" s="1013"/>
      <c r="CL42" s="1014"/>
      <c r="CM42" s="1012"/>
      <c r="CN42" s="1013"/>
      <c r="CO42" s="1013"/>
      <c r="CP42" s="1013"/>
      <c r="CQ42" s="1014"/>
      <c r="CR42" s="1012"/>
      <c r="CS42" s="1013"/>
      <c r="CT42" s="1013"/>
      <c r="CU42" s="1013"/>
      <c r="CV42" s="1014"/>
      <c r="CW42" s="1012"/>
      <c r="CX42" s="1013"/>
      <c r="CY42" s="1013"/>
      <c r="CZ42" s="1013"/>
      <c r="DA42" s="1014"/>
      <c r="DB42" s="1012"/>
      <c r="DC42" s="1013"/>
      <c r="DD42" s="1013"/>
      <c r="DE42" s="1013"/>
      <c r="DF42" s="1014"/>
      <c r="DG42" s="1012"/>
      <c r="DH42" s="1013"/>
      <c r="DI42" s="1013"/>
      <c r="DJ42" s="1013"/>
      <c r="DK42" s="1014"/>
      <c r="DL42" s="1012"/>
      <c r="DM42" s="1013"/>
      <c r="DN42" s="1013"/>
      <c r="DO42" s="1013"/>
      <c r="DP42" s="1014"/>
      <c r="DQ42" s="1012"/>
      <c r="DR42" s="1013"/>
      <c r="DS42" s="1013"/>
      <c r="DT42" s="1013"/>
      <c r="DU42" s="1014"/>
      <c r="DV42" s="1015"/>
      <c r="DW42" s="1016"/>
      <c r="DX42" s="1016"/>
      <c r="DY42" s="1016"/>
      <c r="DZ42" s="1017"/>
      <c r="EA42" s="212"/>
    </row>
    <row r="43" spans="1:131" ht="26.25" customHeight="1" x14ac:dyDescent="0.2">
      <c r="A43" s="221">
        <v>16</v>
      </c>
      <c r="B43" s="1053"/>
      <c r="C43" s="1054"/>
      <c r="D43" s="1054"/>
      <c r="E43" s="1054"/>
      <c r="F43" s="1054"/>
      <c r="G43" s="1054"/>
      <c r="H43" s="1054"/>
      <c r="I43" s="1054"/>
      <c r="J43" s="1054"/>
      <c r="K43" s="1054"/>
      <c r="L43" s="1054"/>
      <c r="M43" s="1054"/>
      <c r="N43" s="1054"/>
      <c r="O43" s="1054"/>
      <c r="P43" s="1055"/>
      <c r="Q43" s="1058"/>
      <c r="R43" s="1059"/>
      <c r="S43" s="1059"/>
      <c r="T43" s="1059"/>
      <c r="U43" s="1059"/>
      <c r="V43" s="1059"/>
      <c r="W43" s="1059"/>
      <c r="X43" s="1059"/>
      <c r="Y43" s="1059"/>
      <c r="Z43" s="1059"/>
      <c r="AA43" s="1059"/>
      <c r="AB43" s="1059"/>
      <c r="AC43" s="1059"/>
      <c r="AD43" s="1059"/>
      <c r="AE43" s="743"/>
      <c r="AF43" s="745"/>
      <c r="AG43" s="741"/>
      <c r="AH43" s="741"/>
      <c r="AI43" s="741"/>
      <c r="AJ43" s="744"/>
      <c r="AK43" s="736"/>
      <c r="AL43" s="997"/>
      <c r="AM43" s="997"/>
      <c r="AN43" s="997"/>
      <c r="AO43" s="997"/>
      <c r="AP43" s="997"/>
      <c r="AQ43" s="997"/>
      <c r="AR43" s="997"/>
      <c r="AS43" s="997"/>
      <c r="AT43" s="997"/>
      <c r="AU43" s="997"/>
      <c r="AV43" s="997"/>
      <c r="AW43" s="997"/>
      <c r="AX43" s="997"/>
      <c r="AY43" s="997"/>
      <c r="AZ43" s="1060"/>
      <c r="BA43" s="1060"/>
      <c r="BB43" s="1060"/>
      <c r="BC43" s="1060"/>
      <c r="BD43" s="1060"/>
      <c r="BE43" s="998"/>
      <c r="BF43" s="998"/>
      <c r="BG43" s="998"/>
      <c r="BH43" s="998"/>
      <c r="BI43" s="999"/>
      <c r="BJ43" s="214"/>
      <c r="BK43" s="214"/>
      <c r="BL43" s="214"/>
      <c r="BM43" s="214"/>
      <c r="BN43" s="214"/>
      <c r="BO43" s="224"/>
      <c r="BP43" s="224"/>
      <c r="BQ43" s="221">
        <v>37</v>
      </c>
      <c r="BR43" s="222"/>
      <c r="BS43" s="1015"/>
      <c r="BT43" s="1016"/>
      <c r="BU43" s="1016"/>
      <c r="BV43" s="1016"/>
      <c r="BW43" s="1016"/>
      <c r="BX43" s="1016"/>
      <c r="BY43" s="1016"/>
      <c r="BZ43" s="1016"/>
      <c r="CA43" s="1016"/>
      <c r="CB43" s="1016"/>
      <c r="CC43" s="1016"/>
      <c r="CD43" s="1016"/>
      <c r="CE43" s="1016"/>
      <c r="CF43" s="1016"/>
      <c r="CG43" s="1037"/>
      <c r="CH43" s="1012"/>
      <c r="CI43" s="1013"/>
      <c r="CJ43" s="1013"/>
      <c r="CK43" s="1013"/>
      <c r="CL43" s="1014"/>
      <c r="CM43" s="1012"/>
      <c r="CN43" s="1013"/>
      <c r="CO43" s="1013"/>
      <c r="CP43" s="1013"/>
      <c r="CQ43" s="1014"/>
      <c r="CR43" s="1012"/>
      <c r="CS43" s="1013"/>
      <c r="CT43" s="1013"/>
      <c r="CU43" s="1013"/>
      <c r="CV43" s="1014"/>
      <c r="CW43" s="1012"/>
      <c r="CX43" s="1013"/>
      <c r="CY43" s="1013"/>
      <c r="CZ43" s="1013"/>
      <c r="DA43" s="1014"/>
      <c r="DB43" s="1012"/>
      <c r="DC43" s="1013"/>
      <c r="DD43" s="1013"/>
      <c r="DE43" s="1013"/>
      <c r="DF43" s="1014"/>
      <c r="DG43" s="1012"/>
      <c r="DH43" s="1013"/>
      <c r="DI43" s="1013"/>
      <c r="DJ43" s="1013"/>
      <c r="DK43" s="1014"/>
      <c r="DL43" s="1012"/>
      <c r="DM43" s="1013"/>
      <c r="DN43" s="1013"/>
      <c r="DO43" s="1013"/>
      <c r="DP43" s="1014"/>
      <c r="DQ43" s="1012"/>
      <c r="DR43" s="1013"/>
      <c r="DS43" s="1013"/>
      <c r="DT43" s="1013"/>
      <c r="DU43" s="1014"/>
      <c r="DV43" s="1015"/>
      <c r="DW43" s="1016"/>
      <c r="DX43" s="1016"/>
      <c r="DY43" s="1016"/>
      <c r="DZ43" s="1017"/>
      <c r="EA43" s="212"/>
    </row>
    <row r="44" spans="1:131" ht="26.25" customHeight="1" x14ac:dyDescent="0.2">
      <c r="A44" s="221">
        <v>17</v>
      </c>
      <c r="B44" s="1053"/>
      <c r="C44" s="1054"/>
      <c r="D44" s="1054"/>
      <c r="E44" s="1054"/>
      <c r="F44" s="1054"/>
      <c r="G44" s="1054"/>
      <c r="H44" s="1054"/>
      <c r="I44" s="1054"/>
      <c r="J44" s="1054"/>
      <c r="K44" s="1054"/>
      <c r="L44" s="1054"/>
      <c r="M44" s="1054"/>
      <c r="N44" s="1054"/>
      <c r="O44" s="1054"/>
      <c r="P44" s="1055"/>
      <c r="Q44" s="1058"/>
      <c r="R44" s="1059"/>
      <c r="S44" s="1059"/>
      <c r="T44" s="1059"/>
      <c r="U44" s="1059"/>
      <c r="V44" s="1059"/>
      <c r="W44" s="1059"/>
      <c r="X44" s="1059"/>
      <c r="Y44" s="1059"/>
      <c r="Z44" s="1059"/>
      <c r="AA44" s="1059"/>
      <c r="AB44" s="1059"/>
      <c r="AC44" s="1059"/>
      <c r="AD44" s="1059"/>
      <c r="AE44" s="743"/>
      <c r="AF44" s="745"/>
      <c r="AG44" s="741"/>
      <c r="AH44" s="741"/>
      <c r="AI44" s="741"/>
      <c r="AJ44" s="744"/>
      <c r="AK44" s="736"/>
      <c r="AL44" s="997"/>
      <c r="AM44" s="997"/>
      <c r="AN44" s="997"/>
      <c r="AO44" s="997"/>
      <c r="AP44" s="997"/>
      <c r="AQ44" s="997"/>
      <c r="AR44" s="997"/>
      <c r="AS44" s="997"/>
      <c r="AT44" s="997"/>
      <c r="AU44" s="997"/>
      <c r="AV44" s="997"/>
      <c r="AW44" s="997"/>
      <c r="AX44" s="997"/>
      <c r="AY44" s="997"/>
      <c r="AZ44" s="1060"/>
      <c r="BA44" s="1060"/>
      <c r="BB44" s="1060"/>
      <c r="BC44" s="1060"/>
      <c r="BD44" s="1060"/>
      <c r="BE44" s="998"/>
      <c r="BF44" s="998"/>
      <c r="BG44" s="998"/>
      <c r="BH44" s="998"/>
      <c r="BI44" s="999"/>
      <c r="BJ44" s="214"/>
      <c r="BK44" s="214"/>
      <c r="BL44" s="214"/>
      <c r="BM44" s="214"/>
      <c r="BN44" s="214"/>
      <c r="BO44" s="224"/>
      <c r="BP44" s="224"/>
      <c r="BQ44" s="221">
        <v>38</v>
      </c>
      <c r="BR44" s="222"/>
      <c r="BS44" s="1015"/>
      <c r="BT44" s="1016"/>
      <c r="BU44" s="1016"/>
      <c r="BV44" s="1016"/>
      <c r="BW44" s="1016"/>
      <c r="BX44" s="1016"/>
      <c r="BY44" s="1016"/>
      <c r="BZ44" s="1016"/>
      <c r="CA44" s="1016"/>
      <c r="CB44" s="1016"/>
      <c r="CC44" s="1016"/>
      <c r="CD44" s="1016"/>
      <c r="CE44" s="1016"/>
      <c r="CF44" s="1016"/>
      <c r="CG44" s="1037"/>
      <c r="CH44" s="1012"/>
      <c r="CI44" s="1013"/>
      <c r="CJ44" s="1013"/>
      <c r="CK44" s="1013"/>
      <c r="CL44" s="1014"/>
      <c r="CM44" s="1012"/>
      <c r="CN44" s="1013"/>
      <c r="CO44" s="1013"/>
      <c r="CP44" s="1013"/>
      <c r="CQ44" s="1014"/>
      <c r="CR44" s="1012"/>
      <c r="CS44" s="1013"/>
      <c r="CT44" s="1013"/>
      <c r="CU44" s="1013"/>
      <c r="CV44" s="1014"/>
      <c r="CW44" s="1012"/>
      <c r="CX44" s="1013"/>
      <c r="CY44" s="1013"/>
      <c r="CZ44" s="1013"/>
      <c r="DA44" s="1014"/>
      <c r="DB44" s="1012"/>
      <c r="DC44" s="1013"/>
      <c r="DD44" s="1013"/>
      <c r="DE44" s="1013"/>
      <c r="DF44" s="1014"/>
      <c r="DG44" s="1012"/>
      <c r="DH44" s="1013"/>
      <c r="DI44" s="1013"/>
      <c r="DJ44" s="1013"/>
      <c r="DK44" s="1014"/>
      <c r="DL44" s="1012"/>
      <c r="DM44" s="1013"/>
      <c r="DN44" s="1013"/>
      <c r="DO44" s="1013"/>
      <c r="DP44" s="1014"/>
      <c r="DQ44" s="1012"/>
      <c r="DR44" s="1013"/>
      <c r="DS44" s="1013"/>
      <c r="DT44" s="1013"/>
      <c r="DU44" s="1014"/>
      <c r="DV44" s="1015"/>
      <c r="DW44" s="1016"/>
      <c r="DX44" s="1016"/>
      <c r="DY44" s="1016"/>
      <c r="DZ44" s="1017"/>
      <c r="EA44" s="212"/>
    </row>
    <row r="45" spans="1:131" ht="26.25" customHeight="1" x14ac:dyDescent="0.2">
      <c r="A45" s="221">
        <v>18</v>
      </c>
      <c r="B45" s="1053"/>
      <c r="C45" s="1054"/>
      <c r="D45" s="1054"/>
      <c r="E45" s="1054"/>
      <c r="F45" s="1054"/>
      <c r="G45" s="1054"/>
      <c r="H45" s="1054"/>
      <c r="I45" s="1054"/>
      <c r="J45" s="1054"/>
      <c r="K45" s="1054"/>
      <c r="L45" s="1054"/>
      <c r="M45" s="1054"/>
      <c r="N45" s="1054"/>
      <c r="O45" s="1054"/>
      <c r="P45" s="1055"/>
      <c r="Q45" s="1058"/>
      <c r="R45" s="1059"/>
      <c r="S45" s="1059"/>
      <c r="T45" s="1059"/>
      <c r="U45" s="1059"/>
      <c r="V45" s="1059"/>
      <c r="W45" s="1059"/>
      <c r="X45" s="1059"/>
      <c r="Y45" s="1059"/>
      <c r="Z45" s="1059"/>
      <c r="AA45" s="1059"/>
      <c r="AB45" s="1059"/>
      <c r="AC45" s="1059"/>
      <c r="AD45" s="1059"/>
      <c r="AE45" s="743"/>
      <c r="AF45" s="745"/>
      <c r="AG45" s="741"/>
      <c r="AH45" s="741"/>
      <c r="AI45" s="741"/>
      <c r="AJ45" s="744"/>
      <c r="AK45" s="736"/>
      <c r="AL45" s="997"/>
      <c r="AM45" s="997"/>
      <c r="AN45" s="997"/>
      <c r="AO45" s="997"/>
      <c r="AP45" s="997"/>
      <c r="AQ45" s="997"/>
      <c r="AR45" s="997"/>
      <c r="AS45" s="997"/>
      <c r="AT45" s="997"/>
      <c r="AU45" s="997"/>
      <c r="AV45" s="997"/>
      <c r="AW45" s="997"/>
      <c r="AX45" s="997"/>
      <c r="AY45" s="997"/>
      <c r="AZ45" s="1060"/>
      <c r="BA45" s="1060"/>
      <c r="BB45" s="1060"/>
      <c r="BC45" s="1060"/>
      <c r="BD45" s="1060"/>
      <c r="BE45" s="998"/>
      <c r="BF45" s="998"/>
      <c r="BG45" s="998"/>
      <c r="BH45" s="998"/>
      <c r="BI45" s="999"/>
      <c r="BJ45" s="214"/>
      <c r="BK45" s="214"/>
      <c r="BL45" s="214"/>
      <c r="BM45" s="214"/>
      <c r="BN45" s="214"/>
      <c r="BO45" s="224"/>
      <c r="BP45" s="224"/>
      <c r="BQ45" s="221">
        <v>39</v>
      </c>
      <c r="BR45" s="222"/>
      <c r="BS45" s="1015"/>
      <c r="BT45" s="1016"/>
      <c r="BU45" s="1016"/>
      <c r="BV45" s="1016"/>
      <c r="BW45" s="1016"/>
      <c r="BX45" s="1016"/>
      <c r="BY45" s="1016"/>
      <c r="BZ45" s="1016"/>
      <c r="CA45" s="1016"/>
      <c r="CB45" s="1016"/>
      <c r="CC45" s="1016"/>
      <c r="CD45" s="1016"/>
      <c r="CE45" s="1016"/>
      <c r="CF45" s="1016"/>
      <c r="CG45" s="1037"/>
      <c r="CH45" s="1012"/>
      <c r="CI45" s="1013"/>
      <c r="CJ45" s="1013"/>
      <c r="CK45" s="1013"/>
      <c r="CL45" s="1014"/>
      <c r="CM45" s="1012"/>
      <c r="CN45" s="1013"/>
      <c r="CO45" s="1013"/>
      <c r="CP45" s="1013"/>
      <c r="CQ45" s="1014"/>
      <c r="CR45" s="1012"/>
      <c r="CS45" s="1013"/>
      <c r="CT45" s="1013"/>
      <c r="CU45" s="1013"/>
      <c r="CV45" s="1014"/>
      <c r="CW45" s="1012"/>
      <c r="CX45" s="1013"/>
      <c r="CY45" s="1013"/>
      <c r="CZ45" s="1013"/>
      <c r="DA45" s="1014"/>
      <c r="DB45" s="1012"/>
      <c r="DC45" s="1013"/>
      <c r="DD45" s="1013"/>
      <c r="DE45" s="1013"/>
      <c r="DF45" s="1014"/>
      <c r="DG45" s="1012"/>
      <c r="DH45" s="1013"/>
      <c r="DI45" s="1013"/>
      <c r="DJ45" s="1013"/>
      <c r="DK45" s="1014"/>
      <c r="DL45" s="1012"/>
      <c r="DM45" s="1013"/>
      <c r="DN45" s="1013"/>
      <c r="DO45" s="1013"/>
      <c r="DP45" s="1014"/>
      <c r="DQ45" s="1012"/>
      <c r="DR45" s="1013"/>
      <c r="DS45" s="1013"/>
      <c r="DT45" s="1013"/>
      <c r="DU45" s="1014"/>
      <c r="DV45" s="1015"/>
      <c r="DW45" s="1016"/>
      <c r="DX45" s="1016"/>
      <c r="DY45" s="1016"/>
      <c r="DZ45" s="1017"/>
      <c r="EA45" s="212"/>
    </row>
    <row r="46" spans="1:131" ht="26.25" customHeight="1" x14ac:dyDescent="0.2">
      <c r="A46" s="221">
        <v>19</v>
      </c>
      <c r="B46" s="1053"/>
      <c r="C46" s="1054"/>
      <c r="D46" s="1054"/>
      <c r="E46" s="1054"/>
      <c r="F46" s="1054"/>
      <c r="G46" s="1054"/>
      <c r="H46" s="1054"/>
      <c r="I46" s="1054"/>
      <c r="J46" s="1054"/>
      <c r="K46" s="1054"/>
      <c r="L46" s="1054"/>
      <c r="M46" s="1054"/>
      <c r="N46" s="1054"/>
      <c r="O46" s="1054"/>
      <c r="P46" s="1055"/>
      <c r="Q46" s="1058"/>
      <c r="R46" s="1059"/>
      <c r="S46" s="1059"/>
      <c r="T46" s="1059"/>
      <c r="U46" s="1059"/>
      <c r="V46" s="1059"/>
      <c r="W46" s="1059"/>
      <c r="X46" s="1059"/>
      <c r="Y46" s="1059"/>
      <c r="Z46" s="1059"/>
      <c r="AA46" s="1059"/>
      <c r="AB46" s="1059"/>
      <c r="AC46" s="1059"/>
      <c r="AD46" s="1059"/>
      <c r="AE46" s="743"/>
      <c r="AF46" s="745"/>
      <c r="AG46" s="741"/>
      <c r="AH46" s="741"/>
      <c r="AI46" s="741"/>
      <c r="AJ46" s="744"/>
      <c r="AK46" s="736"/>
      <c r="AL46" s="997"/>
      <c r="AM46" s="997"/>
      <c r="AN46" s="997"/>
      <c r="AO46" s="997"/>
      <c r="AP46" s="997"/>
      <c r="AQ46" s="997"/>
      <c r="AR46" s="997"/>
      <c r="AS46" s="997"/>
      <c r="AT46" s="997"/>
      <c r="AU46" s="997"/>
      <c r="AV46" s="997"/>
      <c r="AW46" s="997"/>
      <c r="AX46" s="997"/>
      <c r="AY46" s="997"/>
      <c r="AZ46" s="1060"/>
      <c r="BA46" s="1060"/>
      <c r="BB46" s="1060"/>
      <c r="BC46" s="1060"/>
      <c r="BD46" s="1060"/>
      <c r="BE46" s="998"/>
      <c r="BF46" s="998"/>
      <c r="BG46" s="998"/>
      <c r="BH46" s="998"/>
      <c r="BI46" s="999"/>
      <c r="BJ46" s="214"/>
      <c r="BK46" s="214"/>
      <c r="BL46" s="214"/>
      <c r="BM46" s="214"/>
      <c r="BN46" s="214"/>
      <c r="BO46" s="224"/>
      <c r="BP46" s="224"/>
      <c r="BQ46" s="221">
        <v>40</v>
      </c>
      <c r="BR46" s="222"/>
      <c r="BS46" s="1015"/>
      <c r="BT46" s="1016"/>
      <c r="BU46" s="1016"/>
      <c r="BV46" s="1016"/>
      <c r="BW46" s="1016"/>
      <c r="BX46" s="1016"/>
      <c r="BY46" s="1016"/>
      <c r="BZ46" s="1016"/>
      <c r="CA46" s="1016"/>
      <c r="CB46" s="1016"/>
      <c r="CC46" s="1016"/>
      <c r="CD46" s="1016"/>
      <c r="CE46" s="1016"/>
      <c r="CF46" s="1016"/>
      <c r="CG46" s="1037"/>
      <c r="CH46" s="1012"/>
      <c r="CI46" s="1013"/>
      <c r="CJ46" s="1013"/>
      <c r="CK46" s="1013"/>
      <c r="CL46" s="1014"/>
      <c r="CM46" s="1012"/>
      <c r="CN46" s="1013"/>
      <c r="CO46" s="1013"/>
      <c r="CP46" s="1013"/>
      <c r="CQ46" s="1014"/>
      <c r="CR46" s="1012"/>
      <c r="CS46" s="1013"/>
      <c r="CT46" s="1013"/>
      <c r="CU46" s="1013"/>
      <c r="CV46" s="1014"/>
      <c r="CW46" s="1012"/>
      <c r="CX46" s="1013"/>
      <c r="CY46" s="1013"/>
      <c r="CZ46" s="1013"/>
      <c r="DA46" s="1014"/>
      <c r="DB46" s="1012"/>
      <c r="DC46" s="1013"/>
      <c r="DD46" s="1013"/>
      <c r="DE46" s="1013"/>
      <c r="DF46" s="1014"/>
      <c r="DG46" s="1012"/>
      <c r="DH46" s="1013"/>
      <c r="DI46" s="1013"/>
      <c r="DJ46" s="1013"/>
      <c r="DK46" s="1014"/>
      <c r="DL46" s="1012"/>
      <c r="DM46" s="1013"/>
      <c r="DN46" s="1013"/>
      <c r="DO46" s="1013"/>
      <c r="DP46" s="1014"/>
      <c r="DQ46" s="1012"/>
      <c r="DR46" s="1013"/>
      <c r="DS46" s="1013"/>
      <c r="DT46" s="1013"/>
      <c r="DU46" s="1014"/>
      <c r="DV46" s="1015"/>
      <c r="DW46" s="1016"/>
      <c r="DX46" s="1016"/>
      <c r="DY46" s="1016"/>
      <c r="DZ46" s="1017"/>
      <c r="EA46" s="212"/>
    </row>
    <row r="47" spans="1:131" ht="26.25" customHeight="1" x14ac:dyDescent="0.2">
      <c r="A47" s="221">
        <v>20</v>
      </c>
      <c r="B47" s="1053"/>
      <c r="C47" s="1054"/>
      <c r="D47" s="1054"/>
      <c r="E47" s="1054"/>
      <c r="F47" s="1054"/>
      <c r="G47" s="1054"/>
      <c r="H47" s="1054"/>
      <c r="I47" s="1054"/>
      <c r="J47" s="1054"/>
      <c r="K47" s="1054"/>
      <c r="L47" s="1054"/>
      <c r="M47" s="1054"/>
      <c r="N47" s="1054"/>
      <c r="O47" s="1054"/>
      <c r="P47" s="1055"/>
      <c r="Q47" s="1058"/>
      <c r="R47" s="1059"/>
      <c r="S47" s="1059"/>
      <c r="T47" s="1059"/>
      <c r="U47" s="1059"/>
      <c r="V47" s="1059"/>
      <c r="W47" s="1059"/>
      <c r="X47" s="1059"/>
      <c r="Y47" s="1059"/>
      <c r="Z47" s="1059"/>
      <c r="AA47" s="1059"/>
      <c r="AB47" s="1059"/>
      <c r="AC47" s="1059"/>
      <c r="AD47" s="1059"/>
      <c r="AE47" s="743"/>
      <c r="AF47" s="745"/>
      <c r="AG47" s="741"/>
      <c r="AH47" s="741"/>
      <c r="AI47" s="741"/>
      <c r="AJ47" s="744"/>
      <c r="AK47" s="736"/>
      <c r="AL47" s="997"/>
      <c r="AM47" s="997"/>
      <c r="AN47" s="997"/>
      <c r="AO47" s="997"/>
      <c r="AP47" s="997"/>
      <c r="AQ47" s="997"/>
      <c r="AR47" s="997"/>
      <c r="AS47" s="997"/>
      <c r="AT47" s="997"/>
      <c r="AU47" s="997"/>
      <c r="AV47" s="997"/>
      <c r="AW47" s="997"/>
      <c r="AX47" s="997"/>
      <c r="AY47" s="997"/>
      <c r="AZ47" s="1060"/>
      <c r="BA47" s="1060"/>
      <c r="BB47" s="1060"/>
      <c r="BC47" s="1060"/>
      <c r="BD47" s="1060"/>
      <c r="BE47" s="998"/>
      <c r="BF47" s="998"/>
      <c r="BG47" s="998"/>
      <c r="BH47" s="998"/>
      <c r="BI47" s="999"/>
      <c r="BJ47" s="214"/>
      <c r="BK47" s="214"/>
      <c r="BL47" s="214"/>
      <c r="BM47" s="214"/>
      <c r="BN47" s="214"/>
      <c r="BO47" s="224"/>
      <c r="BP47" s="224"/>
      <c r="BQ47" s="221">
        <v>41</v>
      </c>
      <c r="BR47" s="222"/>
      <c r="BS47" s="1015"/>
      <c r="BT47" s="1016"/>
      <c r="BU47" s="1016"/>
      <c r="BV47" s="1016"/>
      <c r="BW47" s="1016"/>
      <c r="BX47" s="1016"/>
      <c r="BY47" s="1016"/>
      <c r="BZ47" s="1016"/>
      <c r="CA47" s="1016"/>
      <c r="CB47" s="1016"/>
      <c r="CC47" s="1016"/>
      <c r="CD47" s="1016"/>
      <c r="CE47" s="1016"/>
      <c r="CF47" s="1016"/>
      <c r="CG47" s="1037"/>
      <c r="CH47" s="1012"/>
      <c r="CI47" s="1013"/>
      <c r="CJ47" s="1013"/>
      <c r="CK47" s="1013"/>
      <c r="CL47" s="1014"/>
      <c r="CM47" s="1012"/>
      <c r="CN47" s="1013"/>
      <c r="CO47" s="1013"/>
      <c r="CP47" s="1013"/>
      <c r="CQ47" s="1014"/>
      <c r="CR47" s="1012"/>
      <c r="CS47" s="1013"/>
      <c r="CT47" s="1013"/>
      <c r="CU47" s="1013"/>
      <c r="CV47" s="1014"/>
      <c r="CW47" s="1012"/>
      <c r="CX47" s="1013"/>
      <c r="CY47" s="1013"/>
      <c r="CZ47" s="1013"/>
      <c r="DA47" s="1014"/>
      <c r="DB47" s="1012"/>
      <c r="DC47" s="1013"/>
      <c r="DD47" s="1013"/>
      <c r="DE47" s="1013"/>
      <c r="DF47" s="1014"/>
      <c r="DG47" s="1012"/>
      <c r="DH47" s="1013"/>
      <c r="DI47" s="1013"/>
      <c r="DJ47" s="1013"/>
      <c r="DK47" s="1014"/>
      <c r="DL47" s="1012"/>
      <c r="DM47" s="1013"/>
      <c r="DN47" s="1013"/>
      <c r="DO47" s="1013"/>
      <c r="DP47" s="1014"/>
      <c r="DQ47" s="1012"/>
      <c r="DR47" s="1013"/>
      <c r="DS47" s="1013"/>
      <c r="DT47" s="1013"/>
      <c r="DU47" s="1014"/>
      <c r="DV47" s="1015"/>
      <c r="DW47" s="1016"/>
      <c r="DX47" s="1016"/>
      <c r="DY47" s="1016"/>
      <c r="DZ47" s="1017"/>
      <c r="EA47" s="212"/>
    </row>
    <row r="48" spans="1:131" ht="26.25" customHeight="1" x14ac:dyDescent="0.2">
      <c r="A48" s="221">
        <v>21</v>
      </c>
      <c r="B48" s="1053"/>
      <c r="C48" s="1054"/>
      <c r="D48" s="1054"/>
      <c r="E48" s="1054"/>
      <c r="F48" s="1054"/>
      <c r="G48" s="1054"/>
      <c r="H48" s="1054"/>
      <c r="I48" s="1054"/>
      <c r="J48" s="1054"/>
      <c r="K48" s="1054"/>
      <c r="L48" s="1054"/>
      <c r="M48" s="1054"/>
      <c r="N48" s="1054"/>
      <c r="O48" s="1054"/>
      <c r="P48" s="1055"/>
      <c r="Q48" s="1058"/>
      <c r="R48" s="1059"/>
      <c r="S48" s="1059"/>
      <c r="T48" s="1059"/>
      <c r="U48" s="1059"/>
      <c r="V48" s="1059"/>
      <c r="W48" s="1059"/>
      <c r="X48" s="1059"/>
      <c r="Y48" s="1059"/>
      <c r="Z48" s="1059"/>
      <c r="AA48" s="1059"/>
      <c r="AB48" s="1059"/>
      <c r="AC48" s="1059"/>
      <c r="AD48" s="1059"/>
      <c r="AE48" s="743"/>
      <c r="AF48" s="745"/>
      <c r="AG48" s="741"/>
      <c r="AH48" s="741"/>
      <c r="AI48" s="741"/>
      <c r="AJ48" s="744"/>
      <c r="AK48" s="736"/>
      <c r="AL48" s="997"/>
      <c r="AM48" s="997"/>
      <c r="AN48" s="997"/>
      <c r="AO48" s="997"/>
      <c r="AP48" s="997"/>
      <c r="AQ48" s="997"/>
      <c r="AR48" s="997"/>
      <c r="AS48" s="997"/>
      <c r="AT48" s="997"/>
      <c r="AU48" s="997"/>
      <c r="AV48" s="997"/>
      <c r="AW48" s="997"/>
      <c r="AX48" s="997"/>
      <c r="AY48" s="997"/>
      <c r="AZ48" s="1060"/>
      <c r="BA48" s="1060"/>
      <c r="BB48" s="1060"/>
      <c r="BC48" s="1060"/>
      <c r="BD48" s="1060"/>
      <c r="BE48" s="998"/>
      <c r="BF48" s="998"/>
      <c r="BG48" s="998"/>
      <c r="BH48" s="998"/>
      <c r="BI48" s="999"/>
      <c r="BJ48" s="214"/>
      <c r="BK48" s="214"/>
      <c r="BL48" s="214"/>
      <c r="BM48" s="214"/>
      <c r="BN48" s="214"/>
      <c r="BO48" s="224"/>
      <c r="BP48" s="224"/>
      <c r="BQ48" s="221">
        <v>42</v>
      </c>
      <c r="BR48" s="222"/>
      <c r="BS48" s="1015"/>
      <c r="BT48" s="1016"/>
      <c r="BU48" s="1016"/>
      <c r="BV48" s="1016"/>
      <c r="BW48" s="1016"/>
      <c r="BX48" s="1016"/>
      <c r="BY48" s="1016"/>
      <c r="BZ48" s="1016"/>
      <c r="CA48" s="1016"/>
      <c r="CB48" s="1016"/>
      <c r="CC48" s="1016"/>
      <c r="CD48" s="1016"/>
      <c r="CE48" s="1016"/>
      <c r="CF48" s="1016"/>
      <c r="CG48" s="1037"/>
      <c r="CH48" s="1012"/>
      <c r="CI48" s="1013"/>
      <c r="CJ48" s="1013"/>
      <c r="CK48" s="1013"/>
      <c r="CL48" s="1014"/>
      <c r="CM48" s="1012"/>
      <c r="CN48" s="1013"/>
      <c r="CO48" s="1013"/>
      <c r="CP48" s="1013"/>
      <c r="CQ48" s="1014"/>
      <c r="CR48" s="1012"/>
      <c r="CS48" s="1013"/>
      <c r="CT48" s="1013"/>
      <c r="CU48" s="1013"/>
      <c r="CV48" s="1014"/>
      <c r="CW48" s="1012"/>
      <c r="CX48" s="1013"/>
      <c r="CY48" s="1013"/>
      <c r="CZ48" s="1013"/>
      <c r="DA48" s="1014"/>
      <c r="DB48" s="1012"/>
      <c r="DC48" s="1013"/>
      <c r="DD48" s="1013"/>
      <c r="DE48" s="1013"/>
      <c r="DF48" s="1014"/>
      <c r="DG48" s="1012"/>
      <c r="DH48" s="1013"/>
      <c r="DI48" s="1013"/>
      <c r="DJ48" s="1013"/>
      <c r="DK48" s="1014"/>
      <c r="DL48" s="1012"/>
      <c r="DM48" s="1013"/>
      <c r="DN48" s="1013"/>
      <c r="DO48" s="1013"/>
      <c r="DP48" s="1014"/>
      <c r="DQ48" s="1012"/>
      <c r="DR48" s="1013"/>
      <c r="DS48" s="1013"/>
      <c r="DT48" s="1013"/>
      <c r="DU48" s="1014"/>
      <c r="DV48" s="1015"/>
      <c r="DW48" s="1016"/>
      <c r="DX48" s="1016"/>
      <c r="DY48" s="1016"/>
      <c r="DZ48" s="1017"/>
      <c r="EA48" s="212"/>
    </row>
    <row r="49" spans="1:131" ht="26.25" customHeight="1" x14ac:dyDescent="0.2">
      <c r="A49" s="221">
        <v>22</v>
      </c>
      <c r="B49" s="1053"/>
      <c r="C49" s="1054"/>
      <c r="D49" s="1054"/>
      <c r="E49" s="1054"/>
      <c r="F49" s="1054"/>
      <c r="G49" s="1054"/>
      <c r="H49" s="1054"/>
      <c r="I49" s="1054"/>
      <c r="J49" s="1054"/>
      <c r="K49" s="1054"/>
      <c r="L49" s="1054"/>
      <c r="M49" s="1054"/>
      <c r="N49" s="1054"/>
      <c r="O49" s="1054"/>
      <c r="P49" s="1055"/>
      <c r="Q49" s="1058"/>
      <c r="R49" s="1059"/>
      <c r="S49" s="1059"/>
      <c r="T49" s="1059"/>
      <c r="U49" s="1059"/>
      <c r="V49" s="1059"/>
      <c r="W49" s="1059"/>
      <c r="X49" s="1059"/>
      <c r="Y49" s="1059"/>
      <c r="Z49" s="1059"/>
      <c r="AA49" s="1059"/>
      <c r="AB49" s="1059"/>
      <c r="AC49" s="1059"/>
      <c r="AD49" s="1059"/>
      <c r="AE49" s="743"/>
      <c r="AF49" s="745"/>
      <c r="AG49" s="741"/>
      <c r="AH49" s="741"/>
      <c r="AI49" s="741"/>
      <c r="AJ49" s="744"/>
      <c r="AK49" s="736"/>
      <c r="AL49" s="997"/>
      <c r="AM49" s="997"/>
      <c r="AN49" s="997"/>
      <c r="AO49" s="997"/>
      <c r="AP49" s="997"/>
      <c r="AQ49" s="997"/>
      <c r="AR49" s="997"/>
      <c r="AS49" s="997"/>
      <c r="AT49" s="997"/>
      <c r="AU49" s="997"/>
      <c r="AV49" s="997"/>
      <c r="AW49" s="997"/>
      <c r="AX49" s="997"/>
      <c r="AY49" s="997"/>
      <c r="AZ49" s="1060"/>
      <c r="BA49" s="1060"/>
      <c r="BB49" s="1060"/>
      <c r="BC49" s="1060"/>
      <c r="BD49" s="1060"/>
      <c r="BE49" s="998"/>
      <c r="BF49" s="998"/>
      <c r="BG49" s="998"/>
      <c r="BH49" s="998"/>
      <c r="BI49" s="999"/>
      <c r="BJ49" s="214"/>
      <c r="BK49" s="214"/>
      <c r="BL49" s="214"/>
      <c r="BM49" s="214"/>
      <c r="BN49" s="214"/>
      <c r="BO49" s="224"/>
      <c r="BP49" s="224"/>
      <c r="BQ49" s="221">
        <v>43</v>
      </c>
      <c r="BR49" s="222"/>
      <c r="BS49" s="1015"/>
      <c r="BT49" s="1016"/>
      <c r="BU49" s="1016"/>
      <c r="BV49" s="1016"/>
      <c r="BW49" s="1016"/>
      <c r="BX49" s="1016"/>
      <c r="BY49" s="1016"/>
      <c r="BZ49" s="1016"/>
      <c r="CA49" s="1016"/>
      <c r="CB49" s="1016"/>
      <c r="CC49" s="1016"/>
      <c r="CD49" s="1016"/>
      <c r="CE49" s="1016"/>
      <c r="CF49" s="1016"/>
      <c r="CG49" s="1037"/>
      <c r="CH49" s="1012"/>
      <c r="CI49" s="1013"/>
      <c r="CJ49" s="1013"/>
      <c r="CK49" s="1013"/>
      <c r="CL49" s="1014"/>
      <c r="CM49" s="1012"/>
      <c r="CN49" s="1013"/>
      <c r="CO49" s="1013"/>
      <c r="CP49" s="1013"/>
      <c r="CQ49" s="1014"/>
      <c r="CR49" s="1012"/>
      <c r="CS49" s="1013"/>
      <c r="CT49" s="1013"/>
      <c r="CU49" s="1013"/>
      <c r="CV49" s="1014"/>
      <c r="CW49" s="1012"/>
      <c r="CX49" s="1013"/>
      <c r="CY49" s="1013"/>
      <c r="CZ49" s="1013"/>
      <c r="DA49" s="1014"/>
      <c r="DB49" s="1012"/>
      <c r="DC49" s="1013"/>
      <c r="DD49" s="1013"/>
      <c r="DE49" s="1013"/>
      <c r="DF49" s="1014"/>
      <c r="DG49" s="1012"/>
      <c r="DH49" s="1013"/>
      <c r="DI49" s="1013"/>
      <c r="DJ49" s="1013"/>
      <c r="DK49" s="1014"/>
      <c r="DL49" s="1012"/>
      <c r="DM49" s="1013"/>
      <c r="DN49" s="1013"/>
      <c r="DO49" s="1013"/>
      <c r="DP49" s="1014"/>
      <c r="DQ49" s="1012"/>
      <c r="DR49" s="1013"/>
      <c r="DS49" s="1013"/>
      <c r="DT49" s="1013"/>
      <c r="DU49" s="1014"/>
      <c r="DV49" s="1015"/>
      <c r="DW49" s="1016"/>
      <c r="DX49" s="1016"/>
      <c r="DY49" s="1016"/>
      <c r="DZ49" s="1017"/>
      <c r="EA49" s="212"/>
    </row>
    <row r="50" spans="1:131" ht="26.25" customHeight="1" x14ac:dyDescent="0.2">
      <c r="A50" s="221">
        <v>23</v>
      </c>
      <c r="B50" s="1053"/>
      <c r="C50" s="1054"/>
      <c r="D50" s="1054"/>
      <c r="E50" s="1054"/>
      <c r="F50" s="1054"/>
      <c r="G50" s="1054"/>
      <c r="H50" s="1054"/>
      <c r="I50" s="1054"/>
      <c r="J50" s="1054"/>
      <c r="K50" s="1054"/>
      <c r="L50" s="1054"/>
      <c r="M50" s="1054"/>
      <c r="N50" s="1054"/>
      <c r="O50" s="1054"/>
      <c r="P50" s="1055"/>
      <c r="Q50" s="1056"/>
      <c r="R50" s="1048"/>
      <c r="S50" s="1048"/>
      <c r="T50" s="1048"/>
      <c r="U50" s="1048"/>
      <c r="V50" s="1048"/>
      <c r="W50" s="1048"/>
      <c r="X50" s="1048"/>
      <c r="Y50" s="1048"/>
      <c r="Z50" s="1048"/>
      <c r="AA50" s="1048"/>
      <c r="AB50" s="1048"/>
      <c r="AC50" s="1048"/>
      <c r="AD50" s="1048"/>
      <c r="AE50" s="1057"/>
      <c r="AF50" s="745"/>
      <c r="AG50" s="741"/>
      <c r="AH50" s="741"/>
      <c r="AI50" s="741"/>
      <c r="AJ50" s="744"/>
      <c r="AK50" s="1047"/>
      <c r="AL50" s="1048"/>
      <c r="AM50" s="1048"/>
      <c r="AN50" s="1048"/>
      <c r="AO50" s="1048"/>
      <c r="AP50" s="1048"/>
      <c r="AQ50" s="1048"/>
      <c r="AR50" s="1048"/>
      <c r="AS50" s="1048"/>
      <c r="AT50" s="1048"/>
      <c r="AU50" s="1048"/>
      <c r="AV50" s="1048"/>
      <c r="AW50" s="1048"/>
      <c r="AX50" s="1048"/>
      <c r="AY50" s="1048"/>
      <c r="AZ50" s="1049"/>
      <c r="BA50" s="1049"/>
      <c r="BB50" s="1049"/>
      <c r="BC50" s="1049"/>
      <c r="BD50" s="1049"/>
      <c r="BE50" s="998"/>
      <c r="BF50" s="998"/>
      <c r="BG50" s="998"/>
      <c r="BH50" s="998"/>
      <c r="BI50" s="999"/>
      <c r="BJ50" s="214"/>
      <c r="BK50" s="214"/>
      <c r="BL50" s="214"/>
      <c r="BM50" s="214"/>
      <c r="BN50" s="214"/>
      <c r="BO50" s="224"/>
      <c r="BP50" s="224"/>
      <c r="BQ50" s="221">
        <v>44</v>
      </c>
      <c r="BR50" s="222"/>
      <c r="BS50" s="1015"/>
      <c r="BT50" s="1016"/>
      <c r="BU50" s="1016"/>
      <c r="BV50" s="1016"/>
      <c r="BW50" s="1016"/>
      <c r="BX50" s="1016"/>
      <c r="BY50" s="1016"/>
      <c r="BZ50" s="1016"/>
      <c r="CA50" s="1016"/>
      <c r="CB50" s="1016"/>
      <c r="CC50" s="1016"/>
      <c r="CD50" s="1016"/>
      <c r="CE50" s="1016"/>
      <c r="CF50" s="1016"/>
      <c r="CG50" s="1037"/>
      <c r="CH50" s="1012"/>
      <c r="CI50" s="1013"/>
      <c r="CJ50" s="1013"/>
      <c r="CK50" s="1013"/>
      <c r="CL50" s="1014"/>
      <c r="CM50" s="1012"/>
      <c r="CN50" s="1013"/>
      <c r="CO50" s="1013"/>
      <c r="CP50" s="1013"/>
      <c r="CQ50" s="1014"/>
      <c r="CR50" s="1012"/>
      <c r="CS50" s="1013"/>
      <c r="CT50" s="1013"/>
      <c r="CU50" s="1013"/>
      <c r="CV50" s="1014"/>
      <c r="CW50" s="1012"/>
      <c r="CX50" s="1013"/>
      <c r="CY50" s="1013"/>
      <c r="CZ50" s="1013"/>
      <c r="DA50" s="1014"/>
      <c r="DB50" s="1012"/>
      <c r="DC50" s="1013"/>
      <c r="DD50" s="1013"/>
      <c r="DE50" s="1013"/>
      <c r="DF50" s="1014"/>
      <c r="DG50" s="1012"/>
      <c r="DH50" s="1013"/>
      <c r="DI50" s="1013"/>
      <c r="DJ50" s="1013"/>
      <c r="DK50" s="1014"/>
      <c r="DL50" s="1012"/>
      <c r="DM50" s="1013"/>
      <c r="DN50" s="1013"/>
      <c r="DO50" s="1013"/>
      <c r="DP50" s="1014"/>
      <c r="DQ50" s="1012"/>
      <c r="DR50" s="1013"/>
      <c r="DS50" s="1013"/>
      <c r="DT50" s="1013"/>
      <c r="DU50" s="1014"/>
      <c r="DV50" s="1015"/>
      <c r="DW50" s="1016"/>
      <c r="DX50" s="1016"/>
      <c r="DY50" s="1016"/>
      <c r="DZ50" s="1017"/>
      <c r="EA50" s="212"/>
    </row>
    <row r="51" spans="1:131" ht="26.25" customHeight="1" x14ac:dyDescent="0.2">
      <c r="A51" s="221">
        <v>24</v>
      </c>
      <c r="B51" s="1053"/>
      <c r="C51" s="1054"/>
      <c r="D51" s="1054"/>
      <c r="E51" s="1054"/>
      <c r="F51" s="1054"/>
      <c r="G51" s="1054"/>
      <c r="H51" s="1054"/>
      <c r="I51" s="1054"/>
      <c r="J51" s="1054"/>
      <c r="K51" s="1054"/>
      <c r="L51" s="1054"/>
      <c r="M51" s="1054"/>
      <c r="N51" s="1054"/>
      <c r="O51" s="1054"/>
      <c r="P51" s="1055"/>
      <c r="Q51" s="1056"/>
      <c r="R51" s="1048"/>
      <c r="S51" s="1048"/>
      <c r="T51" s="1048"/>
      <c r="U51" s="1048"/>
      <c r="V51" s="1048"/>
      <c r="W51" s="1048"/>
      <c r="X51" s="1048"/>
      <c r="Y51" s="1048"/>
      <c r="Z51" s="1048"/>
      <c r="AA51" s="1048"/>
      <c r="AB51" s="1048"/>
      <c r="AC51" s="1048"/>
      <c r="AD51" s="1048"/>
      <c r="AE51" s="1057"/>
      <c r="AF51" s="745"/>
      <c r="AG51" s="741"/>
      <c r="AH51" s="741"/>
      <c r="AI51" s="741"/>
      <c r="AJ51" s="744"/>
      <c r="AK51" s="1047"/>
      <c r="AL51" s="1048"/>
      <c r="AM51" s="1048"/>
      <c r="AN51" s="1048"/>
      <c r="AO51" s="1048"/>
      <c r="AP51" s="1048"/>
      <c r="AQ51" s="1048"/>
      <c r="AR51" s="1048"/>
      <c r="AS51" s="1048"/>
      <c r="AT51" s="1048"/>
      <c r="AU51" s="1048"/>
      <c r="AV51" s="1048"/>
      <c r="AW51" s="1048"/>
      <c r="AX51" s="1048"/>
      <c r="AY51" s="1048"/>
      <c r="AZ51" s="1049"/>
      <c r="BA51" s="1049"/>
      <c r="BB51" s="1049"/>
      <c r="BC51" s="1049"/>
      <c r="BD51" s="1049"/>
      <c r="BE51" s="998"/>
      <c r="BF51" s="998"/>
      <c r="BG51" s="998"/>
      <c r="BH51" s="998"/>
      <c r="BI51" s="999"/>
      <c r="BJ51" s="214"/>
      <c r="BK51" s="214"/>
      <c r="BL51" s="214"/>
      <c r="BM51" s="214"/>
      <c r="BN51" s="214"/>
      <c r="BO51" s="224"/>
      <c r="BP51" s="224"/>
      <c r="BQ51" s="221">
        <v>45</v>
      </c>
      <c r="BR51" s="222"/>
      <c r="BS51" s="1015"/>
      <c r="BT51" s="1016"/>
      <c r="BU51" s="1016"/>
      <c r="BV51" s="1016"/>
      <c r="BW51" s="1016"/>
      <c r="BX51" s="1016"/>
      <c r="BY51" s="1016"/>
      <c r="BZ51" s="1016"/>
      <c r="CA51" s="1016"/>
      <c r="CB51" s="1016"/>
      <c r="CC51" s="1016"/>
      <c r="CD51" s="1016"/>
      <c r="CE51" s="1016"/>
      <c r="CF51" s="1016"/>
      <c r="CG51" s="1037"/>
      <c r="CH51" s="1012"/>
      <c r="CI51" s="1013"/>
      <c r="CJ51" s="1013"/>
      <c r="CK51" s="1013"/>
      <c r="CL51" s="1014"/>
      <c r="CM51" s="1012"/>
      <c r="CN51" s="1013"/>
      <c r="CO51" s="1013"/>
      <c r="CP51" s="1013"/>
      <c r="CQ51" s="1014"/>
      <c r="CR51" s="1012"/>
      <c r="CS51" s="1013"/>
      <c r="CT51" s="1013"/>
      <c r="CU51" s="1013"/>
      <c r="CV51" s="1014"/>
      <c r="CW51" s="1012"/>
      <c r="CX51" s="1013"/>
      <c r="CY51" s="1013"/>
      <c r="CZ51" s="1013"/>
      <c r="DA51" s="1014"/>
      <c r="DB51" s="1012"/>
      <c r="DC51" s="1013"/>
      <c r="DD51" s="1013"/>
      <c r="DE51" s="1013"/>
      <c r="DF51" s="1014"/>
      <c r="DG51" s="1012"/>
      <c r="DH51" s="1013"/>
      <c r="DI51" s="1013"/>
      <c r="DJ51" s="1013"/>
      <c r="DK51" s="1014"/>
      <c r="DL51" s="1012"/>
      <c r="DM51" s="1013"/>
      <c r="DN51" s="1013"/>
      <c r="DO51" s="1013"/>
      <c r="DP51" s="1014"/>
      <c r="DQ51" s="1012"/>
      <c r="DR51" s="1013"/>
      <c r="DS51" s="1013"/>
      <c r="DT51" s="1013"/>
      <c r="DU51" s="1014"/>
      <c r="DV51" s="1015"/>
      <c r="DW51" s="1016"/>
      <c r="DX51" s="1016"/>
      <c r="DY51" s="1016"/>
      <c r="DZ51" s="1017"/>
      <c r="EA51" s="212"/>
    </row>
    <row r="52" spans="1:131" ht="26.25" customHeight="1" x14ac:dyDescent="0.2">
      <c r="A52" s="221">
        <v>25</v>
      </c>
      <c r="B52" s="1053"/>
      <c r="C52" s="1054"/>
      <c r="D52" s="1054"/>
      <c r="E52" s="1054"/>
      <c r="F52" s="1054"/>
      <c r="G52" s="1054"/>
      <c r="H52" s="1054"/>
      <c r="I52" s="1054"/>
      <c r="J52" s="1054"/>
      <c r="K52" s="1054"/>
      <c r="L52" s="1054"/>
      <c r="M52" s="1054"/>
      <c r="N52" s="1054"/>
      <c r="O52" s="1054"/>
      <c r="P52" s="1055"/>
      <c r="Q52" s="1056"/>
      <c r="R52" s="1048"/>
      <c r="S52" s="1048"/>
      <c r="T52" s="1048"/>
      <c r="U52" s="1048"/>
      <c r="V52" s="1048"/>
      <c r="W52" s="1048"/>
      <c r="X52" s="1048"/>
      <c r="Y52" s="1048"/>
      <c r="Z52" s="1048"/>
      <c r="AA52" s="1048"/>
      <c r="AB52" s="1048"/>
      <c r="AC52" s="1048"/>
      <c r="AD52" s="1048"/>
      <c r="AE52" s="1057"/>
      <c r="AF52" s="745"/>
      <c r="AG52" s="741"/>
      <c r="AH52" s="741"/>
      <c r="AI52" s="741"/>
      <c r="AJ52" s="744"/>
      <c r="AK52" s="1047"/>
      <c r="AL52" s="1048"/>
      <c r="AM52" s="1048"/>
      <c r="AN52" s="1048"/>
      <c r="AO52" s="1048"/>
      <c r="AP52" s="1048"/>
      <c r="AQ52" s="1048"/>
      <c r="AR52" s="1048"/>
      <c r="AS52" s="1048"/>
      <c r="AT52" s="1048"/>
      <c r="AU52" s="1048"/>
      <c r="AV52" s="1048"/>
      <c r="AW52" s="1048"/>
      <c r="AX52" s="1048"/>
      <c r="AY52" s="1048"/>
      <c r="AZ52" s="1049"/>
      <c r="BA52" s="1049"/>
      <c r="BB52" s="1049"/>
      <c r="BC52" s="1049"/>
      <c r="BD52" s="1049"/>
      <c r="BE52" s="998"/>
      <c r="BF52" s="998"/>
      <c r="BG52" s="998"/>
      <c r="BH52" s="998"/>
      <c r="BI52" s="999"/>
      <c r="BJ52" s="214"/>
      <c r="BK52" s="214"/>
      <c r="BL52" s="214"/>
      <c r="BM52" s="214"/>
      <c r="BN52" s="214"/>
      <c r="BO52" s="224"/>
      <c r="BP52" s="224"/>
      <c r="BQ52" s="221">
        <v>46</v>
      </c>
      <c r="BR52" s="222"/>
      <c r="BS52" s="1015"/>
      <c r="BT52" s="1016"/>
      <c r="BU52" s="1016"/>
      <c r="BV52" s="1016"/>
      <c r="BW52" s="1016"/>
      <c r="BX52" s="1016"/>
      <c r="BY52" s="1016"/>
      <c r="BZ52" s="1016"/>
      <c r="CA52" s="1016"/>
      <c r="CB52" s="1016"/>
      <c r="CC52" s="1016"/>
      <c r="CD52" s="1016"/>
      <c r="CE52" s="1016"/>
      <c r="CF52" s="1016"/>
      <c r="CG52" s="1037"/>
      <c r="CH52" s="1012"/>
      <c r="CI52" s="1013"/>
      <c r="CJ52" s="1013"/>
      <c r="CK52" s="1013"/>
      <c r="CL52" s="1014"/>
      <c r="CM52" s="1012"/>
      <c r="CN52" s="1013"/>
      <c r="CO52" s="1013"/>
      <c r="CP52" s="1013"/>
      <c r="CQ52" s="1014"/>
      <c r="CR52" s="1012"/>
      <c r="CS52" s="1013"/>
      <c r="CT52" s="1013"/>
      <c r="CU52" s="1013"/>
      <c r="CV52" s="1014"/>
      <c r="CW52" s="1012"/>
      <c r="CX52" s="1013"/>
      <c r="CY52" s="1013"/>
      <c r="CZ52" s="1013"/>
      <c r="DA52" s="1014"/>
      <c r="DB52" s="1012"/>
      <c r="DC52" s="1013"/>
      <c r="DD52" s="1013"/>
      <c r="DE52" s="1013"/>
      <c r="DF52" s="1014"/>
      <c r="DG52" s="1012"/>
      <c r="DH52" s="1013"/>
      <c r="DI52" s="1013"/>
      <c r="DJ52" s="1013"/>
      <c r="DK52" s="1014"/>
      <c r="DL52" s="1012"/>
      <c r="DM52" s="1013"/>
      <c r="DN52" s="1013"/>
      <c r="DO52" s="1013"/>
      <c r="DP52" s="1014"/>
      <c r="DQ52" s="1012"/>
      <c r="DR52" s="1013"/>
      <c r="DS52" s="1013"/>
      <c r="DT52" s="1013"/>
      <c r="DU52" s="1014"/>
      <c r="DV52" s="1015"/>
      <c r="DW52" s="1016"/>
      <c r="DX52" s="1016"/>
      <c r="DY52" s="1016"/>
      <c r="DZ52" s="1017"/>
      <c r="EA52" s="212"/>
    </row>
    <row r="53" spans="1:131" ht="26.25" customHeight="1" x14ac:dyDescent="0.2">
      <c r="A53" s="221">
        <v>26</v>
      </c>
      <c r="B53" s="1053"/>
      <c r="C53" s="1054"/>
      <c r="D53" s="1054"/>
      <c r="E53" s="1054"/>
      <c r="F53" s="1054"/>
      <c r="G53" s="1054"/>
      <c r="H53" s="1054"/>
      <c r="I53" s="1054"/>
      <c r="J53" s="1054"/>
      <c r="K53" s="1054"/>
      <c r="L53" s="1054"/>
      <c r="M53" s="1054"/>
      <c r="N53" s="1054"/>
      <c r="O53" s="1054"/>
      <c r="P53" s="1055"/>
      <c r="Q53" s="1056"/>
      <c r="R53" s="1048"/>
      <c r="S53" s="1048"/>
      <c r="T53" s="1048"/>
      <c r="U53" s="1048"/>
      <c r="V53" s="1048"/>
      <c r="W53" s="1048"/>
      <c r="X53" s="1048"/>
      <c r="Y53" s="1048"/>
      <c r="Z53" s="1048"/>
      <c r="AA53" s="1048"/>
      <c r="AB53" s="1048"/>
      <c r="AC53" s="1048"/>
      <c r="AD53" s="1048"/>
      <c r="AE53" s="1057"/>
      <c r="AF53" s="745"/>
      <c r="AG53" s="741"/>
      <c r="AH53" s="741"/>
      <c r="AI53" s="741"/>
      <c r="AJ53" s="744"/>
      <c r="AK53" s="1047"/>
      <c r="AL53" s="1048"/>
      <c r="AM53" s="1048"/>
      <c r="AN53" s="1048"/>
      <c r="AO53" s="1048"/>
      <c r="AP53" s="1048"/>
      <c r="AQ53" s="1048"/>
      <c r="AR53" s="1048"/>
      <c r="AS53" s="1048"/>
      <c r="AT53" s="1048"/>
      <c r="AU53" s="1048"/>
      <c r="AV53" s="1048"/>
      <c r="AW53" s="1048"/>
      <c r="AX53" s="1048"/>
      <c r="AY53" s="1048"/>
      <c r="AZ53" s="1049"/>
      <c r="BA53" s="1049"/>
      <c r="BB53" s="1049"/>
      <c r="BC53" s="1049"/>
      <c r="BD53" s="1049"/>
      <c r="BE53" s="998"/>
      <c r="BF53" s="998"/>
      <c r="BG53" s="998"/>
      <c r="BH53" s="998"/>
      <c r="BI53" s="999"/>
      <c r="BJ53" s="214"/>
      <c r="BK53" s="214"/>
      <c r="BL53" s="214"/>
      <c r="BM53" s="214"/>
      <c r="BN53" s="214"/>
      <c r="BO53" s="224"/>
      <c r="BP53" s="224"/>
      <c r="BQ53" s="221">
        <v>47</v>
      </c>
      <c r="BR53" s="222"/>
      <c r="BS53" s="1015"/>
      <c r="BT53" s="1016"/>
      <c r="BU53" s="1016"/>
      <c r="BV53" s="1016"/>
      <c r="BW53" s="1016"/>
      <c r="BX53" s="1016"/>
      <c r="BY53" s="1016"/>
      <c r="BZ53" s="1016"/>
      <c r="CA53" s="1016"/>
      <c r="CB53" s="1016"/>
      <c r="CC53" s="1016"/>
      <c r="CD53" s="1016"/>
      <c r="CE53" s="1016"/>
      <c r="CF53" s="1016"/>
      <c r="CG53" s="1037"/>
      <c r="CH53" s="1012"/>
      <c r="CI53" s="1013"/>
      <c r="CJ53" s="1013"/>
      <c r="CK53" s="1013"/>
      <c r="CL53" s="1014"/>
      <c r="CM53" s="1012"/>
      <c r="CN53" s="1013"/>
      <c r="CO53" s="1013"/>
      <c r="CP53" s="1013"/>
      <c r="CQ53" s="1014"/>
      <c r="CR53" s="1012"/>
      <c r="CS53" s="1013"/>
      <c r="CT53" s="1013"/>
      <c r="CU53" s="1013"/>
      <c r="CV53" s="1014"/>
      <c r="CW53" s="1012"/>
      <c r="CX53" s="1013"/>
      <c r="CY53" s="1013"/>
      <c r="CZ53" s="1013"/>
      <c r="DA53" s="1014"/>
      <c r="DB53" s="1012"/>
      <c r="DC53" s="1013"/>
      <c r="DD53" s="1013"/>
      <c r="DE53" s="1013"/>
      <c r="DF53" s="1014"/>
      <c r="DG53" s="1012"/>
      <c r="DH53" s="1013"/>
      <c r="DI53" s="1013"/>
      <c r="DJ53" s="1013"/>
      <c r="DK53" s="1014"/>
      <c r="DL53" s="1012"/>
      <c r="DM53" s="1013"/>
      <c r="DN53" s="1013"/>
      <c r="DO53" s="1013"/>
      <c r="DP53" s="1014"/>
      <c r="DQ53" s="1012"/>
      <c r="DR53" s="1013"/>
      <c r="DS53" s="1013"/>
      <c r="DT53" s="1013"/>
      <c r="DU53" s="1014"/>
      <c r="DV53" s="1015"/>
      <c r="DW53" s="1016"/>
      <c r="DX53" s="1016"/>
      <c r="DY53" s="1016"/>
      <c r="DZ53" s="1017"/>
      <c r="EA53" s="212"/>
    </row>
    <row r="54" spans="1:131" ht="26.25" customHeight="1" x14ac:dyDescent="0.2">
      <c r="A54" s="221">
        <v>27</v>
      </c>
      <c r="B54" s="1053"/>
      <c r="C54" s="1054"/>
      <c r="D54" s="1054"/>
      <c r="E54" s="1054"/>
      <c r="F54" s="1054"/>
      <c r="G54" s="1054"/>
      <c r="H54" s="1054"/>
      <c r="I54" s="1054"/>
      <c r="J54" s="1054"/>
      <c r="K54" s="1054"/>
      <c r="L54" s="1054"/>
      <c r="M54" s="1054"/>
      <c r="N54" s="1054"/>
      <c r="O54" s="1054"/>
      <c r="P54" s="1055"/>
      <c r="Q54" s="1056"/>
      <c r="R54" s="1048"/>
      <c r="S54" s="1048"/>
      <c r="T54" s="1048"/>
      <c r="U54" s="1048"/>
      <c r="V54" s="1048"/>
      <c r="W54" s="1048"/>
      <c r="X54" s="1048"/>
      <c r="Y54" s="1048"/>
      <c r="Z54" s="1048"/>
      <c r="AA54" s="1048"/>
      <c r="AB54" s="1048"/>
      <c r="AC54" s="1048"/>
      <c r="AD54" s="1048"/>
      <c r="AE54" s="1057"/>
      <c r="AF54" s="745"/>
      <c r="AG54" s="741"/>
      <c r="AH54" s="741"/>
      <c r="AI54" s="741"/>
      <c r="AJ54" s="744"/>
      <c r="AK54" s="1047"/>
      <c r="AL54" s="1048"/>
      <c r="AM54" s="1048"/>
      <c r="AN54" s="1048"/>
      <c r="AO54" s="1048"/>
      <c r="AP54" s="1048"/>
      <c r="AQ54" s="1048"/>
      <c r="AR54" s="1048"/>
      <c r="AS54" s="1048"/>
      <c r="AT54" s="1048"/>
      <c r="AU54" s="1048"/>
      <c r="AV54" s="1048"/>
      <c r="AW54" s="1048"/>
      <c r="AX54" s="1048"/>
      <c r="AY54" s="1048"/>
      <c r="AZ54" s="1049"/>
      <c r="BA54" s="1049"/>
      <c r="BB54" s="1049"/>
      <c r="BC54" s="1049"/>
      <c r="BD54" s="1049"/>
      <c r="BE54" s="998"/>
      <c r="BF54" s="998"/>
      <c r="BG54" s="998"/>
      <c r="BH54" s="998"/>
      <c r="BI54" s="999"/>
      <c r="BJ54" s="214"/>
      <c r="BK54" s="214"/>
      <c r="BL54" s="214"/>
      <c r="BM54" s="214"/>
      <c r="BN54" s="214"/>
      <c r="BO54" s="224"/>
      <c r="BP54" s="224"/>
      <c r="BQ54" s="221">
        <v>48</v>
      </c>
      <c r="BR54" s="222"/>
      <c r="BS54" s="1015"/>
      <c r="BT54" s="1016"/>
      <c r="BU54" s="1016"/>
      <c r="BV54" s="1016"/>
      <c r="BW54" s="1016"/>
      <c r="BX54" s="1016"/>
      <c r="BY54" s="1016"/>
      <c r="BZ54" s="1016"/>
      <c r="CA54" s="1016"/>
      <c r="CB54" s="1016"/>
      <c r="CC54" s="1016"/>
      <c r="CD54" s="1016"/>
      <c r="CE54" s="1016"/>
      <c r="CF54" s="1016"/>
      <c r="CG54" s="1037"/>
      <c r="CH54" s="1012"/>
      <c r="CI54" s="1013"/>
      <c r="CJ54" s="1013"/>
      <c r="CK54" s="1013"/>
      <c r="CL54" s="1014"/>
      <c r="CM54" s="1012"/>
      <c r="CN54" s="1013"/>
      <c r="CO54" s="1013"/>
      <c r="CP54" s="1013"/>
      <c r="CQ54" s="1014"/>
      <c r="CR54" s="1012"/>
      <c r="CS54" s="1013"/>
      <c r="CT54" s="1013"/>
      <c r="CU54" s="1013"/>
      <c r="CV54" s="1014"/>
      <c r="CW54" s="1012"/>
      <c r="CX54" s="1013"/>
      <c r="CY54" s="1013"/>
      <c r="CZ54" s="1013"/>
      <c r="DA54" s="1014"/>
      <c r="DB54" s="1012"/>
      <c r="DC54" s="1013"/>
      <c r="DD54" s="1013"/>
      <c r="DE54" s="1013"/>
      <c r="DF54" s="1014"/>
      <c r="DG54" s="1012"/>
      <c r="DH54" s="1013"/>
      <c r="DI54" s="1013"/>
      <c r="DJ54" s="1013"/>
      <c r="DK54" s="1014"/>
      <c r="DL54" s="1012"/>
      <c r="DM54" s="1013"/>
      <c r="DN54" s="1013"/>
      <c r="DO54" s="1013"/>
      <c r="DP54" s="1014"/>
      <c r="DQ54" s="1012"/>
      <c r="DR54" s="1013"/>
      <c r="DS54" s="1013"/>
      <c r="DT54" s="1013"/>
      <c r="DU54" s="1014"/>
      <c r="DV54" s="1015"/>
      <c r="DW54" s="1016"/>
      <c r="DX54" s="1016"/>
      <c r="DY54" s="1016"/>
      <c r="DZ54" s="1017"/>
      <c r="EA54" s="212"/>
    </row>
    <row r="55" spans="1:131" ht="26.25" customHeight="1" x14ac:dyDescent="0.2">
      <c r="A55" s="221">
        <v>28</v>
      </c>
      <c r="B55" s="1053"/>
      <c r="C55" s="1054"/>
      <c r="D55" s="1054"/>
      <c r="E55" s="1054"/>
      <c r="F55" s="1054"/>
      <c r="G55" s="1054"/>
      <c r="H55" s="1054"/>
      <c r="I55" s="1054"/>
      <c r="J55" s="1054"/>
      <c r="K55" s="1054"/>
      <c r="L55" s="1054"/>
      <c r="M55" s="1054"/>
      <c r="N55" s="1054"/>
      <c r="O55" s="1054"/>
      <c r="P55" s="1055"/>
      <c r="Q55" s="1056"/>
      <c r="R55" s="1048"/>
      <c r="S55" s="1048"/>
      <c r="T55" s="1048"/>
      <c r="U55" s="1048"/>
      <c r="V55" s="1048"/>
      <c r="W55" s="1048"/>
      <c r="X55" s="1048"/>
      <c r="Y55" s="1048"/>
      <c r="Z55" s="1048"/>
      <c r="AA55" s="1048"/>
      <c r="AB55" s="1048"/>
      <c r="AC55" s="1048"/>
      <c r="AD55" s="1048"/>
      <c r="AE55" s="1057"/>
      <c r="AF55" s="745"/>
      <c r="AG55" s="741"/>
      <c r="AH55" s="741"/>
      <c r="AI55" s="741"/>
      <c r="AJ55" s="744"/>
      <c r="AK55" s="1047"/>
      <c r="AL55" s="1048"/>
      <c r="AM55" s="1048"/>
      <c r="AN55" s="1048"/>
      <c r="AO55" s="1048"/>
      <c r="AP55" s="1048"/>
      <c r="AQ55" s="1048"/>
      <c r="AR55" s="1048"/>
      <c r="AS55" s="1048"/>
      <c r="AT55" s="1048"/>
      <c r="AU55" s="1048"/>
      <c r="AV55" s="1048"/>
      <c r="AW55" s="1048"/>
      <c r="AX55" s="1048"/>
      <c r="AY55" s="1048"/>
      <c r="AZ55" s="1049"/>
      <c r="BA55" s="1049"/>
      <c r="BB55" s="1049"/>
      <c r="BC55" s="1049"/>
      <c r="BD55" s="1049"/>
      <c r="BE55" s="998"/>
      <c r="BF55" s="998"/>
      <c r="BG55" s="998"/>
      <c r="BH55" s="998"/>
      <c r="BI55" s="999"/>
      <c r="BJ55" s="214"/>
      <c r="BK55" s="214"/>
      <c r="BL55" s="214"/>
      <c r="BM55" s="214"/>
      <c r="BN55" s="214"/>
      <c r="BO55" s="224"/>
      <c r="BP55" s="224"/>
      <c r="BQ55" s="221">
        <v>49</v>
      </c>
      <c r="BR55" s="222"/>
      <c r="BS55" s="1015"/>
      <c r="BT55" s="1016"/>
      <c r="BU55" s="1016"/>
      <c r="BV55" s="1016"/>
      <c r="BW55" s="1016"/>
      <c r="BX55" s="1016"/>
      <c r="BY55" s="1016"/>
      <c r="BZ55" s="1016"/>
      <c r="CA55" s="1016"/>
      <c r="CB55" s="1016"/>
      <c r="CC55" s="1016"/>
      <c r="CD55" s="1016"/>
      <c r="CE55" s="1016"/>
      <c r="CF55" s="1016"/>
      <c r="CG55" s="1037"/>
      <c r="CH55" s="1012"/>
      <c r="CI55" s="1013"/>
      <c r="CJ55" s="1013"/>
      <c r="CK55" s="1013"/>
      <c r="CL55" s="1014"/>
      <c r="CM55" s="1012"/>
      <c r="CN55" s="1013"/>
      <c r="CO55" s="1013"/>
      <c r="CP55" s="1013"/>
      <c r="CQ55" s="1014"/>
      <c r="CR55" s="1012"/>
      <c r="CS55" s="1013"/>
      <c r="CT55" s="1013"/>
      <c r="CU55" s="1013"/>
      <c r="CV55" s="1014"/>
      <c r="CW55" s="1012"/>
      <c r="CX55" s="1013"/>
      <c r="CY55" s="1013"/>
      <c r="CZ55" s="1013"/>
      <c r="DA55" s="1014"/>
      <c r="DB55" s="1012"/>
      <c r="DC55" s="1013"/>
      <c r="DD55" s="1013"/>
      <c r="DE55" s="1013"/>
      <c r="DF55" s="1014"/>
      <c r="DG55" s="1012"/>
      <c r="DH55" s="1013"/>
      <c r="DI55" s="1013"/>
      <c r="DJ55" s="1013"/>
      <c r="DK55" s="1014"/>
      <c r="DL55" s="1012"/>
      <c r="DM55" s="1013"/>
      <c r="DN55" s="1013"/>
      <c r="DO55" s="1013"/>
      <c r="DP55" s="1014"/>
      <c r="DQ55" s="1012"/>
      <c r="DR55" s="1013"/>
      <c r="DS55" s="1013"/>
      <c r="DT55" s="1013"/>
      <c r="DU55" s="1014"/>
      <c r="DV55" s="1015"/>
      <c r="DW55" s="1016"/>
      <c r="DX55" s="1016"/>
      <c r="DY55" s="1016"/>
      <c r="DZ55" s="1017"/>
      <c r="EA55" s="212"/>
    </row>
    <row r="56" spans="1:131" ht="26.25" customHeight="1" x14ac:dyDescent="0.2">
      <c r="A56" s="221">
        <v>29</v>
      </c>
      <c r="B56" s="1053"/>
      <c r="C56" s="1054"/>
      <c r="D56" s="1054"/>
      <c r="E56" s="1054"/>
      <c r="F56" s="1054"/>
      <c r="G56" s="1054"/>
      <c r="H56" s="1054"/>
      <c r="I56" s="1054"/>
      <c r="J56" s="1054"/>
      <c r="K56" s="1054"/>
      <c r="L56" s="1054"/>
      <c r="M56" s="1054"/>
      <c r="N56" s="1054"/>
      <c r="O56" s="1054"/>
      <c r="P56" s="1055"/>
      <c r="Q56" s="1056"/>
      <c r="R56" s="1048"/>
      <c r="S56" s="1048"/>
      <c r="T56" s="1048"/>
      <c r="U56" s="1048"/>
      <c r="V56" s="1048"/>
      <c r="W56" s="1048"/>
      <c r="X56" s="1048"/>
      <c r="Y56" s="1048"/>
      <c r="Z56" s="1048"/>
      <c r="AA56" s="1048"/>
      <c r="AB56" s="1048"/>
      <c r="AC56" s="1048"/>
      <c r="AD56" s="1048"/>
      <c r="AE56" s="1057"/>
      <c r="AF56" s="745"/>
      <c r="AG56" s="741"/>
      <c r="AH56" s="741"/>
      <c r="AI56" s="741"/>
      <c r="AJ56" s="744"/>
      <c r="AK56" s="1047"/>
      <c r="AL56" s="1048"/>
      <c r="AM56" s="1048"/>
      <c r="AN56" s="1048"/>
      <c r="AO56" s="1048"/>
      <c r="AP56" s="1048"/>
      <c r="AQ56" s="1048"/>
      <c r="AR56" s="1048"/>
      <c r="AS56" s="1048"/>
      <c r="AT56" s="1048"/>
      <c r="AU56" s="1048"/>
      <c r="AV56" s="1048"/>
      <c r="AW56" s="1048"/>
      <c r="AX56" s="1048"/>
      <c r="AY56" s="1048"/>
      <c r="AZ56" s="1049"/>
      <c r="BA56" s="1049"/>
      <c r="BB56" s="1049"/>
      <c r="BC56" s="1049"/>
      <c r="BD56" s="1049"/>
      <c r="BE56" s="998"/>
      <c r="BF56" s="998"/>
      <c r="BG56" s="998"/>
      <c r="BH56" s="998"/>
      <c r="BI56" s="999"/>
      <c r="BJ56" s="214"/>
      <c r="BK56" s="214"/>
      <c r="BL56" s="214"/>
      <c r="BM56" s="214"/>
      <c r="BN56" s="214"/>
      <c r="BO56" s="224"/>
      <c r="BP56" s="224"/>
      <c r="BQ56" s="221">
        <v>50</v>
      </c>
      <c r="BR56" s="222"/>
      <c r="BS56" s="1015"/>
      <c r="BT56" s="1016"/>
      <c r="BU56" s="1016"/>
      <c r="BV56" s="1016"/>
      <c r="BW56" s="1016"/>
      <c r="BX56" s="1016"/>
      <c r="BY56" s="1016"/>
      <c r="BZ56" s="1016"/>
      <c r="CA56" s="1016"/>
      <c r="CB56" s="1016"/>
      <c r="CC56" s="1016"/>
      <c r="CD56" s="1016"/>
      <c r="CE56" s="1016"/>
      <c r="CF56" s="1016"/>
      <c r="CG56" s="1037"/>
      <c r="CH56" s="1012"/>
      <c r="CI56" s="1013"/>
      <c r="CJ56" s="1013"/>
      <c r="CK56" s="1013"/>
      <c r="CL56" s="1014"/>
      <c r="CM56" s="1012"/>
      <c r="CN56" s="1013"/>
      <c r="CO56" s="1013"/>
      <c r="CP56" s="1013"/>
      <c r="CQ56" s="1014"/>
      <c r="CR56" s="1012"/>
      <c r="CS56" s="1013"/>
      <c r="CT56" s="1013"/>
      <c r="CU56" s="1013"/>
      <c r="CV56" s="1014"/>
      <c r="CW56" s="1012"/>
      <c r="CX56" s="1013"/>
      <c r="CY56" s="1013"/>
      <c r="CZ56" s="1013"/>
      <c r="DA56" s="1014"/>
      <c r="DB56" s="1012"/>
      <c r="DC56" s="1013"/>
      <c r="DD56" s="1013"/>
      <c r="DE56" s="1013"/>
      <c r="DF56" s="1014"/>
      <c r="DG56" s="1012"/>
      <c r="DH56" s="1013"/>
      <c r="DI56" s="1013"/>
      <c r="DJ56" s="1013"/>
      <c r="DK56" s="1014"/>
      <c r="DL56" s="1012"/>
      <c r="DM56" s="1013"/>
      <c r="DN56" s="1013"/>
      <c r="DO56" s="1013"/>
      <c r="DP56" s="1014"/>
      <c r="DQ56" s="1012"/>
      <c r="DR56" s="1013"/>
      <c r="DS56" s="1013"/>
      <c r="DT56" s="1013"/>
      <c r="DU56" s="1014"/>
      <c r="DV56" s="1015"/>
      <c r="DW56" s="1016"/>
      <c r="DX56" s="1016"/>
      <c r="DY56" s="1016"/>
      <c r="DZ56" s="1017"/>
      <c r="EA56" s="212"/>
    </row>
    <row r="57" spans="1:131" ht="26.25" customHeight="1" x14ac:dyDescent="0.2">
      <c r="A57" s="221">
        <v>30</v>
      </c>
      <c r="B57" s="1053"/>
      <c r="C57" s="1054"/>
      <c r="D57" s="1054"/>
      <c r="E57" s="1054"/>
      <c r="F57" s="1054"/>
      <c r="G57" s="1054"/>
      <c r="H57" s="1054"/>
      <c r="I57" s="1054"/>
      <c r="J57" s="1054"/>
      <c r="K57" s="1054"/>
      <c r="L57" s="1054"/>
      <c r="M57" s="1054"/>
      <c r="N57" s="1054"/>
      <c r="O57" s="1054"/>
      <c r="P57" s="1055"/>
      <c r="Q57" s="1056"/>
      <c r="R57" s="1048"/>
      <c r="S57" s="1048"/>
      <c r="T57" s="1048"/>
      <c r="U57" s="1048"/>
      <c r="V57" s="1048"/>
      <c r="W57" s="1048"/>
      <c r="X57" s="1048"/>
      <c r="Y57" s="1048"/>
      <c r="Z57" s="1048"/>
      <c r="AA57" s="1048"/>
      <c r="AB57" s="1048"/>
      <c r="AC57" s="1048"/>
      <c r="AD57" s="1048"/>
      <c r="AE57" s="1057"/>
      <c r="AF57" s="745"/>
      <c r="AG57" s="741"/>
      <c r="AH57" s="741"/>
      <c r="AI57" s="741"/>
      <c r="AJ57" s="744"/>
      <c r="AK57" s="1047"/>
      <c r="AL57" s="1048"/>
      <c r="AM57" s="1048"/>
      <c r="AN57" s="1048"/>
      <c r="AO57" s="1048"/>
      <c r="AP57" s="1048"/>
      <c r="AQ57" s="1048"/>
      <c r="AR57" s="1048"/>
      <c r="AS57" s="1048"/>
      <c r="AT57" s="1048"/>
      <c r="AU57" s="1048"/>
      <c r="AV57" s="1048"/>
      <c r="AW57" s="1048"/>
      <c r="AX57" s="1048"/>
      <c r="AY57" s="1048"/>
      <c r="AZ57" s="1049"/>
      <c r="BA57" s="1049"/>
      <c r="BB57" s="1049"/>
      <c r="BC57" s="1049"/>
      <c r="BD57" s="1049"/>
      <c r="BE57" s="998"/>
      <c r="BF57" s="998"/>
      <c r="BG57" s="998"/>
      <c r="BH57" s="998"/>
      <c r="BI57" s="999"/>
      <c r="BJ57" s="214"/>
      <c r="BK57" s="214"/>
      <c r="BL57" s="214"/>
      <c r="BM57" s="214"/>
      <c r="BN57" s="214"/>
      <c r="BO57" s="224"/>
      <c r="BP57" s="224"/>
      <c r="BQ57" s="221">
        <v>51</v>
      </c>
      <c r="BR57" s="222"/>
      <c r="BS57" s="1015"/>
      <c r="BT57" s="1016"/>
      <c r="BU57" s="1016"/>
      <c r="BV57" s="1016"/>
      <c r="BW57" s="1016"/>
      <c r="BX57" s="1016"/>
      <c r="BY57" s="1016"/>
      <c r="BZ57" s="1016"/>
      <c r="CA57" s="1016"/>
      <c r="CB57" s="1016"/>
      <c r="CC57" s="1016"/>
      <c r="CD57" s="1016"/>
      <c r="CE57" s="1016"/>
      <c r="CF57" s="1016"/>
      <c r="CG57" s="1037"/>
      <c r="CH57" s="1012"/>
      <c r="CI57" s="1013"/>
      <c r="CJ57" s="1013"/>
      <c r="CK57" s="1013"/>
      <c r="CL57" s="1014"/>
      <c r="CM57" s="1012"/>
      <c r="CN57" s="1013"/>
      <c r="CO57" s="1013"/>
      <c r="CP57" s="1013"/>
      <c r="CQ57" s="1014"/>
      <c r="CR57" s="1012"/>
      <c r="CS57" s="1013"/>
      <c r="CT57" s="1013"/>
      <c r="CU57" s="1013"/>
      <c r="CV57" s="1014"/>
      <c r="CW57" s="1012"/>
      <c r="CX57" s="1013"/>
      <c r="CY57" s="1013"/>
      <c r="CZ57" s="1013"/>
      <c r="DA57" s="1014"/>
      <c r="DB57" s="1012"/>
      <c r="DC57" s="1013"/>
      <c r="DD57" s="1013"/>
      <c r="DE57" s="1013"/>
      <c r="DF57" s="1014"/>
      <c r="DG57" s="1012"/>
      <c r="DH57" s="1013"/>
      <c r="DI57" s="1013"/>
      <c r="DJ57" s="1013"/>
      <c r="DK57" s="1014"/>
      <c r="DL57" s="1012"/>
      <c r="DM57" s="1013"/>
      <c r="DN57" s="1013"/>
      <c r="DO57" s="1013"/>
      <c r="DP57" s="1014"/>
      <c r="DQ57" s="1012"/>
      <c r="DR57" s="1013"/>
      <c r="DS57" s="1013"/>
      <c r="DT57" s="1013"/>
      <c r="DU57" s="1014"/>
      <c r="DV57" s="1015"/>
      <c r="DW57" s="1016"/>
      <c r="DX57" s="1016"/>
      <c r="DY57" s="1016"/>
      <c r="DZ57" s="1017"/>
      <c r="EA57" s="212"/>
    </row>
    <row r="58" spans="1:131" ht="26.25" customHeight="1" x14ac:dyDescent="0.2">
      <c r="A58" s="221">
        <v>31</v>
      </c>
      <c r="B58" s="1053"/>
      <c r="C58" s="1054"/>
      <c r="D58" s="1054"/>
      <c r="E58" s="1054"/>
      <c r="F58" s="1054"/>
      <c r="G58" s="1054"/>
      <c r="H58" s="1054"/>
      <c r="I58" s="1054"/>
      <c r="J58" s="1054"/>
      <c r="K58" s="1054"/>
      <c r="L58" s="1054"/>
      <c r="M58" s="1054"/>
      <c r="N58" s="1054"/>
      <c r="O58" s="1054"/>
      <c r="P58" s="1055"/>
      <c r="Q58" s="1056"/>
      <c r="R58" s="1048"/>
      <c r="S58" s="1048"/>
      <c r="T58" s="1048"/>
      <c r="U58" s="1048"/>
      <c r="V58" s="1048"/>
      <c r="W58" s="1048"/>
      <c r="X58" s="1048"/>
      <c r="Y58" s="1048"/>
      <c r="Z58" s="1048"/>
      <c r="AA58" s="1048"/>
      <c r="AB58" s="1048"/>
      <c r="AC58" s="1048"/>
      <c r="AD58" s="1048"/>
      <c r="AE58" s="1057"/>
      <c r="AF58" s="745"/>
      <c r="AG58" s="741"/>
      <c r="AH58" s="741"/>
      <c r="AI58" s="741"/>
      <c r="AJ58" s="744"/>
      <c r="AK58" s="1047"/>
      <c r="AL58" s="1048"/>
      <c r="AM58" s="1048"/>
      <c r="AN58" s="1048"/>
      <c r="AO58" s="1048"/>
      <c r="AP58" s="1048"/>
      <c r="AQ58" s="1048"/>
      <c r="AR58" s="1048"/>
      <c r="AS58" s="1048"/>
      <c r="AT58" s="1048"/>
      <c r="AU58" s="1048"/>
      <c r="AV58" s="1048"/>
      <c r="AW58" s="1048"/>
      <c r="AX58" s="1048"/>
      <c r="AY58" s="1048"/>
      <c r="AZ58" s="1049"/>
      <c r="BA58" s="1049"/>
      <c r="BB58" s="1049"/>
      <c r="BC58" s="1049"/>
      <c r="BD58" s="1049"/>
      <c r="BE58" s="998"/>
      <c r="BF58" s="998"/>
      <c r="BG58" s="998"/>
      <c r="BH58" s="998"/>
      <c r="BI58" s="999"/>
      <c r="BJ58" s="214"/>
      <c r="BK58" s="214"/>
      <c r="BL58" s="214"/>
      <c r="BM58" s="214"/>
      <c r="BN58" s="214"/>
      <c r="BO58" s="224"/>
      <c r="BP58" s="224"/>
      <c r="BQ58" s="221">
        <v>52</v>
      </c>
      <c r="BR58" s="222"/>
      <c r="BS58" s="1015"/>
      <c r="BT58" s="1016"/>
      <c r="BU58" s="1016"/>
      <c r="BV58" s="1016"/>
      <c r="BW58" s="1016"/>
      <c r="BX58" s="1016"/>
      <c r="BY58" s="1016"/>
      <c r="BZ58" s="1016"/>
      <c r="CA58" s="1016"/>
      <c r="CB58" s="1016"/>
      <c r="CC58" s="1016"/>
      <c r="CD58" s="1016"/>
      <c r="CE58" s="1016"/>
      <c r="CF58" s="1016"/>
      <c r="CG58" s="1037"/>
      <c r="CH58" s="1012"/>
      <c r="CI58" s="1013"/>
      <c r="CJ58" s="1013"/>
      <c r="CK58" s="1013"/>
      <c r="CL58" s="1014"/>
      <c r="CM58" s="1012"/>
      <c r="CN58" s="1013"/>
      <c r="CO58" s="1013"/>
      <c r="CP58" s="1013"/>
      <c r="CQ58" s="1014"/>
      <c r="CR58" s="1012"/>
      <c r="CS58" s="1013"/>
      <c r="CT58" s="1013"/>
      <c r="CU58" s="1013"/>
      <c r="CV58" s="1014"/>
      <c r="CW58" s="1012"/>
      <c r="CX58" s="1013"/>
      <c r="CY58" s="1013"/>
      <c r="CZ58" s="1013"/>
      <c r="DA58" s="1014"/>
      <c r="DB58" s="1012"/>
      <c r="DC58" s="1013"/>
      <c r="DD58" s="1013"/>
      <c r="DE58" s="1013"/>
      <c r="DF58" s="1014"/>
      <c r="DG58" s="1012"/>
      <c r="DH58" s="1013"/>
      <c r="DI58" s="1013"/>
      <c r="DJ58" s="1013"/>
      <c r="DK58" s="1014"/>
      <c r="DL58" s="1012"/>
      <c r="DM58" s="1013"/>
      <c r="DN58" s="1013"/>
      <c r="DO58" s="1013"/>
      <c r="DP58" s="1014"/>
      <c r="DQ58" s="1012"/>
      <c r="DR58" s="1013"/>
      <c r="DS58" s="1013"/>
      <c r="DT58" s="1013"/>
      <c r="DU58" s="1014"/>
      <c r="DV58" s="1015"/>
      <c r="DW58" s="1016"/>
      <c r="DX58" s="1016"/>
      <c r="DY58" s="1016"/>
      <c r="DZ58" s="1017"/>
      <c r="EA58" s="212"/>
    </row>
    <row r="59" spans="1:131" ht="26.25" customHeight="1" x14ac:dyDescent="0.2">
      <c r="A59" s="221">
        <v>32</v>
      </c>
      <c r="B59" s="1053"/>
      <c r="C59" s="1054"/>
      <c r="D59" s="1054"/>
      <c r="E59" s="1054"/>
      <c r="F59" s="1054"/>
      <c r="G59" s="1054"/>
      <c r="H59" s="1054"/>
      <c r="I59" s="1054"/>
      <c r="J59" s="1054"/>
      <c r="K59" s="1054"/>
      <c r="L59" s="1054"/>
      <c r="M59" s="1054"/>
      <c r="N59" s="1054"/>
      <c r="O59" s="1054"/>
      <c r="P59" s="1055"/>
      <c r="Q59" s="1056"/>
      <c r="R59" s="1048"/>
      <c r="S59" s="1048"/>
      <c r="T59" s="1048"/>
      <c r="U59" s="1048"/>
      <c r="V59" s="1048"/>
      <c r="W59" s="1048"/>
      <c r="X59" s="1048"/>
      <c r="Y59" s="1048"/>
      <c r="Z59" s="1048"/>
      <c r="AA59" s="1048"/>
      <c r="AB59" s="1048"/>
      <c r="AC59" s="1048"/>
      <c r="AD59" s="1048"/>
      <c r="AE59" s="1057"/>
      <c r="AF59" s="745"/>
      <c r="AG59" s="741"/>
      <c r="AH59" s="741"/>
      <c r="AI59" s="741"/>
      <c r="AJ59" s="744"/>
      <c r="AK59" s="1047"/>
      <c r="AL59" s="1048"/>
      <c r="AM59" s="1048"/>
      <c r="AN59" s="1048"/>
      <c r="AO59" s="1048"/>
      <c r="AP59" s="1048"/>
      <c r="AQ59" s="1048"/>
      <c r="AR59" s="1048"/>
      <c r="AS59" s="1048"/>
      <c r="AT59" s="1048"/>
      <c r="AU59" s="1048"/>
      <c r="AV59" s="1048"/>
      <c r="AW59" s="1048"/>
      <c r="AX59" s="1048"/>
      <c r="AY59" s="1048"/>
      <c r="AZ59" s="1049"/>
      <c r="BA59" s="1049"/>
      <c r="BB59" s="1049"/>
      <c r="BC59" s="1049"/>
      <c r="BD59" s="1049"/>
      <c r="BE59" s="998"/>
      <c r="BF59" s="998"/>
      <c r="BG59" s="998"/>
      <c r="BH59" s="998"/>
      <c r="BI59" s="999"/>
      <c r="BJ59" s="214"/>
      <c r="BK59" s="214"/>
      <c r="BL59" s="214"/>
      <c r="BM59" s="214"/>
      <c r="BN59" s="214"/>
      <c r="BO59" s="224"/>
      <c r="BP59" s="224"/>
      <c r="BQ59" s="221">
        <v>53</v>
      </c>
      <c r="BR59" s="222"/>
      <c r="BS59" s="1015"/>
      <c r="BT59" s="1016"/>
      <c r="BU59" s="1016"/>
      <c r="BV59" s="1016"/>
      <c r="BW59" s="1016"/>
      <c r="BX59" s="1016"/>
      <c r="BY59" s="1016"/>
      <c r="BZ59" s="1016"/>
      <c r="CA59" s="1016"/>
      <c r="CB59" s="1016"/>
      <c r="CC59" s="1016"/>
      <c r="CD59" s="1016"/>
      <c r="CE59" s="1016"/>
      <c r="CF59" s="1016"/>
      <c r="CG59" s="1037"/>
      <c r="CH59" s="1012"/>
      <c r="CI59" s="1013"/>
      <c r="CJ59" s="1013"/>
      <c r="CK59" s="1013"/>
      <c r="CL59" s="1014"/>
      <c r="CM59" s="1012"/>
      <c r="CN59" s="1013"/>
      <c r="CO59" s="1013"/>
      <c r="CP59" s="1013"/>
      <c r="CQ59" s="1014"/>
      <c r="CR59" s="1012"/>
      <c r="CS59" s="1013"/>
      <c r="CT59" s="1013"/>
      <c r="CU59" s="1013"/>
      <c r="CV59" s="1014"/>
      <c r="CW59" s="1012"/>
      <c r="CX59" s="1013"/>
      <c r="CY59" s="1013"/>
      <c r="CZ59" s="1013"/>
      <c r="DA59" s="1014"/>
      <c r="DB59" s="1012"/>
      <c r="DC59" s="1013"/>
      <c r="DD59" s="1013"/>
      <c r="DE59" s="1013"/>
      <c r="DF59" s="1014"/>
      <c r="DG59" s="1012"/>
      <c r="DH59" s="1013"/>
      <c r="DI59" s="1013"/>
      <c r="DJ59" s="1013"/>
      <c r="DK59" s="1014"/>
      <c r="DL59" s="1012"/>
      <c r="DM59" s="1013"/>
      <c r="DN59" s="1013"/>
      <c r="DO59" s="1013"/>
      <c r="DP59" s="1014"/>
      <c r="DQ59" s="1012"/>
      <c r="DR59" s="1013"/>
      <c r="DS59" s="1013"/>
      <c r="DT59" s="1013"/>
      <c r="DU59" s="1014"/>
      <c r="DV59" s="1015"/>
      <c r="DW59" s="1016"/>
      <c r="DX59" s="1016"/>
      <c r="DY59" s="1016"/>
      <c r="DZ59" s="1017"/>
      <c r="EA59" s="212"/>
    </row>
    <row r="60" spans="1:131" ht="26.25" customHeight="1" x14ac:dyDescent="0.2">
      <c r="A60" s="221">
        <v>33</v>
      </c>
      <c r="B60" s="1053"/>
      <c r="C60" s="1054"/>
      <c r="D60" s="1054"/>
      <c r="E60" s="1054"/>
      <c r="F60" s="1054"/>
      <c r="G60" s="1054"/>
      <c r="H60" s="1054"/>
      <c r="I60" s="1054"/>
      <c r="J60" s="1054"/>
      <c r="K60" s="1054"/>
      <c r="L60" s="1054"/>
      <c r="M60" s="1054"/>
      <c r="N60" s="1054"/>
      <c r="O60" s="1054"/>
      <c r="P60" s="1055"/>
      <c r="Q60" s="1056"/>
      <c r="R60" s="1048"/>
      <c r="S60" s="1048"/>
      <c r="T60" s="1048"/>
      <c r="U60" s="1048"/>
      <c r="V60" s="1048"/>
      <c r="W60" s="1048"/>
      <c r="X60" s="1048"/>
      <c r="Y60" s="1048"/>
      <c r="Z60" s="1048"/>
      <c r="AA60" s="1048"/>
      <c r="AB60" s="1048"/>
      <c r="AC60" s="1048"/>
      <c r="AD60" s="1048"/>
      <c r="AE60" s="1057"/>
      <c r="AF60" s="745"/>
      <c r="AG60" s="741"/>
      <c r="AH60" s="741"/>
      <c r="AI60" s="741"/>
      <c r="AJ60" s="744"/>
      <c r="AK60" s="1047"/>
      <c r="AL60" s="1048"/>
      <c r="AM60" s="1048"/>
      <c r="AN60" s="1048"/>
      <c r="AO60" s="1048"/>
      <c r="AP60" s="1048"/>
      <c r="AQ60" s="1048"/>
      <c r="AR60" s="1048"/>
      <c r="AS60" s="1048"/>
      <c r="AT60" s="1048"/>
      <c r="AU60" s="1048"/>
      <c r="AV60" s="1048"/>
      <c r="AW60" s="1048"/>
      <c r="AX60" s="1048"/>
      <c r="AY60" s="1048"/>
      <c r="AZ60" s="1049"/>
      <c r="BA60" s="1049"/>
      <c r="BB60" s="1049"/>
      <c r="BC60" s="1049"/>
      <c r="BD60" s="1049"/>
      <c r="BE60" s="998"/>
      <c r="BF60" s="998"/>
      <c r="BG60" s="998"/>
      <c r="BH60" s="998"/>
      <c r="BI60" s="999"/>
      <c r="BJ60" s="214"/>
      <c r="BK60" s="214"/>
      <c r="BL60" s="214"/>
      <c r="BM60" s="214"/>
      <c r="BN60" s="214"/>
      <c r="BO60" s="224"/>
      <c r="BP60" s="224"/>
      <c r="BQ60" s="221">
        <v>54</v>
      </c>
      <c r="BR60" s="222"/>
      <c r="BS60" s="1015"/>
      <c r="BT60" s="1016"/>
      <c r="BU60" s="1016"/>
      <c r="BV60" s="1016"/>
      <c r="BW60" s="1016"/>
      <c r="BX60" s="1016"/>
      <c r="BY60" s="1016"/>
      <c r="BZ60" s="1016"/>
      <c r="CA60" s="1016"/>
      <c r="CB60" s="1016"/>
      <c r="CC60" s="1016"/>
      <c r="CD60" s="1016"/>
      <c r="CE60" s="1016"/>
      <c r="CF60" s="1016"/>
      <c r="CG60" s="1037"/>
      <c r="CH60" s="1012"/>
      <c r="CI60" s="1013"/>
      <c r="CJ60" s="1013"/>
      <c r="CK60" s="1013"/>
      <c r="CL60" s="1014"/>
      <c r="CM60" s="1012"/>
      <c r="CN60" s="1013"/>
      <c r="CO60" s="1013"/>
      <c r="CP60" s="1013"/>
      <c r="CQ60" s="1014"/>
      <c r="CR60" s="1012"/>
      <c r="CS60" s="1013"/>
      <c r="CT60" s="1013"/>
      <c r="CU60" s="1013"/>
      <c r="CV60" s="1014"/>
      <c r="CW60" s="1012"/>
      <c r="CX60" s="1013"/>
      <c r="CY60" s="1013"/>
      <c r="CZ60" s="1013"/>
      <c r="DA60" s="1014"/>
      <c r="DB60" s="1012"/>
      <c r="DC60" s="1013"/>
      <c r="DD60" s="1013"/>
      <c r="DE60" s="1013"/>
      <c r="DF60" s="1014"/>
      <c r="DG60" s="1012"/>
      <c r="DH60" s="1013"/>
      <c r="DI60" s="1013"/>
      <c r="DJ60" s="1013"/>
      <c r="DK60" s="1014"/>
      <c r="DL60" s="1012"/>
      <c r="DM60" s="1013"/>
      <c r="DN60" s="1013"/>
      <c r="DO60" s="1013"/>
      <c r="DP60" s="1014"/>
      <c r="DQ60" s="1012"/>
      <c r="DR60" s="1013"/>
      <c r="DS60" s="1013"/>
      <c r="DT60" s="1013"/>
      <c r="DU60" s="1014"/>
      <c r="DV60" s="1015"/>
      <c r="DW60" s="1016"/>
      <c r="DX60" s="1016"/>
      <c r="DY60" s="1016"/>
      <c r="DZ60" s="1017"/>
      <c r="EA60" s="212"/>
    </row>
    <row r="61" spans="1:131" ht="26.25" customHeight="1" thickBot="1" x14ac:dyDescent="0.25">
      <c r="A61" s="221">
        <v>34</v>
      </c>
      <c r="B61" s="1053"/>
      <c r="C61" s="1054"/>
      <c r="D61" s="1054"/>
      <c r="E61" s="1054"/>
      <c r="F61" s="1054"/>
      <c r="G61" s="1054"/>
      <c r="H61" s="1054"/>
      <c r="I61" s="1054"/>
      <c r="J61" s="1054"/>
      <c r="K61" s="1054"/>
      <c r="L61" s="1054"/>
      <c r="M61" s="1054"/>
      <c r="N61" s="1054"/>
      <c r="O61" s="1054"/>
      <c r="P61" s="1055"/>
      <c r="Q61" s="1056"/>
      <c r="R61" s="1048"/>
      <c r="S61" s="1048"/>
      <c r="T61" s="1048"/>
      <c r="U61" s="1048"/>
      <c r="V61" s="1048"/>
      <c r="W61" s="1048"/>
      <c r="X61" s="1048"/>
      <c r="Y61" s="1048"/>
      <c r="Z61" s="1048"/>
      <c r="AA61" s="1048"/>
      <c r="AB61" s="1048"/>
      <c r="AC61" s="1048"/>
      <c r="AD61" s="1048"/>
      <c r="AE61" s="1057"/>
      <c r="AF61" s="745"/>
      <c r="AG61" s="741"/>
      <c r="AH61" s="741"/>
      <c r="AI61" s="741"/>
      <c r="AJ61" s="744"/>
      <c r="AK61" s="1047"/>
      <c r="AL61" s="1048"/>
      <c r="AM61" s="1048"/>
      <c r="AN61" s="1048"/>
      <c r="AO61" s="1048"/>
      <c r="AP61" s="1048"/>
      <c r="AQ61" s="1048"/>
      <c r="AR61" s="1048"/>
      <c r="AS61" s="1048"/>
      <c r="AT61" s="1048"/>
      <c r="AU61" s="1048"/>
      <c r="AV61" s="1048"/>
      <c r="AW61" s="1048"/>
      <c r="AX61" s="1048"/>
      <c r="AY61" s="1048"/>
      <c r="AZ61" s="1049"/>
      <c r="BA61" s="1049"/>
      <c r="BB61" s="1049"/>
      <c r="BC61" s="1049"/>
      <c r="BD61" s="1049"/>
      <c r="BE61" s="998"/>
      <c r="BF61" s="998"/>
      <c r="BG61" s="998"/>
      <c r="BH61" s="998"/>
      <c r="BI61" s="999"/>
      <c r="BJ61" s="214"/>
      <c r="BK61" s="214"/>
      <c r="BL61" s="214"/>
      <c r="BM61" s="214"/>
      <c r="BN61" s="214"/>
      <c r="BO61" s="224"/>
      <c r="BP61" s="224"/>
      <c r="BQ61" s="221">
        <v>55</v>
      </c>
      <c r="BR61" s="222"/>
      <c r="BS61" s="1015"/>
      <c r="BT61" s="1016"/>
      <c r="BU61" s="1016"/>
      <c r="BV61" s="1016"/>
      <c r="BW61" s="1016"/>
      <c r="BX61" s="1016"/>
      <c r="BY61" s="1016"/>
      <c r="BZ61" s="1016"/>
      <c r="CA61" s="1016"/>
      <c r="CB61" s="1016"/>
      <c r="CC61" s="1016"/>
      <c r="CD61" s="1016"/>
      <c r="CE61" s="1016"/>
      <c r="CF61" s="1016"/>
      <c r="CG61" s="1037"/>
      <c r="CH61" s="1012"/>
      <c r="CI61" s="1013"/>
      <c r="CJ61" s="1013"/>
      <c r="CK61" s="1013"/>
      <c r="CL61" s="1014"/>
      <c r="CM61" s="1012"/>
      <c r="CN61" s="1013"/>
      <c r="CO61" s="1013"/>
      <c r="CP61" s="1013"/>
      <c r="CQ61" s="1014"/>
      <c r="CR61" s="1012"/>
      <c r="CS61" s="1013"/>
      <c r="CT61" s="1013"/>
      <c r="CU61" s="1013"/>
      <c r="CV61" s="1014"/>
      <c r="CW61" s="1012"/>
      <c r="CX61" s="1013"/>
      <c r="CY61" s="1013"/>
      <c r="CZ61" s="1013"/>
      <c r="DA61" s="1014"/>
      <c r="DB61" s="1012"/>
      <c r="DC61" s="1013"/>
      <c r="DD61" s="1013"/>
      <c r="DE61" s="1013"/>
      <c r="DF61" s="1014"/>
      <c r="DG61" s="1012"/>
      <c r="DH61" s="1013"/>
      <c r="DI61" s="1013"/>
      <c r="DJ61" s="1013"/>
      <c r="DK61" s="1014"/>
      <c r="DL61" s="1012"/>
      <c r="DM61" s="1013"/>
      <c r="DN61" s="1013"/>
      <c r="DO61" s="1013"/>
      <c r="DP61" s="1014"/>
      <c r="DQ61" s="1012"/>
      <c r="DR61" s="1013"/>
      <c r="DS61" s="1013"/>
      <c r="DT61" s="1013"/>
      <c r="DU61" s="1014"/>
      <c r="DV61" s="1015"/>
      <c r="DW61" s="1016"/>
      <c r="DX61" s="1016"/>
      <c r="DY61" s="1016"/>
      <c r="DZ61" s="1017"/>
      <c r="EA61" s="212"/>
    </row>
    <row r="62" spans="1:131" ht="26.25" customHeight="1" x14ac:dyDescent="0.2">
      <c r="A62" s="221">
        <v>35</v>
      </c>
      <c r="B62" s="1053"/>
      <c r="C62" s="1054"/>
      <c r="D62" s="1054"/>
      <c r="E62" s="1054"/>
      <c r="F62" s="1054"/>
      <c r="G62" s="1054"/>
      <c r="H62" s="1054"/>
      <c r="I62" s="1054"/>
      <c r="J62" s="1054"/>
      <c r="K62" s="1054"/>
      <c r="L62" s="1054"/>
      <c r="M62" s="1054"/>
      <c r="N62" s="1054"/>
      <c r="O62" s="1054"/>
      <c r="P62" s="1055"/>
      <c r="Q62" s="1056"/>
      <c r="R62" s="1048"/>
      <c r="S62" s="1048"/>
      <c r="T62" s="1048"/>
      <c r="U62" s="1048"/>
      <c r="V62" s="1048"/>
      <c r="W62" s="1048"/>
      <c r="X62" s="1048"/>
      <c r="Y62" s="1048"/>
      <c r="Z62" s="1048"/>
      <c r="AA62" s="1048"/>
      <c r="AB62" s="1048"/>
      <c r="AC62" s="1048"/>
      <c r="AD62" s="1048"/>
      <c r="AE62" s="1057"/>
      <c r="AF62" s="745"/>
      <c r="AG62" s="741"/>
      <c r="AH62" s="741"/>
      <c r="AI62" s="741"/>
      <c r="AJ62" s="744"/>
      <c r="AK62" s="1047"/>
      <c r="AL62" s="1048"/>
      <c r="AM62" s="1048"/>
      <c r="AN62" s="1048"/>
      <c r="AO62" s="1048"/>
      <c r="AP62" s="1048"/>
      <c r="AQ62" s="1048"/>
      <c r="AR62" s="1048"/>
      <c r="AS62" s="1048"/>
      <c r="AT62" s="1048"/>
      <c r="AU62" s="1048"/>
      <c r="AV62" s="1048"/>
      <c r="AW62" s="1048"/>
      <c r="AX62" s="1048"/>
      <c r="AY62" s="1048"/>
      <c r="AZ62" s="1049"/>
      <c r="BA62" s="1049"/>
      <c r="BB62" s="1049"/>
      <c r="BC62" s="1049"/>
      <c r="BD62" s="1049"/>
      <c r="BE62" s="998"/>
      <c r="BF62" s="998"/>
      <c r="BG62" s="998"/>
      <c r="BH62" s="998"/>
      <c r="BI62" s="999"/>
      <c r="BJ62" s="1050" t="s">
        <v>402</v>
      </c>
      <c r="BK62" s="1051"/>
      <c r="BL62" s="1051"/>
      <c r="BM62" s="1051"/>
      <c r="BN62" s="1052"/>
      <c r="BO62" s="224"/>
      <c r="BP62" s="224"/>
      <c r="BQ62" s="221">
        <v>56</v>
      </c>
      <c r="BR62" s="222"/>
      <c r="BS62" s="1015"/>
      <c r="BT62" s="1016"/>
      <c r="BU62" s="1016"/>
      <c r="BV62" s="1016"/>
      <c r="BW62" s="1016"/>
      <c r="BX62" s="1016"/>
      <c r="BY62" s="1016"/>
      <c r="BZ62" s="1016"/>
      <c r="CA62" s="1016"/>
      <c r="CB62" s="1016"/>
      <c r="CC62" s="1016"/>
      <c r="CD62" s="1016"/>
      <c r="CE62" s="1016"/>
      <c r="CF62" s="1016"/>
      <c r="CG62" s="1037"/>
      <c r="CH62" s="1012"/>
      <c r="CI62" s="1013"/>
      <c r="CJ62" s="1013"/>
      <c r="CK62" s="1013"/>
      <c r="CL62" s="1014"/>
      <c r="CM62" s="1012"/>
      <c r="CN62" s="1013"/>
      <c r="CO62" s="1013"/>
      <c r="CP62" s="1013"/>
      <c r="CQ62" s="1014"/>
      <c r="CR62" s="1012"/>
      <c r="CS62" s="1013"/>
      <c r="CT62" s="1013"/>
      <c r="CU62" s="1013"/>
      <c r="CV62" s="1014"/>
      <c r="CW62" s="1012"/>
      <c r="CX62" s="1013"/>
      <c r="CY62" s="1013"/>
      <c r="CZ62" s="1013"/>
      <c r="DA62" s="1014"/>
      <c r="DB62" s="1012"/>
      <c r="DC62" s="1013"/>
      <c r="DD62" s="1013"/>
      <c r="DE62" s="1013"/>
      <c r="DF62" s="1014"/>
      <c r="DG62" s="1012"/>
      <c r="DH62" s="1013"/>
      <c r="DI62" s="1013"/>
      <c r="DJ62" s="1013"/>
      <c r="DK62" s="1014"/>
      <c r="DL62" s="1012"/>
      <c r="DM62" s="1013"/>
      <c r="DN62" s="1013"/>
      <c r="DO62" s="1013"/>
      <c r="DP62" s="1014"/>
      <c r="DQ62" s="1012"/>
      <c r="DR62" s="1013"/>
      <c r="DS62" s="1013"/>
      <c r="DT62" s="1013"/>
      <c r="DU62" s="1014"/>
      <c r="DV62" s="1015"/>
      <c r="DW62" s="1016"/>
      <c r="DX62" s="1016"/>
      <c r="DY62" s="1016"/>
      <c r="DZ62" s="1017"/>
      <c r="EA62" s="212"/>
    </row>
    <row r="63" spans="1:131" ht="26.25" customHeight="1" thickBot="1" x14ac:dyDescent="0.25">
      <c r="A63" s="223" t="s">
        <v>378</v>
      </c>
      <c r="B63" s="963" t="s">
        <v>403</v>
      </c>
      <c r="C63" s="964"/>
      <c r="D63" s="964"/>
      <c r="E63" s="964"/>
      <c r="F63" s="964"/>
      <c r="G63" s="964"/>
      <c r="H63" s="964"/>
      <c r="I63" s="964"/>
      <c r="J63" s="964"/>
      <c r="K63" s="964"/>
      <c r="L63" s="964"/>
      <c r="M63" s="964"/>
      <c r="N63" s="964"/>
      <c r="O63" s="964"/>
      <c r="P63" s="974"/>
      <c r="Q63" s="988"/>
      <c r="R63" s="989"/>
      <c r="S63" s="989"/>
      <c r="T63" s="989"/>
      <c r="U63" s="989"/>
      <c r="V63" s="989"/>
      <c r="W63" s="989"/>
      <c r="X63" s="989"/>
      <c r="Y63" s="989"/>
      <c r="Z63" s="989"/>
      <c r="AA63" s="989"/>
      <c r="AB63" s="989"/>
      <c r="AC63" s="989"/>
      <c r="AD63" s="989"/>
      <c r="AE63" s="1043"/>
      <c r="AF63" s="1044">
        <v>541</v>
      </c>
      <c r="AG63" s="985"/>
      <c r="AH63" s="985"/>
      <c r="AI63" s="985"/>
      <c r="AJ63" s="1045"/>
      <c r="AK63" s="1046"/>
      <c r="AL63" s="989"/>
      <c r="AM63" s="989"/>
      <c r="AN63" s="989"/>
      <c r="AO63" s="989"/>
      <c r="AP63" s="985"/>
      <c r="AQ63" s="985"/>
      <c r="AR63" s="985"/>
      <c r="AS63" s="985"/>
      <c r="AT63" s="985"/>
      <c r="AU63" s="985"/>
      <c r="AV63" s="985"/>
      <c r="AW63" s="985"/>
      <c r="AX63" s="985"/>
      <c r="AY63" s="985"/>
      <c r="AZ63" s="1040"/>
      <c r="BA63" s="1040"/>
      <c r="BB63" s="1040"/>
      <c r="BC63" s="1040"/>
      <c r="BD63" s="1040"/>
      <c r="BE63" s="986"/>
      <c r="BF63" s="986"/>
      <c r="BG63" s="986"/>
      <c r="BH63" s="986"/>
      <c r="BI63" s="987"/>
      <c r="BJ63" s="1041" t="s">
        <v>122</v>
      </c>
      <c r="BK63" s="979"/>
      <c r="BL63" s="979"/>
      <c r="BM63" s="979"/>
      <c r="BN63" s="1042"/>
      <c r="BO63" s="224"/>
      <c r="BP63" s="224"/>
      <c r="BQ63" s="221">
        <v>57</v>
      </c>
      <c r="BR63" s="222"/>
      <c r="BS63" s="1015"/>
      <c r="BT63" s="1016"/>
      <c r="BU63" s="1016"/>
      <c r="BV63" s="1016"/>
      <c r="BW63" s="1016"/>
      <c r="BX63" s="1016"/>
      <c r="BY63" s="1016"/>
      <c r="BZ63" s="1016"/>
      <c r="CA63" s="1016"/>
      <c r="CB63" s="1016"/>
      <c r="CC63" s="1016"/>
      <c r="CD63" s="1016"/>
      <c r="CE63" s="1016"/>
      <c r="CF63" s="1016"/>
      <c r="CG63" s="1037"/>
      <c r="CH63" s="1012"/>
      <c r="CI63" s="1013"/>
      <c r="CJ63" s="1013"/>
      <c r="CK63" s="1013"/>
      <c r="CL63" s="1014"/>
      <c r="CM63" s="1012"/>
      <c r="CN63" s="1013"/>
      <c r="CO63" s="1013"/>
      <c r="CP63" s="1013"/>
      <c r="CQ63" s="1014"/>
      <c r="CR63" s="1012"/>
      <c r="CS63" s="1013"/>
      <c r="CT63" s="1013"/>
      <c r="CU63" s="1013"/>
      <c r="CV63" s="1014"/>
      <c r="CW63" s="1012"/>
      <c r="CX63" s="1013"/>
      <c r="CY63" s="1013"/>
      <c r="CZ63" s="1013"/>
      <c r="DA63" s="1014"/>
      <c r="DB63" s="1012"/>
      <c r="DC63" s="1013"/>
      <c r="DD63" s="1013"/>
      <c r="DE63" s="1013"/>
      <c r="DF63" s="1014"/>
      <c r="DG63" s="1012"/>
      <c r="DH63" s="1013"/>
      <c r="DI63" s="1013"/>
      <c r="DJ63" s="1013"/>
      <c r="DK63" s="1014"/>
      <c r="DL63" s="1012"/>
      <c r="DM63" s="1013"/>
      <c r="DN63" s="1013"/>
      <c r="DO63" s="1013"/>
      <c r="DP63" s="1014"/>
      <c r="DQ63" s="1012"/>
      <c r="DR63" s="1013"/>
      <c r="DS63" s="1013"/>
      <c r="DT63" s="1013"/>
      <c r="DU63" s="1014"/>
      <c r="DV63" s="1015"/>
      <c r="DW63" s="1016"/>
      <c r="DX63" s="1016"/>
      <c r="DY63" s="1016"/>
      <c r="DZ63" s="101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15"/>
      <c r="BT64" s="1016"/>
      <c r="BU64" s="1016"/>
      <c r="BV64" s="1016"/>
      <c r="BW64" s="1016"/>
      <c r="BX64" s="1016"/>
      <c r="BY64" s="1016"/>
      <c r="BZ64" s="1016"/>
      <c r="CA64" s="1016"/>
      <c r="CB64" s="1016"/>
      <c r="CC64" s="1016"/>
      <c r="CD64" s="1016"/>
      <c r="CE64" s="1016"/>
      <c r="CF64" s="1016"/>
      <c r="CG64" s="1037"/>
      <c r="CH64" s="1012"/>
      <c r="CI64" s="1013"/>
      <c r="CJ64" s="1013"/>
      <c r="CK64" s="1013"/>
      <c r="CL64" s="1014"/>
      <c r="CM64" s="1012"/>
      <c r="CN64" s="1013"/>
      <c r="CO64" s="1013"/>
      <c r="CP64" s="1013"/>
      <c r="CQ64" s="1014"/>
      <c r="CR64" s="1012"/>
      <c r="CS64" s="1013"/>
      <c r="CT64" s="1013"/>
      <c r="CU64" s="1013"/>
      <c r="CV64" s="1014"/>
      <c r="CW64" s="1012"/>
      <c r="CX64" s="1013"/>
      <c r="CY64" s="1013"/>
      <c r="CZ64" s="1013"/>
      <c r="DA64" s="1014"/>
      <c r="DB64" s="1012"/>
      <c r="DC64" s="1013"/>
      <c r="DD64" s="1013"/>
      <c r="DE64" s="1013"/>
      <c r="DF64" s="1014"/>
      <c r="DG64" s="1012"/>
      <c r="DH64" s="1013"/>
      <c r="DI64" s="1013"/>
      <c r="DJ64" s="1013"/>
      <c r="DK64" s="1014"/>
      <c r="DL64" s="1012"/>
      <c r="DM64" s="1013"/>
      <c r="DN64" s="1013"/>
      <c r="DO64" s="1013"/>
      <c r="DP64" s="1014"/>
      <c r="DQ64" s="1012"/>
      <c r="DR64" s="1013"/>
      <c r="DS64" s="1013"/>
      <c r="DT64" s="1013"/>
      <c r="DU64" s="1014"/>
      <c r="DV64" s="1015"/>
      <c r="DW64" s="1016"/>
      <c r="DX64" s="1016"/>
      <c r="DY64" s="1016"/>
      <c r="DZ64" s="1017"/>
      <c r="EA64" s="212"/>
    </row>
    <row r="65" spans="1:131" ht="26.25" customHeight="1" thickBot="1" x14ac:dyDescent="0.25">
      <c r="A65" s="214" t="s">
        <v>404</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15"/>
      <c r="BT65" s="1016"/>
      <c r="BU65" s="1016"/>
      <c r="BV65" s="1016"/>
      <c r="BW65" s="1016"/>
      <c r="BX65" s="1016"/>
      <c r="BY65" s="1016"/>
      <c r="BZ65" s="1016"/>
      <c r="CA65" s="1016"/>
      <c r="CB65" s="1016"/>
      <c r="CC65" s="1016"/>
      <c r="CD65" s="1016"/>
      <c r="CE65" s="1016"/>
      <c r="CF65" s="1016"/>
      <c r="CG65" s="1037"/>
      <c r="CH65" s="1012"/>
      <c r="CI65" s="1013"/>
      <c r="CJ65" s="1013"/>
      <c r="CK65" s="1013"/>
      <c r="CL65" s="1014"/>
      <c r="CM65" s="1012"/>
      <c r="CN65" s="1013"/>
      <c r="CO65" s="1013"/>
      <c r="CP65" s="1013"/>
      <c r="CQ65" s="1014"/>
      <c r="CR65" s="1012"/>
      <c r="CS65" s="1013"/>
      <c r="CT65" s="1013"/>
      <c r="CU65" s="1013"/>
      <c r="CV65" s="1014"/>
      <c r="CW65" s="1012"/>
      <c r="CX65" s="1013"/>
      <c r="CY65" s="1013"/>
      <c r="CZ65" s="1013"/>
      <c r="DA65" s="1014"/>
      <c r="DB65" s="1012"/>
      <c r="DC65" s="1013"/>
      <c r="DD65" s="1013"/>
      <c r="DE65" s="1013"/>
      <c r="DF65" s="1014"/>
      <c r="DG65" s="1012"/>
      <c r="DH65" s="1013"/>
      <c r="DI65" s="1013"/>
      <c r="DJ65" s="1013"/>
      <c r="DK65" s="1014"/>
      <c r="DL65" s="1012"/>
      <c r="DM65" s="1013"/>
      <c r="DN65" s="1013"/>
      <c r="DO65" s="1013"/>
      <c r="DP65" s="1014"/>
      <c r="DQ65" s="1012"/>
      <c r="DR65" s="1013"/>
      <c r="DS65" s="1013"/>
      <c r="DT65" s="1013"/>
      <c r="DU65" s="1014"/>
      <c r="DV65" s="1015"/>
      <c r="DW65" s="1016"/>
      <c r="DX65" s="1016"/>
      <c r="DY65" s="1016"/>
      <c r="DZ65" s="1017"/>
      <c r="EA65" s="212"/>
    </row>
    <row r="66" spans="1:131" ht="26.25" customHeight="1" x14ac:dyDescent="0.2">
      <c r="A66" s="1018" t="s">
        <v>405</v>
      </c>
      <c r="B66" s="1019"/>
      <c r="C66" s="1019"/>
      <c r="D66" s="1019"/>
      <c r="E66" s="1019"/>
      <c r="F66" s="1019"/>
      <c r="G66" s="1019"/>
      <c r="H66" s="1019"/>
      <c r="I66" s="1019"/>
      <c r="J66" s="1019"/>
      <c r="K66" s="1019"/>
      <c r="L66" s="1019"/>
      <c r="M66" s="1019"/>
      <c r="N66" s="1019"/>
      <c r="O66" s="1019"/>
      <c r="P66" s="1020"/>
      <c r="Q66" s="1024" t="s">
        <v>382</v>
      </c>
      <c r="R66" s="1025"/>
      <c r="S66" s="1025"/>
      <c r="T66" s="1025"/>
      <c r="U66" s="1026"/>
      <c r="V66" s="1024" t="s">
        <v>383</v>
      </c>
      <c r="W66" s="1025"/>
      <c r="X66" s="1025"/>
      <c r="Y66" s="1025"/>
      <c r="Z66" s="1026"/>
      <c r="AA66" s="1024" t="s">
        <v>384</v>
      </c>
      <c r="AB66" s="1025"/>
      <c r="AC66" s="1025"/>
      <c r="AD66" s="1025"/>
      <c r="AE66" s="1026"/>
      <c r="AF66" s="1030" t="s">
        <v>385</v>
      </c>
      <c r="AG66" s="1031"/>
      <c r="AH66" s="1031"/>
      <c r="AI66" s="1031"/>
      <c r="AJ66" s="1032"/>
      <c r="AK66" s="1024" t="s">
        <v>386</v>
      </c>
      <c r="AL66" s="1019"/>
      <c r="AM66" s="1019"/>
      <c r="AN66" s="1019"/>
      <c r="AO66" s="1020"/>
      <c r="AP66" s="1024" t="s">
        <v>387</v>
      </c>
      <c r="AQ66" s="1025"/>
      <c r="AR66" s="1025"/>
      <c r="AS66" s="1025"/>
      <c r="AT66" s="1026"/>
      <c r="AU66" s="1024" t="s">
        <v>406</v>
      </c>
      <c r="AV66" s="1025"/>
      <c r="AW66" s="1025"/>
      <c r="AX66" s="1025"/>
      <c r="AY66" s="1026"/>
      <c r="AZ66" s="1024" t="s">
        <v>363</v>
      </c>
      <c r="BA66" s="1025"/>
      <c r="BB66" s="1025"/>
      <c r="BC66" s="1025"/>
      <c r="BD66" s="1038"/>
      <c r="BE66" s="224"/>
      <c r="BF66" s="224"/>
      <c r="BG66" s="224"/>
      <c r="BH66" s="224"/>
      <c r="BI66" s="224"/>
      <c r="BJ66" s="224"/>
      <c r="BK66" s="224"/>
      <c r="BL66" s="224"/>
      <c r="BM66" s="224"/>
      <c r="BN66" s="224"/>
      <c r="BO66" s="224"/>
      <c r="BP66" s="224"/>
      <c r="BQ66" s="221">
        <v>60</v>
      </c>
      <c r="BR66" s="226"/>
      <c r="BS66" s="971"/>
      <c r="BT66" s="972"/>
      <c r="BU66" s="972"/>
      <c r="BV66" s="972"/>
      <c r="BW66" s="972"/>
      <c r="BX66" s="972"/>
      <c r="BY66" s="972"/>
      <c r="BZ66" s="972"/>
      <c r="CA66" s="972"/>
      <c r="CB66" s="972"/>
      <c r="CC66" s="972"/>
      <c r="CD66" s="972"/>
      <c r="CE66" s="972"/>
      <c r="CF66" s="972"/>
      <c r="CG66" s="981"/>
      <c r="CH66" s="982"/>
      <c r="CI66" s="983"/>
      <c r="CJ66" s="983"/>
      <c r="CK66" s="983"/>
      <c r="CL66" s="984"/>
      <c r="CM66" s="982"/>
      <c r="CN66" s="983"/>
      <c r="CO66" s="983"/>
      <c r="CP66" s="983"/>
      <c r="CQ66" s="984"/>
      <c r="CR66" s="982"/>
      <c r="CS66" s="983"/>
      <c r="CT66" s="983"/>
      <c r="CU66" s="983"/>
      <c r="CV66" s="984"/>
      <c r="CW66" s="982"/>
      <c r="CX66" s="983"/>
      <c r="CY66" s="983"/>
      <c r="CZ66" s="983"/>
      <c r="DA66" s="984"/>
      <c r="DB66" s="982"/>
      <c r="DC66" s="983"/>
      <c r="DD66" s="983"/>
      <c r="DE66" s="983"/>
      <c r="DF66" s="984"/>
      <c r="DG66" s="982"/>
      <c r="DH66" s="983"/>
      <c r="DI66" s="983"/>
      <c r="DJ66" s="983"/>
      <c r="DK66" s="984"/>
      <c r="DL66" s="982"/>
      <c r="DM66" s="983"/>
      <c r="DN66" s="983"/>
      <c r="DO66" s="983"/>
      <c r="DP66" s="984"/>
      <c r="DQ66" s="982"/>
      <c r="DR66" s="983"/>
      <c r="DS66" s="983"/>
      <c r="DT66" s="983"/>
      <c r="DU66" s="984"/>
      <c r="DV66" s="971"/>
      <c r="DW66" s="972"/>
      <c r="DX66" s="972"/>
      <c r="DY66" s="972"/>
      <c r="DZ66" s="973"/>
      <c r="EA66" s="212"/>
    </row>
    <row r="67" spans="1:131" ht="26.25" customHeight="1" thickBot="1" x14ac:dyDescent="0.25">
      <c r="A67" s="1021"/>
      <c r="B67" s="1022"/>
      <c r="C67" s="1022"/>
      <c r="D67" s="1022"/>
      <c r="E67" s="1022"/>
      <c r="F67" s="1022"/>
      <c r="G67" s="1022"/>
      <c r="H67" s="1022"/>
      <c r="I67" s="1022"/>
      <c r="J67" s="1022"/>
      <c r="K67" s="1022"/>
      <c r="L67" s="1022"/>
      <c r="M67" s="1022"/>
      <c r="N67" s="1022"/>
      <c r="O67" s="1022"/>
      <c r="P67" s="1023"/>
      <c r="Q67" s="1027"/>
      <c r="R67" s="1028"/>
      <c r="S67" s="1028"/>
      <c r="T67" s="1028"/>
      <c r="U67" s="1029"/>
      <c r="V67" s="1027"/>
      <c r="W67" s="1028"/>
      <c r="X67" s="1028"/>
      <c r="Y67" s="1028"/>
      <c r="Z67" s="1029"/>
      <c r="AA67" s="1027"/>
      <c r="AB67" s="1028"/>
      <c r="AC67" s="1028"/>
      <c r="AD67" s="1028"/>
      <c r="AE67" s="1029"/>
      <c r="AF67" s="1033"/>
      <c r="AG67" s="1034"/>
      <c r="AH67" s="1034"/>
      <c r="AI67" s="1034"/>
      <c r="AJ67" s="1035"/>
      <c r="AK67" s="1036"/>
      <c r="AL67" s="1022"/>
      <c r="AM67" s="1022"/>
      <c r="AN67" s="1022"/>
      <c r="AO67" s="1023"/>
      <c r="AP67" s="1027"/>
      <c r="AQ67" s="1028"/>
      <c r="AR67" s="1028"/>
      <c r="AS67" s="1028"/>
      <c r="AT67" s="1029"/>
      <c r="AU67" s="1027"/>
      <c r="AV67" s="1028"/>
      <c r="AW67" s="1028"/>
      <c r="AX67" s="1028"/>
      <c r="AY67" s="1029"/>
      <c r="AZ67" s="1027"/>
      <c r="BA67" s="1028"/>
      <c r="BB67" s="1028"/>
      <c r="BC67" s="1028"/>
      <c r="BD67" s="1039"/>
      <c r="BE67" s="224"/>
      <c r="BF67" s="224"/>
      <c r="BG67" s="224"/>
      <c r="BH67" s="224"/>
      <c r="BI67" s="224"/>
      <c r="BJ67" s="224"/>
      <c r="BK67" s="224"/>
      <c r="BL67" s="224"/>
      <c r="BM67" s="224"/>
      <c r="BN67" s="224"/>
      <c r="BO67" s="224"/>
      <c r="BP67" s="224"/>
      <c r="BQ67" s="221">
        <v>61</v>
      </c>
      <c r="BR67" s="226"/>
      <c r="BS67" s="971"/>
      <c r="BT67" s="972"/>
      <c r="BU67" s="972"/>
      <c r="BV67" s="972"/>
      <c r="BW67" s="972"/>
      <c r="BX67" s="972"/>
      <c r="BY67" s="972"/>
      <c r="BZ67" s="972"/>
      <c r="CA67" s="972"/>
      <c r="CB67" s="972"/>
      <c r="CC67" s="972"/>
      <c r="CD67" s="972"/>
      <c r="CE67" s="972"/>
      <c r="CF67" s="972"/>
      <c r="CG67" s="981"/>
      <c r="CH67" s="982"/>
      <c r="CI67" s="983"/>
      <c r="CJ67" s="983"/>
      <c r="CK67" s="983"/>
      <c r="CL67" s="984"/>
      <c r="CM67" s="982"/>
      <c r="CN67" s="983"/>
      <c r="CO67" s="983"/>
      <c r="CP67" s="983"/>
      <c r="CQ67" s="984"/>
      <c r="CR67" s="982"/>
      <c r="CS67" s="983"/>
      <c r="CT67" s="983"/>
      <c r="CU67" s="983"/>
      <c r="CV67" s="984"/>
      <c r="CW67" s="982"/>
      <c r="CX67" s="983"/>
      <c r="CY67" s="983"/>
      <c r="CZ67" s="983"/>
      <c r="DA67" s="984"/>
      <c r="DB67" s="982"/>
      <c r="DC67" s="983"/>
      <c r="DD67" s="983"/>
      <c r="DE67" s="983"/>
      <c r="DF67" s="984"/>
      <c r="DG67" s="982"/>
      <c r="DH67" s="983"/>
      <c r="DI67" s="983"/>
      <c r="DJ67" s="983"/>
      <c r="DK67" s="984"/>
      <c r="DL67" s="982"/>
      <c r="DM67" s="983"/>
      <c r="DN67" s="983"/>
      <c r="DO67" s="983"/>
      <c r="DP67" s="984"/>
      <c r="DQ67" s="982"/>
      <c r="DR67" s="983"/>
      <c r="DS67" s="983"/>
      <c r="DT67" s="983"/>
      <c r="DU67" s="984"/>
      <c r="DV67" s="971"/>
      <c r="DW67" s="972"/>
      <c r="DX67" s="972"/>
      <c r="DY67" s="972"/>
      <c r="DZ67" s="973"/>
      <c r="EA67" s="212"/>
    </row>
    <row r="68" spans="1:131" ht="26.25" customHeight="1" thickTop="1" x14ac:dyDescent="0.2">
      <c r="A68" s="219">
        <v>1</v>
      </c>
      <c r="B68" s="1008"/>
      <c r="C68" s="1009"/>
      <c r="D68" s="1009"/>
      <c r="E68" s="1009"/>
      <c r="F68" s="1009"/>
      <c r="G68" s="1009"/>
      <c r="H68" s="1009"/>
      <c r="I68" s="1009"/>
      <c r="J68" s="1009"/>
      <c r="K68" s="1009"/>
      <c r="L68" s="1009"/>
      <c r="M68" s="1009"/>
      <c r="N68" s="1009"/>
      <c r="O68" s="1009"/>
      <c r="P68" s="1010"/>
      <c r="Q68" s="1011"/>
      <c r="R68" s="1005"/>
      <c r="S68" s="1005"/>
      <c r="T68" s="1005"/>
      <c r="U68" s="1005"/>
      <c r="V68" s="1005"/>
      <c r="W68" s="1005"/>
      <c r="X68" s="1005"/>
      <c r="Y68" s="1005"/>
      <c r="Z68" s="1005"/>
      <c r="AA68" s="1005"/>
      <c r="AB68" s="1005"/>
      <c r="AC68" s="1005"/>
      <c r="AD68" s="1005"/>
      <c r="AE68" s="1005"/>
      <c r="AF68" s="1005"/>
      <c r="AG68" s="1005"/>
      <c r="AH68" s="1005"/>
      <c r="AI68" s="1005"/>
      <c r="AJ68" s="1005"/>
      <c r="AK68" s="1005"/>
      <c r="AL68" s="1005"/>
      <c r="AM68" s="1005"/>
      <c r="AN68" s="1005"/>
      <c r="AO68" s="1005"/>
      <c r="AP68" s="1005"/>
      <c r="AQ68" s="1005"/>
      <c r="AR68" s="1005"/>
      <c r="AS68" s="1005"/>
      <c r="AT68" s="1005"/>
      <c r="AU68" s="1005"/>
      <c r="AV68" s="1005"/>
      <c r="AW68" s="1005"/>
      <c r="AX68" s="1005"/>
      <c r="AY68" s="1005"/>
      <c r="AZ68" s="1006"/>
      <c r="BA68" s="1006"/>
      <c r="BB68" s="1006"/>
      <c r="BC68" s="1006"/>
      <c r="BD68" s="1007"/>
      <c r="BE68" s="224"/>
      <c r="BF68" s="224"/>
      <c r="BG68" s="224"/>
      <c r="BH68" s="224"/>
      <c r="BI68" s="224"/>
      <c r="BJ68" s="224"/>
      <c r="BK68" s="224"/>
      <c r="BL68" s="224"/>
      <c r="BM68" s="224"/>
      <c r="BN68" s="224"/>
      <c r="BO68" s="224"/>
      <c r="BP68" s="224"/>
      <c r="BQ68" s="221">
        <v>62</v>
      </c>
      <c r="BR68" s="226"/>
      <c r="BS68" s="971"/>
      <c r="BT68" s="972"/>
      <c r="BU68" s="972"/>
      <c r="BV68" s="972"/>
      <c r="BW68" s="972"/>
      <c r="BX68" s="972"/>
      <c r="BY68" s="972"/>
      <c r="BZ68" s="972"/>
      <c r="CA68" s="972"/>
      <c r="CB68" s="972"/>
      <c r="CC68" s="972"/>
      <c r="CD68" s="972"/>
      <c r="CE68" s="972"/>
      <c r="CF68" s="972"/>
      <c r="CG68" s="981"/>
      <c r="CH68" s="982"/>
      <c r="CI68" s="983"/>
      <c r="CJ68" s="983"/>
      <c r="CK68" s="983"/>
      <c r="CL68" s="984"/>
      <c r="CM68" s="982"/>
      <c r="CN68" s="983"/>
      <c r="CO68" s="983"/>
      <c r="CP68" s="983"/>
      <c r="CQ68" s="984"/>
      <c r="CR68" s="982"/>
      <c r="CS68" s="983"/>
      <c r="CT68" s="983"/>
      <c r="CU68" s="983"/>
      <c r="CV68" s="984"/>
      <c r="CW68" s="982"/>
      <c r="CX68" s="983"/>
      <c r="CY68" s="983"/>
      <c r="CZ68" s="983"/>
      <c r="DA68" s="984"/>
      <c r="DB68" s="982"/>
      <c r="DC68" s="983"/>
      <c r="DD68" s="983"/>
      <c r="DE68" s="983"/>
      <c r="DF68" s="984"/>
      <c r="DG68" s="982"/>
      <c r="DH68" s="983"/>
      <c r="DI68" s="983"/>
      <c r="DJ68" s="983"/>
      <c r="DK68" s="984"/>
      <c r="DL68" s="982"/>
      <c r="DM68" s="983"/>
      <c r="DN68" s="983"/>
      <c r="DO68" s="983"/>
      <c r="DP68" s="984"/>
      <c r="DQ68" s="982"/>
      <c r="DR68" s="983"/>
      <c r="DS68" s="983"/>
      <c r="DT68" s="983"/>
      <c r="DU68" s="984"/>
      <c r="DV68" s="971"/>
      <c r="DW68" s="972"/>
      <c r="DX68" s="972"/>
      <c r="DY68" s="972"/>
      <c r="DZ68" s="973"/>
      <c r="EA68" s="212"/>
    </row>
    <row r="69" spans="1:131" ht="26.25" customHeight="1" x14ac:dyDescent="0.2">
      <c r="A69" s="221">
        <v>2</v>
      </c>
      <c r="B69" s="1000"/>
      <c r="C69" s="1001"/>
      <c r="D69" s="1001"/>
      <c r="E69" s="1001"/>
      <c r="F69" s="1001"/>
      <c r="G69" s="1001"/>
      <c r="H69" s="1001"/>
      <c r="I69" s="1001"/>
      <c r="J69" s="1001"/>
      <c r="K69" s="1001"/>
      <c r="L69" s="1001"/>
      <c r="M69" s="1001"/>
      <c r="N69" s="1001"/>
      <c r="O69" s="1001"/>
      <c r="P69" s="1002"/>
      <c r="Q69" s="1003"/>
      <c r="R69" s="997"/>
      <c r="S69" s="997"/>
      <c r="T69" s="997"/>
      <c r="U69" s="997"/>
      <c r="V69" s="997"/>
      <c r="W69" s="997"/>
      <c r="X69" s="997"/>
      <c r="Y69" s="997"/>
      <c r="Z69" s="997"/>
      <c r="AA69" s="997"/>
      <c r="AB69" s="997"/>
      <c r="AC69" s="997"/>
      <c r="AD69" s="997"/>
      <c r="AE69" s="997"/>
      <c r="AF69" s="997"/>
      <c r="AG69" s="997"/>
      <c r="AH69" s="997"/>
      <c r="AI69" s="997"/>
      <c r="AJ69" s="997"/>
      <c r="AK69" s="997"/>
      <c r="AL69" s="997"/>
      <c r="AM69" s="997"/>
      <c r="AN69" s="997"/>
      <c r="AO69" s="997"/>
      <c r="AP69" s="997"/>
      <c r="AQ69" s="997"/>
      <c r="AR69" s="997"/>
      <c r="AS69" s="997"/>
      <c r="AT69" s="997"/>
      <c r="AU69" s="997"/>
      <c r="AV69" s="997"/>
      <c r="AW69" s="997"/>
      <c r="AX69" s="997"/>
      <c r="AY69" s="997"/>
      <c r="AZ69" s="998"/>
      <c r="BA69" s="998"/>
      <c r="BB69" s="998"/>
      <c r="BC69" s="998"/>
      <c r="BD69" s="999"/>
      <c r="BE69" s="224"/>
      <c r="BF69" s="224"/>
      <c r="BG69" s="224"/>
      <c r="BH69" s="224"/>
      <c r="BI69" s="224"/>
      <c r="BJ69" s="224"/>
      <c r="BK69" s="224"/>
      <c r="BL69" s="224"/>
      <c r="BM69" s="224"/>
      <c r="BN69" s="224"/>
      <c r="BO69" s="224"/>
      <c r="BP69" s="224"/>
      <c r="BQ69" s="221">
        <v>63</v>
      </c>
      <c r="BR69" s="226"/>
      <c r="BS69" s="971"/>
      <c r="BT69" s="972"/>
      <c r="BU69" s="972"/>
      <c r="BV69" s="972"/>
      <c r="BW69" s="972"/>
      <c r="BX69" s="972"/>
      <c r="BY69" s="972"/>
      <c r="BZ69" s="972"/>
      <c r="CA69" s="972"/>
      <c r="CB69" s="972"/>
      <c r="CC69" s="972"/>
      <c r="CD69" s="972"/>
      <c r="CE69" s="972"/>
      <c r="CF69" s="972"/>
      <c r="CG69" s="981"/>
      <c r="CH69" s="982"/>
      <c r="CI69" s="983"/>
      <c r="CJ69" s="983"/>
      <c r="CK69" s="983"/>
      <c r="CL69" s="984"/>
      <c r="CM69" s="982"/>
      <c r="CN69" s="983"/>
      <c r="CO69" s="983"/>
      <c r="CP69" s="983"/>
      <c r="CQ69" s="984"/>
      <c r="CR69" s="982"/>
      <c r="CS69" s="983"/>
      <c r="CT69" s="983"/>
      <c r="CU69" s="983"/>
      <c r="CV69" s="984"/>
      <c r="CW69" s="982"/>
      <c r="CX69" s="983"/>
      <c r="CY69" s="983"/>
      <c r="CZ69" s="983"/>
      <c r="DA69" s="984"/>
      <c r="DB69" s="982"/>
      <c r="DC69" s="983"/>
      <c r="DD69" s="983"/>
      <c r="DE69" s="983"/>
      <c r="DF69" s="984"/>
      <c r="DG69" s="982"/>
      <c r="DH69" s="983"/>
      <c r="DI69" s="983"/>
      <c r="DJ69" s="983"/>
      <c r="DK69" s="984"/>
      <c r="DL69" s="982"/>
      <c r="DM69" s="983"/>
      <c r="DN69" s="983"/>
      <c r="DO69" s="983"/>
      <c r="DP69" s="984"/>
      <c r="DQ69" s="982"/>
      <c r="DR69" s="983"/>
      <c r="DS69" s="983"/>
      <c r="DT69" s="983"/>
      <c r="DU69" s="984"/>
      <c r="DV69" s="971"/>
      <c r="DW69" s="972"/>
      <c r="DX69" s="972"/>
      <c r="DY69" s="972"/>
      <c r="DZ69" s="973"/>
      <c r="EA69" s="212"/>
    </row>
    <row r="70" spans="1:131" ht="26.25" customHeight="1" x14ac:dyDescent="0.2">
      <c r="A70" s="221">
        <v>3</v>
      </c>
      <c r="B70" s="1000"/>
      <c r="C70" s="1001"/>
      <c r="D70" s="1001"/>
      <c r="E70" s="1001"/>
      <c r="F70" s="1001"/>
      <c r="G70" s="1001"/>
      <c r="H70" s="1001"/>
      <c r="I70" s="1001"/>
      <c r="J70" s="1001"/>
      <c r="K70" s="1001"/>
      <c r="L70" s="1001"/>
      <c r="M70" s="1001"/>
      <c r="N70" s="1001"/>
      <c r="O70" s="1001"/>
      <c r="P70" s="1002"/>
      <c r="Q70" s="1003"/>
      <c r="R70" s="997"/>
      <c r="S70" s="997"/>
      <c r="T70" s="997"/>
      <c r="U70" s="997"/>
      <c r="V70" s="997"/>
      <c r="W70" s="997"/>
      <c r="X70" s="997"/>
      <c r="Y70" s="997"/>
      <c r="Z70" s="997"/>
      <c r="AA70" s="997"/>
      <c r="AB70" s="997"/>
      <c r="AC70" s="997"/>
      <c r="AD70" s="997"/>
      <c r="AE70" s="997"/>
      <c r="AF70" s="997"/>
      <c r="AG70" s="997"/>
      <c r="AH70" s="997"/>
      <c r="AI70" s="997"/>
      <c r="AJ70" s="997"/>
      <c r="AK70" s="997"/>
      <c r="AL70" s="997"/>
      <c r="AM70" s="997"/>
      <c r="AN70" s="997"/>
      <c r="AO70" s="997"/>
      <c r="AP70" s="997"/>
      <c r="AQ70" s="997"/>
      <c r="AR70" s="997"/>
      <c r="AS70" s="997"/>
      <c r="AT70" s="997"/>
      <c r="AU70" s="997"/>
      <c r="AV70" s="997"/>
      <c r="AW70" s="997"/>
      <c r="AX70" s="997"/>
      <c r="AY70" s="997"/>
      <c r="AZ70" s="998"/>
      <c r="BA70" s="998"/>
      <c r="BB70" s="998"/>
      <c r="BC70" s="998"/>
      <c r="BD70" s="999"/>
      <c r="BE70" s="224"/>
      <c r="BF70" s="224"/>
      <c r="BG70" s="224"/>
      <c r="BH70" s="224"/>
      <c r="BI70" s="224"/>
      <c r="BJ70" s="224"/>
      <c r="BK70" s="224"/>
      <c r="BL70" s="224"/>
      <c r="BM70" s="224"/>
      <c r="BN70" s="224"/>
      <c r="BO70" s="224"/>
      <c r="BP70" s="224"/>
      <c r="BQ70" s="221">
        <v>64</v>
      </c>
      <c r="BR70" s="226"/>
      <c r="BS70" s="971"/>
      <c r="BT70" s="972"/>
      <c r="BU70" s="972"/>
      <c r="BV70" s="972"/>
      <c r="BW70" s="972"/>
      <c r="BX70" s="972"/>
      <c r="BY70" s="972"/>
      <c r="BZ70" s="972"/>
      <c r="CA70" s="972"/>
      <c r="CB70" s="972"/>
      <c r="CC70" s="972"/>
      <c r="CD70" s="972"/>
      <c r="CE70" s="972"/>
      <c r="CF70" s="972"/>
      <c r="CG70" s="981"/>
      <c r="CH70" s="982"/>
      <c r="CI70" s="983"/>
      <c r="CJ70" s="983"/>
      <c r="CK70" s="983"/>
      <c r="CL70" s="984"/>
      <c r="CM70" s="982"/>
      <c r="CN70" s="983"/>
      <c r="CO70" s="983"/>
      <c r="CP70" s="983"/>
      <c r="CQ70" s="984"/>
      <c r="CR70" s="982"/>
      <c r="CS70" s="983"/>
      <c r="CT70" s="983"/>
      <c r="CU70" s="983"/>
      <c r="CV70" s="984"/>
      <c r="CW70" s="982"/>
      <c r="CX70" s="983"/>
      <c r="CY70" s="983"/>
      <c r="CZ70" s="983"/>
      <c r="DA70" s="984"/>
      <c r="DB70" s="982"/>
      <c r="DC70" s="983"/>
      <c r="DD70" s="983"/>
      <c r="DE70" s="983"/>
      <c r="DF70" s="984"/>
      <c r="DG70" s="982"/>
      <c r="DH70" s="983"/>
      <c r="DI70" s="983"/>
      <c r="DJ70" s="983"/>
      <c r="DK70" s="984"/>
      <c r="DL70" s="982"/>
      <c r="DM70" s="983"/>
      <c r="DN70" s="983"/>
      <c r="DO70" s="983"/>
      <c r="DP70" s="984"/>
      <c r="DQ70" s="982"/>
      <c r="DR70" s="983"/>
      <c r="DS70" s="983"/>
      <c r="DT70" s="983"/>
      <c r="DU70" s="984"/>
      <c r="DV70" s="971"/>
      <c r="DW70" s="972"/>
      <c r="DX70" s="972"/>
      <c r="DY70" s="972"/>
      <c r="DZ70" s="973"/>
      <c r="EA70" s="212"/>
    </row>
    <row r="71" spans="1:131" ht="26.25" customHeight="1" x14ac:dyDescent="0.2">
      <c r="A71" s="221">
        <v>4</v>
      </c>
      <c r="B71" s="1000"/>
      <c r="C71" s="1001"/>
      <c r="D71" s="1001"/>
      <c r="E71" s="1001"/>
      <c r="F71" s="1001"/>
      <c r="G71" s="1001"/>
      <c r="H71" s="1001"/>
      <c r="I71" s="1001"/>
      <c r="J71" s="1001"/>
      <c r="K71" s="1001"/>
      <c r="L71" s="1001"/>
      <c r="M71" s="1001"/>
      <c r="N71" s="1001"/>
      <c r="O71" s="1001"/>
      <c r="P71" s="1002"/>
      <c r="Q71" s="1003"/>
      <c r="R71" s="997"/>
      <c r="S71" s="997"/>
      <c r="T71" s="997"/>
      <c r="U71" s="997"/>
      <c r="V71" s="997"/>
      <c r="W71" s="997"/>
      <c r="X71" s="997"/>
      <c r="Y71" s="997"/>
      <c r="Z71" s="997"/>
      <c r="AA71" s="997"/>
      <c r="AB71" s="997"/>
      <c r="AC71" s="997"/>
      <c r="AD71" s="997"/>
      <c r="AE71" s="997"/>
      <c r="AF71" s="997"/>
      <c r="AG71" s="997"/>
      <c r="AH71" s="997"/>
      <c r="AI71" s="997"/>
      <c r="AJ71" s="997"/>
      <c r="AK71" s="997"/>
      <c r="AL71" s="997"/>
      <c r="AM71" s="997"/>
      <c r="AN71" s="997"/>
      <c r="AO71" s="997"/>
      <c r="AP71" s="997"/>
      <c r="AQ71" s="997"/>
      <c r="AR71" s="997"/>
      <c r="AS71" s="997"/>
      <c r="AT71" s="997"/>
      <c r="AU71" s="997"/>
      <c r="AV71" s="997"/>
      <c r="AW71" s="997"/>
      <c r="AX71" s="997"/>
      <c r="AY71" s="997"/>
      <c r="AZ71" s="998"/>
      <c r="BA71" s="998"/>
      <c r="BB71" s="998"/>
      <c r="BC71" s="998"/>
      <c r="BD71" s="999"/>
      <c r="BE71" s="224"/>
      <c r="BF71" s="224"/>
      <c r="BG71" s="224"/>
      <c r="BH71" s="224"/>
      <c r="BI71" s="224"/>
      <c r="BJ71" s="224"/>
      <c r="BK71" s="224"/>
      <c r="BL71" s="224"/>
      <c r="BM71" s="224"/>
      <c r="BN71" s="224"/>
      <c r="BO71" s="224"/>
      <c r="BP71" s="224"/>
      <c r="BQ71" s="221">
        <v>65</v>
      </c>
      <c r="BR71" s="226"/>
      <c r="BS71" s="971"/>
      <c r="BT71" s="972"/>
      <c r="BU71" s="972"/>
      <c r="BV71" s="972"/>
      <c r="BW71" s="972"/>
      <c r="BX71" s="972"/>
      <c r="BY71" s="972"/>
      <c r="BZ71" s="972"/>
      <c r="CA71" s="972"/>
      <c r="CB71" s="972"/>
      <c r="CC71" s="972"/>
      <c r="CD71" s="972"/>
      <c r="CE71" s="972"/>
      <c r="CF71" s="972"/>
      <c r="CG71" s="981"/>
      <c r="CH71" s="982"/>
      <c r="CI71" s="983"/>
      <c r="CJ71" s="983"/>
      <c r="CK71" s="983"/>
      <c r="CL71" s="984"/>
      <c r="CM71" s="982"/>
      <c r="CN71" s="983"/>
      <c r="CO71" s="983"/>
      <c r="CP71" s="983"/>
      <c r="CQ71" s="984"/>
      <c r="CR71" s="982"/>
      <c r="CS71" s="983"/>
      <c r="CT71" s="983"/>
      <c r="CU71" s="983"/>
      <c r="CV71" s="984"/>
      <c r="CW71" s="982"/>
      <c r="CX71" s="983"/>
      <c r="CY71" s="983"/>
      <c r="CZ71" s="983"/>
      <c r="DA71" s="984"/>
      <c r="DB71" s="982"/>
      <c r="DC71" s="983"/>
      <c r="DD71" s="983"/>
      <c r="DE71" s="983"/>
      <c r="DF71" s="984"/>
      <c r="DG71" s="982"/>
      <c r="DH71" s="983"/>
      <c r="DI71" s="983"/>
      <c r="DJ71" s="983"/>
      <c r="DK71" s="984"/>
      <c r="DL71" s="982"/>
      <c r="DM71" s="983"/>
      <c r="DN71" s="983"/>
      <c r="DO71" s="983"/>
      <c r="DP71" s="984"/>
      <c r="DQ71" s="982"/>
      <c r="DR71" s="983"/>
      <c r="DS71" s="983"/>
      <c r="DT71" s="983"/>
      <c r="DU71" s="984"/>
      <c r="DV71" s="971"/>
      <c r="DW71" s="972"/>
      <c r="DX71" s="972"/>
      <c r="DY71" s="972"/>
      <c r="DZ71" s="973"/>
      <c r="EA71" s="212"/>
    </row>
    <row r="72" spans="1:131" ht="26.25" customHeight="1" x14ac:dyDescent="0.2">
      <c r="A72" s="221">
        <v>5</v>
      </c>
      <c r="B72" s="1000"/>
      <c r="C72" s="1001"/>
      <c r="D72" s="1001"/>
      <c r="E72" s="1001"/>
      <c r="F72" s="1001"/>
      <c r="G72" s="1001"/>
      <c r="H72" s="1001"/>
      <c r="I72" s="1001"/>
      <c r="J72" s="1001"/>
      <c r="K72" s="1001"/>
      <c r="L72" s="1001"/>
      <c r="M72" s="1001"/>
      <c r="N72" s="1001"/>
      <c r="O72" s="1001"/>
      <c r="P72" s="1002"/>
      <c r="Q72" s="1003"/>
      <c r="R72" s="997"/>
      <c r="S72" s="997"/>
      <c r="T72" s="997"/>
      <c r="U72" s="997"/>
      <c r="V72" s="997"/>
      <c r="W72" s="997"/>
      <c r="X72" s="997"/>
      <c r="Y72" s="997"/>
      <c r="Z72" s="997"/>
      <c r="AA72" s="997"/>
      <c r="AB72" s="997"/>
      <c r="AC72" s="997"/>
      <c r="AD72" s="997"/>
      <c r="AE72" s="997"/>
      <c r="AF72" s="997"/>
      <c r="AG72" s="997"/>
      <c r="AH72" s="997"/>
      <c r="AI72" s="997"/>
      <c r="AJ72" s="997"/>
      <c r="AK72" s="997"/>
      <c r="AL72" s="997"/>
      <c r="AM72" s="997"/>
      <c r="AN72" s="997"/>
      <c r="AO72" s="997"/>
      <c r="AP72" s="997"/>
      <c r="AQ72" s="997"/>
      <c r="AR72" s="997"/>
      <c r="AS72" s="997"/>
      <c r="AT72" s="997"/>
      <c r="AU72" s="997"/>
      <c r="AV72" s="997"/>
      <c r="AW72" s="997"/>
      <c r="AX72" s="997"/>
      <c r="AY72" s="997"/>
      <c r="AZ72" s="998"/>
      <c r="BA72" s="998"/>
      <c r="BB72" s="998"/>
      <c r="BC72" s="998"/>
      <c r="BD72" s="999"/>
      <c r="BE72" s="224"/>
      <c r="BF72" s="224"/>
      <c r="BG72" s="224"/>
      <c r="BH72" s="224"/>
      <c r="BI72" s="224"/>
      <c r="BJ72" s="224"/>
      <c r="BK72" s="224"/>
      <c r="BL72" s="224"/>
      <c r="BM72" s="224"/>
      <c r="BN72" s="224"/>
      <c r="BO72" s="224"/>
      <c r="BP72" s="224"/>
      <c r="BQ72" s="221">
        <v>66</v>
      </c>
      <c r="BR72" s="226"/>
      <c r="BS72" s="971"/>
      <c r="BT72" s="972"/>
      <c r="BU72" s="972"/>
      <c r="BV72" s="972"/>
      <c r="BW72" s="972"/>
      <c r="BX72" s="972"/>
      <c r="BY72" s="972"/>
      <c r="BZ72" s="972"/>
      <c r="CA72" s="972"/>
      <c r="CB72" s="972"/>
      <c r="CC72" s="972"/>
      <c r="CD72" s="972"/>
      <c r="CE72" s="972"/>
      <c r="CF72" s="972"/>
      <c r="CG72" s="981"/>
      <c r="CH72" s="982"/>
      <c r="CI72" s="983"/>
      <c r="CJ72" s="983"/>
      <c r="CK72" s="983"/>
      <c r="CL72" s="984"/>
      <c r="CM72" s="982"/>
      <c r="CN72" s="983"/>
      <c r="CO72" s="983"/>
      <c r="CP72" s="983"/>
      <c r="CQ72" s="984"/>
      <c r="CR72" s="982"/>
      <c r="CS72" s="983"/>
      <c r="CT72" s="983"/>
      <c r="CU72" s="983"/>
      <c r="CV72" s="984"/>
      <c r="CW72" s="982"/>
      <c r="CX72" s="983"/>
      <c r="CY72" s="983"/>
      <c r="CZ72" s="983"/>
      <c r="DA72" s="984"/>
      <c r="DB72" s="982"/>
      <c r="DC72" s="983"/>
      <c r="DD72" s="983"/>
      <c r="DE72" s="983"/>
      <c r="DF72" s="984"/>
      <c r="DG72" s="982"/>
      <c r="DH72" s="983"/>
      <c r="DI72" s="983"/>
      <c r="DJ72" s="983"/>
      <c r="DK72" s="984"/>
      <c r="DL72" s="982"/>
      <c r="DM72" s="983"/>
      <c r="DN72" s="983"/>
      <c r="DO72" s="983"/>
      <c r="DP72" s="984"/>
      <c r="DQ72" s="982"/>
      <c r="DR72" s="983"/>
      <c r="DS72" s="983"/>
      <c r="DT72" s="983"/>
      <c r="DU72" s="984"/>
      <c r="DV72" s="971"/>
      <c r="DW72" s="972"/>
      <c r="DX72" s="972"/>
      <c r="DY72" s="972"/>
      <c r="DZ72" s="973"/>
      <c r="EA72" s="212"/>
    </row>
    <row r="73" spans="1:131" ht="26.25" customHeight="1" x14ac:dyDescent="0.2">
      <c r="A73" s="221">
        <v>6</v>
      </c>
      <c r="B73" s="1000"/>
      <c r="C73" s="1001"/>
      <c r="D73" s="1001"/>
      <c r="E73" s="1001"/>
      <c r="F73" s="1001"/>
      <c r="G73" s="1001"/>
      <c r="H73" s="1001"/>
      <c r="I73" s="1001"/>
      <c r="J73" s="1001"/>
      <c r="K73" s="1001"/>
      <c r="L73" s="1001"/>
      <c r="M73" s="1001"/>
      <c r="N73" s="1001"/>
      <c r="O73" s="1001"/>
      <c r="P73" s="1002"/>
      <c r="Q73" s="1003"/>
      <c r="R73" s="997"/>
      <c r="S73" s="997"/>
      <c r="T73" s="997"/>
      <c r="U73" s="997"/>
      <c r="V73" s="997"/>
      <c r="W73" s="997"/>
      <c r="X73" s="997"/>
      <c r="Y73" s="997"/>
      <c r="Z73" s="997"/>
      <c r="AA73" s="997"/>
      <c r="AB73" s="997"/>
      <c r="AC73" s="997"/>
      <c r="AD73" s="997"/>
      <c r="AE73" s="997"/>
      <c r="AF73" s="997"/>
      <c r="AG73" s="997"/>
      <c r="AH73" s="997"/>
      <c r="AI73" s="997"/>
      <c r="AJ73" s="997"/>
      <c r="AK73" s="997"/>
      <c r="AL73" s="997"/>
      <c r="AM73" s="997"/>
      <c r="AN73" s="997"/>
      <c r="AO73" s="997"/>
      <c r="AP73" s="997"/>
      <c r="AQ73" s="997"/>
      <c r="AR73" s="997"/>
      <c r="AS73" s="997"/>
      <c r="AT73" s="997"/>
      <c r="AU73" s="997"/>
      <c r="AV73" s="997"/>
      <c r="AW73" s="997"/>
      <c r="AX73" s="997"/>
      <c r="AY73" s="997"/>
      <c r="AZ73" s="998"/>
      <c r="BA73" s="998"/>
      <c r="BB73" s="998"/>
      <c r="BC73" s="998"/>
      <c r="BD73" s="999"/>
      <c r="BE73" s="224"/>
      <c r="BF73" s="224"/>
      <c r="BG73" s="224"/>
      <c r="BH73" s="224"/>
      <c r="BI73" s="224"/>
      <c r="BJ73" s="224"/>
      <c r="BK73" s="224"/>
      <c r="BL73" s="224"/>
      <c r="BM73" s="224"/>
      <c r="BN73" s="224"/>
      <c r="BO73" s="224"/>
      <c r="BP73" s="224"/>
      <c r="BQ73" s="221">
        <v>67</v>
      </c>
      <c r="BR73" s="226"/>
      <c r="BS73" s="971"/>
      <c r="BT73" s="972"/>
      <c r="BU73" s="972"/>
      <c r="BV73" s="972"/>
      <c r="BW73" s="972"/>
      <c r="BX73" s="972"/>
      <c r="BY73" s="972"/>
      <c r="BZ73" s="972"/>
      <c r="CA73" s="972"/>
      <c r="CB73" s="972"/>
      <c r="CC73" s="972"/>
      <c r="CD73" s="972"/>
      <c r="CE73" s="972"/>
      <c r="CF73" s="972"/>
      <c r="CG73" s="981"/>
      <c r="CH73" s="982"/>
      <c r="CI73" s="983"/>
      <c r="CJ73" s="983"/>
      <c r="CK73" s="983"/>
      <c r="CL73" s="984"/>
      <c r="CM73" s="982"/>
      <c r="CN73" s="983"/>
      <c r="CO73" s="983"/>
      <c r="CP73" s="983"/>
      <c r="CQ73" s="984"/>
      <c r="CR73" s="982"/>
      <c r="CS73" s="983"/>
      <c r="CT73" s="983"/>
      <c r="CU73" s="983"/>
      <c r="CV73" s="984"/>
      <c r="CW73" s="982"/>
      <c r="CX73" s="983"/>
      <c r="CY73" s="983"/>
      <c r="CZ73" s="983"/>
      <c r="DA73" s="984"/>
      <c r="DB73" s="982"/>
      <c r="DC73" s="983"/>
      <c r="DD73" s="983"/>
      <c r="DE73" s="983"/>
      <c r="DF73" s="984"/>
      <c r="DG73" s="982"/>
      <c r="DH73" s="983"/>
      <c r="DI73" s="983"/>
      <c r="DJ73" s="983"/>
      <c r="DK73" s="984"/>
      <c r="DL73" s="982"/>
      <c r="DM73" s="983"/>
      <c r="DN73" s="983"/>
      <c r="DO73" s="983"/>
      <c r="DP73" s="984"/>
      <c r="DQ73" s="982"/>
      <c r="DR73" s="983"/>
      <c r="DS73" s="983"/>
      <c r="DT73" s="983"/>
      <c r="DU73" s="984"/>
      <c r="DV73" s="971"/>
      <c r="DW73" s="972"/>
      <c r="DX73" s="972"/>
      <c r="DY73" s="972"/>
      <c r="DZ73" s="973"/>
      <c r="EA73" s="212"/>
    </row>
    <row r="74" spans="1:131" ht="26.25" customHeight="1" x14ac:dyDescent="0.2">
      <c r="A74" s="221">
        <v>7</v>
      </c>
      <c r="B74" s="1000"/>
      <c r="C74" s="1001"/>
      <c r="D74" s="1001"/>
      <c r="E74" s="1001"/>
      <c r="F74" s="1001"/>
      <c r="G74" s="1001"/>
      <c r="H74" s="1001"/>
      <c r="I74" s="1001"/>
      <c r="J74" s="1001"/>
      <c r="K74" s="1001"/>
      <c r="L74" s="1001"/>
      <c r="M74" s="1001"/>
      <c r="N74" s="1001"/>
      <c r="O74" s="1001"/>
      <c r="P74" s="1002"/>
      <c r="Q74" s="1003"/>
      <c r="R74" s="997"/>
      <c r="S74" s="997"/>
      <c r="T74" s="997"/>
      <c r="U74" s="997"/>
      <c r="V74" s="997"/>
      <c r="W74" s="997"/>
      <c r="X74" s="997"/>
      <c r="Y74" s="997"/>
      <c r="Z74" s="997"/>
      <c r="AA74" s="997"/>
      <c r="AB74" s="997"/>
      <c r="AC74" s="997"/>
      <c r="AD74" s="997"/>
      <c r="AE74" s="997"/>
      <c r="AF74" s="997"/>
      <c r="AG74" s="997"/>
      <c r="AH74" s="997"/>
      <c r="AI74" s="997"/>
      <c r="AJ74" s="997"/>
      <c r="AK74" s="997"/>
      <c r="AL74" s="997"/>
      <c r="AM74" s="997"/>
      <c r="AN74" s="997"/>
      <c r="AO74" s="997"/>
      <c r="AP74" s="997"/>
      <c r="AQ74" s="997"/>
      <c r="AR74" s="997"/>
      <c r="AS74" s="997"/>
      <c r="AT74" s="997"/>
      <c r="AU74" s="997"/>
      <c r="AV74" s="997"/>
      <c r="AW74" s="997"/>
      <c r="AX74" s="997"/>
      <c r="AY74" s="997"/>
      <c r="AZ74" s="998"/>
      <c r="BA74" s="998"/>
      <c r="BB74" s="998"/>
      <c r="BC74" s="998"/>
      <c r="BD74" s="999"/>
      <c r="BE74" s="224"/>
      <c r="BF74" s="224"/>
      <c r="BG74" s="224"/>
      <c r="BH74" s="224"/>
      <c r="BI74" s="224"/>
      <c r="BJ74" s="224"/>
      <c r="BK74" s="224"/>
      <c r="BL74" s="224"/>
      <c r="BM74" s="224"/>
      <c r="BN74" s="224"/>
      <c r="BO74" s="224"/>
      <c r="BP74" s="224"/>
      <c r="BQ74" s="221">
        <v>68</v>
      </c>
      <c r="BR74" s="226"/>
      <c r="BS74" s="971"/>
      <c r="BT74" s="972"/>
      <c r="BU74" s="972"/>
      <c r="BV74" s="972"/>
      <c r="BW74" s="972"/>
      <c r="BX74" s="972"/>
      <c r="BY74" s="972"/>
      <c r="BZ74" s="972"/>
      <c r="CA74" s="972"/>
      <c r="CB74" s="972"/>
      <c r="CC74" s="972"/>
      <c r="CD74" s="972"/>
      <c r="CE74" s="972"/>
      <c r="CF74" s="972"/>
      <c r="CG74" s="981"/>
      <c r="CH74" s="982"/>
      <c r="CI74" s="983"/>
      <c r="CJ74" s="983"/>
      <c r="CK74" s="983"/>
      <c r="CL74" s="984"/>
      <c r="CM74" s="982"/>
      <c r="CN74" s="983"/>
      <c r="CO74" s="983"/>
      <c r="CP74" s="983"/>
      <c r="CQ74" s="984"/>
      <c r="CR74" s="982"/>
      <c r="CS74" s="983"/>
      <c r="CT74" s="983"/>
      <c r="CU74" s="983"/>
      <c r="CV74" s="984"/>
      <c r="CW74" s="982"/>
      <c r="CX74" s="983"/>
      <c r="CY74" s="983"/>
      <c r="CZ74" s="983"/>
      <c r="DA74" s="984"/>
      <c r="DB74" s="982"/>
      <c r="DC74" s="983"/>
      <c r="DD74" s="983"/>
      <c r="DE74" s="983"/>
      <c r="DF74" s="984"/>
      <c r="DG74" s="982"/>
      <c r="DH74" s="983"/>
      <c r="DI74" s="983"/>
      <c r="DJ74" s="983"/>
      <c r="DK74" s="984"/>
      <c r="DL74" s="982"/>
      <c r="DM74" s="983"/>
      <c r="DN74" s="983"/>
      <c r="DO74" s="983"/>
      <c r="DP74" s="984"/>
      <c r="DQ74" s="982"/>
      <c r="DR74" s="983"/>
      <c r="DS74" s="983"/>
      <c r="DT74" s="983"/>
      <c r="DU74" s="984"/>
      <c r="DV74" s="971"/>
      <c r="DW74" s="972"/>
      <c r="DX74" s="972"/>
      <c r="DY74" s="972"/>
      <c r="DZ74" s="973"/>
      <c r="EA74" s="212"/>
    </row>
    <row r="75" spans="1:131" ht="26.25" customHeight="1" x14ac:dyDescent="0.2">
      <c r="A75" s="221">
        <v>8</v>
      </c>
      <c r="B75" s="1000"/>
      <c r="C75" s="1001"/>
      <c r="D75" s="1001"/>
      <c r="E75" s="1001"/>
      <c r="F75" s="1001"/>
      <c r="G75" s="1001"/>
      <c r="H75" s="1001"/>
      <c r="I75" s="1001"/>
      <c r="J75" s="1001"/>
      <c r="K75" s="1001"/>
      <c r="L75" s="1001"/>
      <c r="M75" s="1001"/>
      <c r="N75" s="1001"/>
      <c r="O75" s="1001"/>
      <c r="P75" s="1002"/>
      <c r="Q75" s="1004"/>
      <c r="R75" s="735"/>
      <c r="S75" s="735"/>
      <c r="T75" s="735"/>
      <c r="U75" s="736"/>
      <c r="V75" s="734"/>
      <c r="W75" s="735"/>
      <c r="X75" s="735"/>
      <c r="Y75" s="735"/>
      <c r="Z75" s="736"/>
      <c r="AA75" s="734"/>
      <c r="AB75" s="735"/>
      <c r="AC75" s="735"/>
      <c r="AD75" s="735"/>
      <c r="AE75" s="736"/>
      <c r="AF75" s="734"/>
      <c r="AG75" s="735"/>
      <c r="AH75" s="735"/>
      <c r="AI75" s="735"/>
      <c r="AJ75" s="736"/>
      <c r="AK75" s="734"/>
      <c r="AL75" s="735"/>
      <c r="AM75" s="735"/>
      <c r="AN75" s="735"/>
      <c r="AO75" s="736"/>
      <c r="AP75" s="734"/>
      <c r="AQ75" s="735"/>
      <c r="AR75" s="735"/>
      <c r="AS75" s="735"/>
      <c r="AT75" s="736"/>
      <c r="AU75" s="734"/>
      <c r="AV75" s="735"/>
      <c r="AW75" s="735"/>
      <c r="AX75" s="735"/>
      <c r="AY75" s="736"/>
      <c r="AZ75" s="998"/>
      <c r="BA75" s="998"/>
      <c r="BB75" s="998"/>
      <c r="BC75" s="998"/>
      <c r="BD75" s="999"/>
      <c r="BE75" s="224"/>
      <c r="BF75" s="224"/>
      <c r="BG75" s="224"/>
      <c r="BH75" s="224"/>
      <c r="BI75" s="224"/>
      <c r="BJ75" s="224"/>
      <c r="BK75" s="224"/>
      <c r="BL75" s="224"/>
      <c r="BM75" s="224"/>
      <c r="BN75" s="224"/>
      <c r="BO75" s="224"/>
      <c r="BP75" s="224"/>
      <c r="BQ75" s="221">
        <v>69</v>
      </c>
      <c r="BR75" s="226"/>
      <c r="BS75" s="971"/>
      <c r="BT75" s="972"/>
      <c r="BU75" s="972"/>
      <c r="BV75" s="972"/>
      <c r="BW75" s="972"/>
      <c r="BX75" s="972"/>
      <c r="BY75" s="972"/>
      <c r="BZ75" s="972"/>
      <c r="CA75" s="972"/>
      <c r="CB75" s="972"/>
      <c r="CC75" s="972"/>
      <c r="CD75" s="972"/>
      <c r="CE75" s="972"/>
      <c r="CF75" s="972"/>
      <c r="CG75" s="981"/>
      <c r="CH75" s="982"/>
      <c r="CI75" s="983"/>
      <c r="CJ75" s="983"/>
      <c r="CK75" s="983"/>
      <c r="CL75" s="984"/>
      <c r="CM75" s="982"/>
      <c r="CN75" s="983"/>
      <c r="CO75" s="983"/>
      <c r="CP75" s="983"/>
      <c r="CQ75" s="984"/>
      <c r="CR75" s="982"/>
      <c r="CS75" s="983"/>
      <c r="CT75" s="983"/>
      <c r="CU75" s="983"/>
      <c r="CV75" s="984"/>
      <c r="CW75" s="982"/>
      <c r="CX75" s="983"/>
      <c r="CY75" s="983"/>
      <c r="CZ75" s="983"/>
      <c r="DA75" s="984"/>
      <c r="DB75" s="982"/>
      <c r="DC75" s="983"/>
      <c r="DD75" s="983"/>
      <c r="DE75" s="983"/>
      <c r="DF75" s="984"/>
      <c r="DG75" s="982"/>
      <c r="DH75" s="983"/>
      <c r="DI75" s="983"/>
      <c r="DJ75" s="983"/>
      <c r="DK75" s="984"/>
      <c r="DL75" s="982"/>
      <c r="DM75" s="983"/>
      <c r="DN75" s="983"/>
      <c r="DO75" s="983"/>
      <c r="DP75" s="984"/>
      <c r="DQ75" s="982"/>
      <c r="DR75" s="983"/>
      <c r="DS75" s="983"/>
      <c r="DT75" s="983"/>
      <c r="DU75" s="984"/>
      <c r="DV75" s="971"/>
      <c r="DW75" s="972"/>
      <c r="DX75" s="972"/>
      <c r="DY75" s="972"/>
      <c r="DZ75" s="973"/>
      <c r="EA75" s="212"/>
    </row>
    <row r="76" spans="1:131" ht="26.25" customHeight="1" x14ac:dyDescent="0.2">
      <c r="A76" s="221">
        <v>9</v>
      </c>
      <c r="B76" s="1000"/>
      <c r="C76" s="1001"/>
      <c r="D76" s="1001"/>
      <c r="E76" s="1001"/>
      <c r="F76" s="1001"/>
      <c r="G76" s="1001"/>
      <c r="H76" s="1001"/>
      <c r="I76" s="1001"/>
      <c r="J76" s="1001"/>
      <c r="K76" s="1001"/>
      <c r="L76" s="1001"/>
      <c r="M76" s="1001"/>
      <c r="N76" s="1001"/>
      <c r="O76" s="1001"/>
      <c r="P76" s="1002"/>
      <c r="Q76" s="1004"/>
      <c r="R76" s="735"/>
      <c r="S76" s="735"/>
      <c r="T76" s="735"/>
      <c r="U76" s="736"/>
      <c r="V76" s="734"/>
      <c r="W76" s="735"/>
      <c r="X76" s="735"/>
      <c r="Y76" s="735"/>
      <c r="Z76" s="736"/>
      <c r="AA76" s="734"/>
      <c r="AB76" s="735"/>
      <c r="AC76" s="735"/>
      <c r="AD76" s="735"/>
      <c r="AE76" s="736"/>
      <c r="AF76" s="734"/>
      <c r="AG76" s="735"/>
      <c r="AH76" s="735"/>
      <c r="AI76" s="735"/>
      <c r="AJ76" s="736"/>
      <c r="AK76" s="734"/>
      <c r="AL76" s="735"/>
      <c r="AM76" s="735"/>
      <c r="AN76" s="735"/>
      <c r="AO76" s="736"/>
      <c r="AP76" s="734"/>
      <c r="AQ76" s="735"/>
      <c r="AR76" s="735"/>
      <c r="AS76" s="735"/>
      <c r="AT76" s="736"/>
      <c r="AU76" s="734"/>
      <c r="AV76" s="735"/>
      <c r="AW76" s="735"/>
      <c r="AX76" s="735"/>
      <c r="AY76" s="736"/>
      <c r="AZ76" s="998"/>
      <c r="BA76" s="998"/>
      <c r="BB76" s="998"/>
      <c r="BC76" s="998"/>
      <c r="BD76" s="999"/>
      <c r="BE76" s="224"/>
      <c r="BF76" s="224"/>
      <c r="BG76" s="224"/>
      <c r="BH76" s="224"/>
      <c r="BI76" s="224"/>
      <c r="BJ76" s="224"/>
      <c r="BK76" s="224"/>
      <c r="BL76" s="224"/>
      <c r="BM76" s="224"/>
      <c r="BN76" s="224"/>
      <c r="BO76" s="224"/>
      <c r="BP76" s="224"/>
      <c r="BQ76" s="221">
        <v>70</v>
      </c>
      <c r="BR76" s="226"/>
      <c r="BS76" s="971"/>
      <c r="BT76" s="972"/>
      <c r="BU76" s="972"/>
      <c r="BV76" s="972"/>
      <c r="BW76" s="972"/>
      <c r="BX76" s="972"/>
      <c r="BY76" s="972"/>
      <c r="BZ76" s="972"/>
      <c r="CA76" s="972"/>
      <c r="CB76" s="972"/>
      <c r="CC76" s="972"/>
      <c r="CD76" s="972"/>
      <c r="CE76" s="972"/>
      <c r="CF76" s="972"/>
      <c r="CG76" s="981"/>
      <c r="CH76" s="982"/>
      <c r="CI76" s="983"/>
      <c r="CJ76" s="983"/>
      <c r="CK76" s="983"/>
      <c r="CL76" s="984"/>
      <c r="CM76" s="982"/>
      <c r="CN76" s="983"/>
      <c r="CO76" s="983"/>
      <c r="CP76" s="983"/>
      <c r="CQ76" s="984"/>
      <c r="CR76" s="982"/>
      <c r="CS76" s="983"/>
      <c r="CT76" s="983"/>
      <c r="CU76" s="983"/>
      <c r="CV76" s="984"/>
      <c r="CW76" s="982"/>
      <c r="CX76" s="983"/>
      <c r="CY76" s="983"/>
      <c r="CZ76" s="983"/>
      <c r="DA76" s="984"/>
      <c r="DB76" s="982"/>
      <c r="DC76" s="983"/>
      <c r="DD76" s="983"/>
      <c r="DE76" s="983"/>
      <c r="DF76" s="984"/>
      <c r="DG76" s="982"/>
      <c r="DH76" s="983"/>
      <c r="DI76" s="983"/>
      <c r="DJ76" s="983"/>
      <c r="DK76" s="984"/>
      <c r="DL76" s="982"/>
      <c r="DM76" s="983"/>
      <c r="DN76" s="983"/>
      <c r="DO76" s="983"/>
      <c r="DP76" s="984"/>
      <c r="DQ76" s="982"/>
      <c r="DR76" s="983"/>
      <c r="DS76" s="983"/>
      <c r="DT76" s="983"/>
      <c r="DU76" s="984"/>
      <c r="DV76" s="971"/>
      <c r="DW76" s="972"/>
      <c r="DX76" s="972"/>
      <c r="DY76" s="972"/>
      <c r="DZ76" s="973"/>
      <c r="EA76" s="212"/>
    </row>
    <row r="77" spans="1:131" ht="26.25" customHeight="1" x14ac:dyDescent="0.2">
      <c r="A77" s="221">
        <v>10</v>
      </c>
      <c r="B77" s="1000"/>
      <c r="C77" s="1001"/>
      <c r="D77" s="1001"/>
      <c r="E77" s="1001"/>
      <c r="F77" s="1001"/>
      <c r="G77" s="1001"/>
      <c r="H77" s="1001"/>
      <c r="I77" s="1001"/>
      <c r="J77" s="1001"/>
      <c r="K77" s="1001"/>
      <c r="L77" s="1001"/>
      <c r="M77" s="1001"/>
      <c r="N77" s="1001"/>
      <c r="O77" s="1001"/>
      <c r="P77" s="1002"/>
      <c r="Q77" s="1004"/>
      <c r="R77" s="735"/>
      <c r="S77" s="735"/>
      <c r="T77" s="735"/>
      <c r="U77" s="736"/>
      <c r="V77" s="734"/>
      <c r="W77" s="735"/>
      <c r="X77" s="735"/>
      <c r="Y77" s="735"/>
      <c r="Z77" s="736"/>
      <c r="AA77" s="734"/>
      <c r="AB77" s="735"/>
      <c r="AC77" s="735"/>
      <c r="AD77" s="735"/>
      <c r="AE77" s="736"/>
      <c r="AF77" s="734"/>
      <c r="AG77" s="735"/>
      <c r="AH77" s="735"/>
      <c r="AI77" s="735"/>
      <c r="AJ77" s="736"/>
      <c r="AK77" s="734"/>
      <c r="AL77" s="735"/>
      <c r="AM77" s="735"/>
      <c r="AN77" s="735"/>
      <c r="AO77" s="736"/>
      <c r="AP77" s="734"/>
      <c r="AQ77" s="735"/>
      <c r="AR77" s="735"/>
      <c r="AS77" s="735"/>
      <c r="AT77" s="736"/>
      <c r="AU77" s="734"/>
      <c r="AV77" s="735"/>
      <c r="AW77" s="735"/>
      <c r="AX77" s="735"/>
      <c r="AY77" s="736"/>
      <c r="AZ77" s="998"/>
      <c r="BA77" s="998"/>
      <c r="BB77" s="998"/>
      <c r="BC77" s="998"/>
      <c r="BD77" s="999"/>
      <c r="BE77" s="224"/>
      <c r="BF77" s="224"/>
      <c r="BG77" s="224"/>
      <c r="BH77" s="224"/>
      <c r="BI77" s="224"/>
      <c r="BJ77" s="224"/>
      <c r="BK77" s="224"/>
      <c r="BL77" s="224"/>
      <c r="BM77" s="224"/>
      <c r="BN77" s="224"/>
      <c r="BO77" s="224"/>
      <c r="BP77" s="224"/>
      <c r="BQ77" s="221">
        <v>71</v>
      </c>
      <c r="BR77" s="226"/>
      <c r="BS77" s="971"/>
      <c r="BT77" s="972"/>
      <c r="BU77" s="972"/>
      <c r="BV77" s="972"/>
      <c r="BW77" s="972"/>
      <c r="BX77" s="972"/>
      <c r="BY77" s="972"/>
      <c r="BZ77" s="972"/>
      <c r="CA77" s="972"/>
      <c r="CB77" s="972"/>
      <c r="CC77" s="972"/>
      <c r="CD77" s="972"/>
      <c r="CE77" s="972"/>
      <c r="CF77" s="972"/>
      <c r="CG77" s="981"/>
      <c r="CH77" s="982"/>
      <c r="CI77" s="983"/>
      <c r="CJ77" s="983"/>
      <c r="CK77" s="983"/>
      <c r="CL77" s="984"/>
      <c r="CM77" s="982"/>
      <c r="CN77" s="983"/>
      <c r="CO77" s="983"/>
      <c r="CP77" s="983"/>
      <c r="CQ77" s="984"/>
      <c r="CR77" s="982"/>
      <c r="CS77" s="983"/>
      <c r="CT77" s="983"/>
      <c r="CU77" s="983"/>
      <c r="CV77" s="984"/>
      <c r="CW77" s="982"/>
      <c r="CX77" s="983"/>
      <c r="CY77" s="983"/>
      <c r="CZ77" s="983"/>
      <c r="DA77" s="984"/>
      <c r="DB77" s="982"/>
      <c r="DC77" s="983"/>
      <c r="DD77" s="983"/>
      <c r="DE77" s="983"/>
      <c r="DF77" s="984"/>
      <c r="DG77" s="982"/>
      <c r="DH77" s="983"/>
      <c r="DI77" s="983"/>
      <c r="DJ77" s="983"/>
      <c r="DK77" s="984"/>
      <c r="DL77" s="982"/>
      <c r="DM77" s="983"/>
      <c r="DN77" s="983"/>
      <c r="DO77" s="983"/>
      <c r="DP77" s="984"/>
      <c r="DQ77" s="982"/>
      <c r="DR77" s="983"/>
      <c r="DS77" s="983"/>
      <c r="DT77" s="983"/>
      <c r="DU77" s="984"/>
      <c r="DV77" s="971"/>
      <c r="DW77" s="972"/>
      <c r="DX77" s="972"/>
      <c r="DY77" s="972"/>
      <c r="DZ77" s="973"/>
      <c r="EA77" s="212"/>
    </row>
    <row r="78" spans="1:131" ht="26.25" customHeight="1" x14ac:dyDescent="0.2">
      <c r="A78" s="221">
        <v>11</v>
      </c>
      <c r="B78" s="1000"/>
      <c r="C78" s="1001"/>
      <c r="D78" s="1001"/>
      <c r="E78" s="1001"/>
      <c r="F78" s="1001"/>
      <c r="G78" s="1001"/>
      <c r="H78" s="1001"/>
      <c r="I78" s="1001"/>
      <c r="J78" s="1001"/>
      <c r="K78" s="1001"/>
      <c r="L78" s="1001"/>
      <c r="M78" s="1001"/>
      <c r="N78" s="1001"/>
      <c r="O78" s="1001"/>
      <c r="P78" s="1002"/>
      <c r="Q78" s="1003"/>
      <c r="R78" s="997"/>
      <c r="S78" s="997"/>
      <c r="T78" s="997"/>
      <c r="U78" s="997"/>
      <c r="V78" s="997"/>
      <c r="W78" s="997"/>
      <c r="X78" s="997"/>
      <c r="Y78" s="997"/>
      <c r="Z78" s="997"/>
      <c r="AA78" s="997"/>
      <c r="AB78" s="997"/>
      <c r="AC78" s="997"/>
      <c r="AD78" s="997"/>
      <c r="AE78" s="997"/>
      <c r="AF78" s="997"/>
      <c r="AG78" s="997"/>
      <c r="AH78" s="997"/>
      <c r="AI78" s="997"/>
      <c r="AJ78" s="997"/>
      <c r="AK78" s="997"/>
      <c r="AL78" s="997"/>
      <c r="AM78" s="997"/>
      <c r="AN78" s="997"/>
      <c r="AO78" s="997"/>
      <c r="AP78" s="997"/>
      <c r="AQ78" s="997"/>
      <c r="AR78" s="997"/>
      <c r="AS78" s="997"/>
      <c r="AT78" s="997"/>
      <c r="AU78" s="997"/>
      <c r="AV78" s="997"/>
      <c r="AW78" s="997"/>
      <c r="AX78" s="997"/>
      <c r="AY78" s="997"/>
      <c r="AZ78" s="998"/>
      <c r="BA78" s="998"/>
      <c r="BB78" s="998"/>
      <c r="BC78" s="998"/>
      <c r="BD78" s="999"/>
      <c r="BE78" s="224"/>
      <c r="BF78" s="224"/>
      <c r="BG78" s="224"/>
      <c r="BH78" s="224"/>
      <c r="BI78" s="224"/>
      <c r="BJ78" s="212"/>
      <c r="BK78" s="212"/>
      <c r="BL78" s="212"/>
      <c r="BM78" s="212"/>
      <c r="BN78" s="212"/>
      <c r="BO78" s="224"/>
      <c r="BP78" s="224"/>
      <c r="BQ78" s="221">
        <v>72</v>
      </c>
      <c r="BR78" s="226"/>
      <c r="BS78" s="971"/>
      <c r="BT78" s="972"/>
      <c r="BU78" s="972"/>
      <c r="BV78" s="972"/>
      <c r="BW78" s="972"/>
      <c r="BX78" s="972"/>
      <c r="BY78" s="972"/>
      <c r="BZ78" s="972"/>
      <c r="CA78" s="972"/>
      <c r="CB78" s="972"/>
      <c r="CC78" s="972"/>
      <c r="CD78" s="972"/>
      <c r="CE78" s="972"/>
      <c r="CF78" s="972"/>
      <c r="CG78" s="981"/>
      <c r="CH78" s="982"/>
      <c r="CI78" s="983"/>
      <c r="CJ78" s="983"/>
      <c r="CK78" s="983"/>
      <c r="CL78" s="984"/>
      <c r="CM78" s="982"/>
      <c r="CN78" s="983"/>
      <c r="CO78" s="983"/>
      <c r="CP78" s="983"/>
      <c r="CQ78" s="984"/>
      <c r="CR78" s="982"/>
      <c r="CS78" s="983"/>
      <c r="CT78" s="983"/>
      <c r="CU78" s="983"/>
      <c r="CV78" s="984"/>
      <c r="CW78" s="982"/>
      <c r="CX78" s="983"/>
      <c r="CY78" s="983"/>
      <c r="CZ78" s="983"/>
      <c r="DA78" s="984"/>
      <c r="DB78" s="982"/>
      <c r="DC78" s="983"/>
      <c r="DD78" s="983"/>
      <c r="DE78" s="983"/>
      <c r="DF78" s="984"/>
      <c r="DG78" s="982"/>
      <c r="DH78" s="983"/>
      <c r="DI78" s="983"/>
      <c r="DJ78" s="983"/>
      <c r="DK78" s="984"/>
      <c r="DL78" s="982"/>
      <c r="DM78" s="983"/>
      <c r="DN78" s="983"/>
      <c r="DO78" s="983"/>
      <c r="DP78" s="984"/>
      <c r="DQ78" s="982"/>
      <c r="DR78" s="983"/>
      <c r="DS78" s="983"/>
      <c r="DT78" s="983"/>
      <c r="DU78" s="984"/>
      <c r="DV78" s="971"/>
      <c r="DW78" s="972"/>
      <c r="DX78" s="972"/>
      <c r="DY78" s="972"/>
      <c r="DZ78" s="973"/>
      <c r="EA78" s="212"/>
    </row>
    <row r="79" spans="1:131" ht="26.25" customHeight="1" x14ac:dyDescent="0.2">
      <c r="A79" s="221">
        <v>12</v>
      </c>
      <c r="B79" s="1000"/>
      <c r="C79" s="1001"/>
      <c r="D79" s="1001"/>
      <c r="E79" s="1001"/>
      <c r="F79" s="1001"/>
      <c r="G79" s="1001"/>
      <c r="H79" s="1001"/>
      <c r="I79" s="1001"/>
      <c r="J79" s="1001"/>
      <c r="K79" s="1001"/>
      <c r="L79" s="1001"/>
      <c r="M79" s="1001"/>
      <c r="N79" s="1001"/>
      <c r="O79" s="1001"/>
      <c r="P79" s="1002"/>
      <c r="Q79" s="1003"/>
      <c r="R79" s="997"/>
      <c r="S79" s="997"/>
      <c r="T79" s="997"/>
      <c r="U79" s="997"/>
      <c r="V79" s="997"/>
      <c r="W79" s="997"/>
      <c r="X79" s="997"/>
      <c r="Y79" s="997"/>
      <c r="Z79" s="997"/>
      <c r="AA79" s="997"/>
      <c r="AB79" s="997"/>
      <c r="AC79" s="997"/>
      <c r="AD79" s="997"/>
      <c r="AE79" s="997"/>
      <c r="AF79" s="997"/>
      <c r="AG79" s="997"/>
      <c r="AH79" s="997"/>
      <c r="AI79" s="997"/>
      <c r="AJ79" s="997"/>
      <c r="AK79" s="997"/>
      <c r="AL79" s="997"/>
      <c r="AM79" s="997"/>
      <c r="AN79" s="997"/>
      <c r="AO79" s="997"/>
      <c r="AP79" s="997"/>
      <c r="AQ79" s="997"/>
      <c r="AR79" s="997"/>
      <c r="AS79" s="997"/>
      <c r="AT79" s="997"/>
      <c r="AU79" s="997"/>
      <c r="AV79" s="997"/>
      <c r="AW79" s="997"/>
      <c r="AX79" s="997"/>
      <c r="AY79" s="997"/>
      <c r="AZ79" s="998"/>
      <c r="BA79" s="998"/>
      <c r="BB79" s="998"/>
      <c r="BC79" s="998"/>
      <c r="BD79" s="999"/>
      <c r="BE79" s="224"/>
      <c r="BF79" s="224"/>
      <c r="BG79" s="224"/>
      <c r="BH79" s="224"/>
      <c r="BI79" s="224"/>
      <c r="BJ79" s="212"/>
      <c r="BK79" s="212"/>
      <c r="BL79" s="212"/>
      <c r="BM79" s="212"/>
      <c r="BN79" s="212"/>
      <c r="BO79" s="224"/>
      <c r="BP79" s="224"/>
      <c r="BQ79" s="221">
        <v>73</v>
      </c>
      <c r="BR79" s="226"/>
      <c r="BS79" s="971"/>
      <c r="BT79" s="972"/>
      <c r="BU79" s="972"/>
      <c r="BV79" s="972"/>
      <c r="BW79" s="972"/>
      <c r="BX79" s="972"/>
      <c r="BY79" s="972"/>
      <c r="BZ79" s="972"/>
      <c r="CA79" s="972"/>
      <c r="CB79" s="972"/>
      <c r="CC79" s="972"/>
      <c r="CD79" s="972"/>
      <c r="CE79" s="972"/>
      <c r="CF79" s="972"/>
      <c r="CG79" s="981"/>
      <c r="CH79" s="982"/>
      <c r="CI79" s="983"/>
      <c r="CJ79" s="983"/>
      <c r="CK79" s="983"/>
      <c r="CL79" s="984"/>
      <c r="CM79" s="982"/>
      <c r="CN79" s="983"/>
      <c r="CO79" s="983"/>
      <c r="CP79" s="983"/>
      <c r="CQ79" s="984"/>
      <c r="CR79" s="982"/>
      <c r="CS79" s="983"/>
      <c r="CT79" s="983"/>
      <c r="CU79" s="983"/>
      <c r="CV79" s="984"/>
      <c r="CW79" s="982"/>
      <c r="CX79" s="983"/>
      <c r="CY79" s="983"/>
      <c r="CZ79" s="983"/>
      <c r="DA79" s="984"/>
      <c r="DB79" s="982"/>
      <c r="DC79" s="983"/>
      <c r="DD79" s="983"/>
      <c r="DE79" s="983"/>
      <c r="DF79" s="984"/>
      <c r="DG79" s="982"/>
      <c r="DH79" s="983"/>
      <c r="DI79" s="983"/>
      <c r="DJ79" s="983"/>
      <c r="DK79" s="984"/>
      <c r="DL79" s="982"/>
      <c r="DM79" s="983"/>
      <c r="DN79" s="983"/>
      <c r="DO79" s="983"/>
      <c r="DP79" s="984"/>
      <c r="DQ79" s="982"/>
      <c r="DR79" s="983"/>
      <c r="DS79" s="983"/>
      <c r="DT79" s="983"/>
      <c r="DU79" s="984"/>
      <c r="DV79" s="971"/>
      <c r="DW79" s="972"/>
      <c r="DX79" s="972"/>
      <c r="DY79" s="972"/>
      <c r="DZ79" s="973"/>
      <c r="EA79" s="212"/>
    </row>
    <row r="80" spans="1:131" ht="26.25" customHeight="1" x14ac:dyDescent="0.2">
      <c r="A80" s="221">
        <v>13</v>
      </c>
      <c r="B80" s="1000"/>
      <c r="C80" s="1001"/>
      <c r="D80" s="1001"/>
      <c r="E80" s="1001"/>
      <c r="F80" s="1001"/>
      <c r="G80" s="1001"/>
      <c r="H80" s="1001"/>
      <c r="I80" s="1001"/>
      <c r="J80" s="1001"/>
      <c r="K80" s="1001"/>
      <c r="L80" s="1001"/>
      <c r="M80" s="1001"/>
      <c r="N80" s="1001"/>
      <c r="O80" s="1001"/>
      <c r="P80" s="1002"/>
      <c r="Q80" s="1003"/>
      <c r="R80" s="997"/>
      <c r="S80" s="997"/>
      <c r="T80" s="997"/>
      <c r="U80" s="997"/>
      <c r="V80" s="997"/>
      <c r="W80" s="997"/>
      <c r="X80" s="997"/>
      <c r="Y80" s="997"/>
      <c r="Z80" s="997"/>
      <c r="AA80" s="997"/>
      <c r="AB80" s="997"/>
      <c r="AC80" s="997"/>
      <c r="AD80" s="997"/>
      <c r="AE80" s="997"/>
      <c r="AF80" s="997"/>
      <c r="AG80" s="997"/>
      <c r="AH80" s="997"/>
      <c r="AI80" s="997"/>
      <c r="AJ80" s="997"/>
      <c r="AK80" s="997"/>
      <c r="AL80" s="997"/>
      <c r="AM80" s="997"/>
      <c r="AN80" s="997"/>
      <c r="AO80" s="997"/>
      <c r="AP80" s="997"/>
      <c r="AQ80" s="997"/>
      <c r="AR80" s="997"/>
      <c r="AS80" s="997"/>
      <c r="AT80" s="997"/>
      <c r="AU80" s="997"/>
      <c r="AV80" s="997"/>
      <c r="AW80" s="997"/>
      <c r="AX80" s="997"/>
      <c r="AY80" s="997"/>
      <c r="AZ80" s="998"/>
      <c r="BA80" s="998"/>
      <c r="BB80" s="998"/>
      <c r="BC80" s="998"/>
      <c r="BD80" s="999"/>
      <c r="BE80" s="224"/>
      <c r="BF80" s="224"/>
      <c r="BG80" s="224"/>
      <c r="BH80" s="224"/>
      <c r="BI80" s="224"/>
      <c r="BJ80" s="224"/>
      <c r="BK80" s="224"/>
      <c r="BL80" s="224"/>
      <c r="BM80" s="224"/>
      <c r="BN80" s="224"/>
      <c r="BO80" s="224"/>
      <c r="BP80" s="224"/>
      <c r="BQ80" s="221">
        <v>74</v>
      </c>
      <c r="BR80" s="226"/>
      <c r="BS80" s="971"/>
      <c r="BT80" s="972"/>
      <c r="BU80" s="972"/>
      <c r="BV80" s="972"/>
      <c r="BW80" s="972"/>
      <c r="BX80" s="972"/>
      <c r="BY80" s="972"/>
      <c r="BZ80" s="972"/>
      <c r="CA80" s="972"/>
      <c r="CB80" s="972"/>
      <c r="CC80" s="972"/>
      <c r="CD80" s="972"/>
      <c r="CE80" s="972"/>
      <c r="CF80" s="972"/>
      <c r="CG80" s="981"/>
      <c r="CH80" s="982"/>
      <c r="CI80" s="983"/>
      <c r="CJ80" s="983"/>
      <c r="CK80" s="983"/>
      <c r="CL80" s="984"/>
      <c r="CM80" s="982"/>
      <c r="CN80" s="983"/>
      <c r="CO80" s="983"/>
      <c r="CP80" s="983"/>
      <c r="CQ80" s="984"/>
      <c r="CR80" s="982"/>
      <c r="CS80" s="983"/>
      <c r="CT80" s="983"/>
      <c r="CU80" s="983"/>
      <c r="CV80" s="984"/>
      <c r="CW80" s="982"/>
      <c r="CX80" s="983"/>
      <c r="CY80" s="983"/>
      <c r="CZ80" s="983"/>
      <c r="DA80" s="984"/>
      <c r="DB80" s="982"/>
      <c r="DC80" s="983"/>
      <c r="DD80" s="983"/>
      <c r="DE80" s="983"/>
      <c r="DF80" s="984"/>
      <c r="DG80" s="982"/>
      <c r="DH80" s="983"/>
      <c r="DI80" s="983"/>
      <c r="DJ80" s="983"/>
      <c r="DK80" s="984"/>
      <c r="DL80" s="982"/>
      <c r="DM80" s="983"/>
      <c r="DN80" s="983"/>
      <c r="DO80" s="983"/>
      <c r="DP80" s="984"/>
      <c r="DQ80" s="982"/>
      <c r="DR80" s="983"/>
      <c r="DS80" s="983"/>
      <c r="DT80" s="983"/>
      <c r="DU80" s="984"/>
      <c r="DV80" s="971"/>
      <c r="DW80" s="972"/>
      <c r="DX80" s="972"/>
      <c r="DY80" s="972"/>
      <c r="DZ80" s="973"/>
      <c r="EA80" s="212"/>
    </row>
    <row r="81" spans="1:131" ht="26.25" customHeight="1" x14ac:dyDescent="0.2">
      <c r="A81" s="221">
        <v>14</v>
      </c>
      <c r="B81" s="1000"/>
      <c r="C81" s="1001"/>
      <c r="D81" s="1001"/>
      <c r="E81" s="1001"/>
      <c r="F81" s="1001"/>
      <c r="G81" s="1001"/>
      <c r="H81" s="1001"/>
      <c r="I81" s="1001"/>
      <c r="J81" s="1001"/>
      <c r="K81" s="1001"/>
      <c r="L81" s="1001"/>
      <c r="M81" s="1001"/>
      <c r="N81" s="1001"/>
      <c r="O81" s="1001"/>
      <c r="P81" s="1002"/>
      <c r="Q81" s="1003"/>
      <c r="R81" s="997"/>
      <c r="S81" s="997"/>
      <c r="T81" s="997"/>
      <c r="U81" s="997"/>
      <c r="V81" s="997"/>
      <c r="W81" s="997"/>
      <c r="X81" s="997"/>
      <c r="Y81" s="997"/>
      <c r="Z81" s="997"/>
      <c r="AA81" s="997"/>
      <c r="AB81" s="997"/>
      <c r="AC81" s="997"/>
      <c r="AD81" s="997"/>
      <c r="AE81" s="997"/>
      <c r="AF81" s="997"/>
      <c r="AG81" s="997"/>
      <c r="AH81" s="997"/>
      <c r="AI81" s="997"/>
      <c r="AJ81" s="997"/>
      <c r="AK81" s="997"/>
      <c r="AL81" s="997"/>
      <c r="AM81" s="997"/>
      <c r="AN81" s="997"/>
      <c r="AO81" s="997"/>
      <c r="AP81" s="997"/>
      <c r="AQ81" s="997"/>
      <c r="AR81" s="997"/>
      <c r="AS81" s="997"/>
      <c r="AT81" s="997"/>
      <c r="AU81" s="997"/>
      <c r="AV81" s="997"/>
      <c r="AW81" s="997"/>
      <c r="AX81" s="997"/>
      <c r="AY81" s="997"/>
      <c r="AZ81" s="998"/>
      <c r="BA81" s="998"/>
      <c r="BB81" s="998"/>
      <c r="BC81" s="998"/>
      <c r="BD81" s="999"/>
      <c r="BE81" s="224"/>
      <c r="BF81" s="224"/>
      <c r="BG81" s="224"/>
      <c r="BH81" s="224"/>
      <c r="BI81" s="224"/>
      <c r="BJ81" s="224"/>
      <c r="BK81" s="224"/>
      <c r="BL81" s="224"/>
      <c r="BM81" s="224"/>
      <c r="BN81" s="224"/>
      <c r="BO81" s="224"/>
      <c r="BP81" s="224"/>
      <c r="BQ81" s="221">
        <v>75</v>
      </c>
      <c r="BR81" s="226"/>
      <c r="BS81" s="971"/>
      <c r="BT81" s="972"/>
      <c r="BU81" s="972"/>
      <c r="BV81" s="972"/>
      <c r="BW81" s="972"/>
      <c r="BX81" s="972"/>
      <c r="BY81" s="972"/>
      <c r="BZ81" s="972"/>
      <c r="CA81" s="972"/>
      <c r="CB81" s="972"/>
      <c r="CC81" s="972"/>
      <c r="CD81" s="972"/>
      <c r="CE81" s="972"/>
      <c r="CF81" s="972"/>
      <c r="CG81" s="981"/>
      <c r="CH81" s="982"/>
      <c r="CI81" s="983"/>
      <c r="CJ81" s="983"/>
      <c r="CK81" s="983"/>
      <c r="CL81" s="984"/>
      <c r="CM81" s="982"/>
      <c r="CN81" s="983"/>
      <c r="CO81" s="983"/>
      <c r="CP81" s="983"/>
      <c r="CQ81" s="984"/>
      <c r="CR81" s="982"/>
      <c r="CS81" s="983"/>
      <c r="CT81" s="983"/>
      <c r="CU81" s="983"/>
      <c r="CV81" s="984"/>
      <c r="CW81" s="982"/>
      <c r="CX81" s="983"/>
      <c r="CY81" s="983"/>
      <c r="CZ81" s="983"/>
      <c r="DA81" s="984"/>
      <c r="DB81" s="982"/>
      <c r="DC81" s="983"/>
      <c r="DD81" s="983"/>
      <c r="DE81" s="983"/>
      <c r="DF81" s="984"/>
      <c r="DG81" s="982"/>
      <c r="DH81" s="983"/>
      <c r="DI81" s="983"/>
      <c r="DJ81" s="983"/>
      <c r="DK81" s="984"/>
      <c r="DL81" s="982"/>
      <c r="DM81" s="983"/>
      <c r="DN81" s="983"/>
      <c r="DO81" s="983"/>
      <c r="DP81" s="984"/>
      <c r="DQ81" s="982"/>
      <c r="DR81" s="983"/>
      <c r="DS81" s="983"/>
      <c r="DT81" s="983"/>
      <c r="DU81" s="984"/>
      <c r="DV81" s="971"/>
      <c r="DW81" s="972"/>
      <c r="DX81" s="972"/>
      <c r="DY81" s="972"/>
      <c r="DZ81" s="973"/>
      <c r="EA81" s="212"/>
    </row>
    <row r="82" spans="1:131" ht="26.25" customHeight="1" x14ac:dyDescent="0.2">
      <c r="A82" s="221">
        <v>15</v>
      </c>
      <c r="B82" s="1000"/>
      <c r="C82" s="1001"/>
      <c r="D82" s="1001"/>
      <c r="E82" s="1001"/>
      <c r="F82" s="1001"/>
      <c r="G82" s="1001"/>
      <c r="H82" s="1001"/>
      <c r="I82" s="1001"/>
      <c r="J82" s="1001"/>
      <c r="K82" s="1001"/>
      <c r="L82" s="1001"/>
      <c r="M82" s="1001"/>
      <c r="N82" s="1001"/>
      <c r="O82" s="1001"/>
      <c r="P82" s="1002"/>
      <c r="Q82" s="1003"/>
      <c r="R82" s="997"/>
      <c r="S82" s="997"/>
      <c r="T82" s="997"/>
      <c r="U82" s="997"/>
      <c r="V82" s="997"/>
      <c r="W82" s="997"/>
      <c r="X82" s="997"/>
      <c r="Y82" s="997"/>
      <c r="Z82" s="997"/>
      <c r="AA82" s="997"/>
      <c r="AB82" s="997"/>
      <c r="AC82" s="997"/>
      <c r="AD82" s="997"/>
      <c r="AE82" s="997"/>
      <c r="AF82" s="997"/>
      <c r="AG82" s="997"/>
      <c r="AH82" s="997"/>
      <c r="AI82" s="997"/>
      <c r="AJ82" s="997"/>
      <c r="AK82" s="997"/>
      <c r="AL82" s="997"/>
      <c r="AM82" s="997"/>
      <c r="AN82" s="997"/>
      <c r="AO82" s="997"/>
      <c r="AP82" s="997"/>
      <c r="AQ82" s="997"/>
      <c r="AR82" s="997"/>
      <c r="AS82" s="997"/>
      <c r="AT82" s="997"/>
      <c r="AU82" s="997"/>
      <c r="AV82" s="997"/>
      <c r="AW82" s="997"/>
      <c r="AX82" s="997"/>
      <c r="AY82" s="997"/>
      <c r="AZ82" s="998"/>
      <c r="BA82" s="998"/>
      <c r="BB82" s="998"/>
      <c r="BC82" s="998"/>
      <c r="BD82" s="999"/>
      <c r="BE82" s="224"/>
      <c r="BF82" s="224"/>
      <c r="BG82" s="224"/>
      <c r="BH82" s="224"/>
      <c r="BI82" s="224"/>
      <c r="BJ82" s="224"/>
      <c r="BK82" s="224"/>
      <c r="BL82" s="224"/>
      <c r="BM82" s="224"/>
      <c r="BN82" s="224"/>
      <c r="BO82" s="224"/>
      <c r="BP82" s="224"/>
      <c r="BQ82" s="221">
        <v>76</v>
      </c>
      <c r="BR82" s="226"/>
      <c r="BS82" s="971"/>
      <c r="BT82" s="972"/>
      <c r="BU82" s="972"/>
      <c r="BV82" s="972"/>
      <c r="BW82" s="972"/>
      <c r="BX82" s="972"/>
      <c r="BY82" s="972"/>
      <c r="BZ82" s="972"/>
      <c r="CA82" s="972"/>
      <c r="CB82" s="972"/>
      <c r="CC82" s="972"/>
      <c r="CD82" s="972"/>
      <c r="CE82" s="972"/>
      <c r="CF82" s="972"/>
      <c r="CG82" s="981"/>
      <c r="CH82" s="982"/>
      <c r="CI82" s="983"/>
      <c r="CJ82" s="983"/>
      <c r="CK82" s="983"/>
      <c r="CL82" s="984"/>
      <c r="CM82" s="982"/>
      <c r="CN82" s="983"/>
      <c r="CO82" s="983"/>
      <c r="CP82" s="983"/>
      <c r="CQ82" s="984"/>
      <c r="CR82" s="982"/>
      <c r="CS82" s="983"/>
      <c r="CT82" s="983"/>
      <c r="CU82" s="983"/>
      <c r="CV82" s="984"/>
      <c r="CW82" s="982"/>
      <c r="CX82" s="983"/>
      <c r="CY82" s="983"/>
      <c r="CZ82" s="983"/>
      <c r="DA82" s="984"/>
      <c r="DB82" s="982"/>
      <c r="DC82" s="983"/>
      <c r="DD82" s="983"/>
      <c r="DE82" s="983"/>
      <c r="DF82" s="984"/>
      <c r="DG82" s="982"/>
      <c r="DH82" s="983"/>
      <c r="DI82" s="983"/>
      <c r="DJ82" s="983"/>
      <c r="DK82" s="984"/>
      <c r="DL82" s="982"/>
      <c r="DM82" s="983"/>
      <c r="DN82" s="983"/>
      <c r="DO82" s="983"/>
      <c r="DP82" s="984"/>
      <c r="DQ82" s="982"/>
      <c r="DR82" s="983"/>
      <c r="DS82" s="983"/>
      <c r="DT82" s="983"/>
      <c r="DU82" s="984"/>
      <c r="DV82" s="971"/>
      <c r="DW82" s="972"/>
      <c r="DX82" s="972"/>
      <c r="DY82" s="972"/>
      <c r="DZ82" s="973"/>
      <c r="EA82" s="212"/>
    </row>
    <row r="83" spans="1:131" ht="26.25" customHeight="1" x14ac:dyDescent="0.2">
      <c r="A83" s="221">
        <v>16</v>
      </c>
      <c r="B83" s="1000"/>
      <c r="C83" s="1001"/>
      <c r="D83" s="1001"/>
      <c r="E83" s="1001"/>
      <c r="F83" s="1001"/>
      <c r="G83" s="1001"/>
      <c r="H83" s="1001"/>
      <c r="I83" s="1001"/>
      <c r="J83" s="1001"/>
      <c r="K83" s="1001"/>
      <c r="L83" s="1001"/>
      <c r="M83" s="1001"/>
      <c r="N83" s="1001"/>
      <c r="O83" s="1001"/>
      <c r="P83" s="1002"/>
      <c r="Q83" s="1003"/>
      <c r="R83" s="997"/>
      <c r="S83" s="997"/>
      <c r="T83" s="997"/>
      <c r="U83" s="997"/>
      <c r="V83" s="997"/>
      <c r="W83" s="997"/>
      <c r="X83" s="997"/>
      <c r="Y83" s="997"/>
      <c r="Z83" s="997"/>
      <c r="AA83" s="997"/>
      <c r="AB83" s="997"/>
      <c r="AC83" s="997"/>
      <c r="AD83" s="997"/>
      <c r="AE83" s="997"/>
      <c r="AF83" s="997"/>
      <c r="AG83" s="997"/>
      <c r="AH83" s="997"/>
      <c r="AI83" s="997"/>
      <c r="AJ83" s="997"/>
      <c r="AK83" s="997"/>
      <c r="AL83" s="997"/>
      <c r="AM83" s="997"/>
      <c r="AN83" s="997"/>
      <c r="AO83" s="997"/>
      <c r="AP83" s="997"/>
      <c r="AQ83" s="997"/>
      <c r="AR83" s="997"/>
      <c r="AS83" s="997"/>
      <c r="AT83" s="997"/>
      <c r="AU83" s="997"/>
      <c r="AV83" s="997"/>
      <c r="AW83" s="997"/>
      <c r="AX83" s="997"/>
      <c r="AY83" s="997"/>
      <c r="AZ83" s="998"/>
      <c r="BA83" s="998"/>
      <c r="BB83" s="998"/>
      <c r="BC83" s="998"/>
      <c r="BD83" s="999"/>
      <c r="BE83" s="224"/>
      <c r="BF83" s="224"/>
      <c r="BG83" s="224"/>
      <c r="BH83" s="224"/>
      <c r="BI83" s="224"/>
      <c r="BJ83" s="224"/>
      <c r="BK83" s="224"/>
      <c r="BL83" s="224"/>
      <c r="BM83" s="224"/>
      <c r="BN83" s="224"/>
      <c r="BO83" s="224"/>
      <c r="BP83" s="224"/>
      <c r="BQ83" s="221">
        <v>77</v>
      </c>
      <c r="BR83" s="226"/>
      <c r="BS83" s="971"/>
      <c r="BT83" s="972"/>
      <c r="BU83" s="972"/>
      <c r="BV83" s="972"/>
      <c r="BW83" s="972"/>
      <c r="BX83" s="972"/>
      <c r="BY83" s="972"/>
      <c r="BZ83" s="972"/>
      <c r="CA83" s="972"/>
      <c r="CB83" s="972"/>
      <c r="CC83" s="972"/>
      <c r="CD83" s="972"/>
      <c r="CE83" s="972"/>
      <c r="CF83" s="972"/>
      <c r="CG83" s="981"/>
      <c r="CH83" s="982"/>
      <c r="CI83" s="983"/>
      <c r="CJ83" s="983"/>
      <c r="CK83" s="983"/>
      <c r="CL83" s="984"/>
      <c r="CM83" s="982"/>
      <c r="CN83" s="983"/>
      <c r="CO83" s="983"/>
      <c r="CP83" s="983"/>
      <c r="CQ83" s="984"/>
      <c r="CR83" s="982"/>
      <c r="CS83" s="983"/>
      <c r="CT83" s="983"/>
      <c r="CU83" s="983"/>
      <c r="CV83" s="984"/>
      <c r="CW83" s="982"/>
      <c r="CX83" s="983"/>
      <c r="CY83" s="983"/>
      <c r="CZ83" s="983"/>
      <c r="DA83" s="984"/>
      <c r="DB83" s="982"/>
      <c r="DC83" s="983"/>
      <c r="DD83" s="983"/>
      <c r="DE83" s="983"/>
      <c r="DF83" s="984"/>
      <c r="DG83" s="982"/>
      <c r="DH83" s="983"/>
      <c r="DI83" s="983"/>
      <c r="DJ83" s="983"/>
      <c r="DK83" s="984"/>
      <c r="DL83" s="982"/>
      <c r="DM83" s="983"/>
      <c r="DN83" s="983"/>
      <c r="DO83" s="983"/>
      <c r="DP83" s="984"/>
      <c r="DQ83" s="982"/>
      <c r="DR83" s="983"/>
      <c r="DS83" s="983"/>
      <c r="DT83" s="983"/>
      <c r="DU83" s="984"/>
      <c r="DV83" s="971"/>
      <c r="DW83" s="972"/>
      <c r="DX83" s="972"/>
      <c r="DY83" s="972"/>
      <c r="DZ83" s="973"/>
      <c r="EA83" s="212"/>
    </row>
    <row r="84" spans="1:131" ht="26.25" customHeight="1" x14ac:dyDescent="0.2">
      <c r="A84" s="221">
        <v>17</v>
      </c>
      <c r="B84" s="1000"/>
      <c r="C84" s="1001"/>
      <c r="D84" s="1001"/>
      <c r="E84" s="1001"/>
      <c r="F84" s="1001"/>
      <c r="G84" s="1001"/>
      <c r="H84" s="1001"/>
      <c r="I84" s="1001"/>
      <c r="J84" s="1001"/>
      <c r="K84" s="1001"/>
      <c r="L84" s="1001"/>
      <c r="M84" s="1001"/>
      <c r="N84" s="1001"/>
      <c r="O84" s="1001"/>
      <c r="P84" s="1002"/>
      <c r="Q84" s="1003"/>
      <c r="R84" s="997"/>
      <c r="S84" s="997"/>
      <c r="T84" s="997"/>
      <c r="U84" s="997"/>
      <c r="V84" s="997"/>
      <c r="W84" s="997"/>
      <c r="X84" s="997"/>
      <c r="Y84" s="997"/>
      <c r="Z84" s="997"/>
      <c r="AA84" s="997"/>
      <c r="AB84" s="997"/>
      <c r="AC84" s="997"/>
      <c r="AD84" s="997"/>
      <c r="AE84" s="997"/>
      <c r="AF84" s="997"/>
      <c r="AG84" s="997"/>
      <c r="AH84" s="997"/>
      <c r="AI84" s="997"/>
      <c r="AJ84" s="997"/>
      <c r="AK84" s="997"/>
      <c r="AL84" s="997"/>
      <c r="AM84" s="997"/>
      <c r="AN84" s="997"/>
      <c r="AO84" s="997"/>
      <c r="AP84" s="997"/>
      <c r="AQ84" s="997"/>
      <c r="AR84" s="997"/>
      <c r="AS84" s="997"/>
      <c r="AT84" s="997"/>
      <c r="AU84" s="997"/>
      <c r="AV84" s="997"/>
      <c r="AW84" s="997"/>
      <c r="AX84" s="997"/>
      <c r="AY84" s="997"/>
      <c r="AZ84" s="998"/>
      <c r="BA84" s="998"/>
      <c r="BB84" s="998"/>
      <c r="BC84" s="998"/>
      <c r="BD84" s="999"/>
      <c r="BE84" s="224"/>
      <c r="BF84" s="224"/>
      <c r="BG84" s="224"/>
      <c r="BH84" s="224"/>
      <c r="BI84" s="224"/>
      <c r="BJ84" s="224"/>
      <c r="BK84" s="224"/>
      <c r="BL84" s="224"/>
      <c r="BM84" s="224"/>
      <c r="BN84" s="224"/>
      <c r="BO84" s="224"/>
      <c r="BP84" s="224"/>
      <c r="BQ84" s="221">
        <v>78</v>
      </c>
      <c r="BR84" s="226"/>
      <c r="BS84" s="971"/>
      <c r="BT84" s="972"/>
      <c r="BU84" s="972"/>
      <c r="BV84" s="972"/>
      <c r="BW84" s="972"/>
      <c r="BX84" s="972"/>
      <c r="BY84" s="972"/>
      <c r="BZ84" s="972"/>
      <c r="CA84" s="972"/>
      <c r="CB84" s="972"/>
      <c r="CC84" s="972"/>
      <c r="CD84" s="972"/>
      <c r="CE84" s="972"/>
      <c r="CF84" s="972"/>
      <c r="CG84" s="981"/>
      <c r="CH84" s="982"/>
      <c r="CI84" s="983"/>
      <c r="CJ84" s="983"/>
      <c r="CK84" s="983"/>
      <c r="CL84" s="984"/>
      <c r="CM84" s="982"/>
      <c r="CN84" s="983"/>
      <c r="CO84" s="983"/>
      <c r="CP84" s="983"/>
      <c r="CQ84" s="984"/>
      <c r="CR84" s="982"/>
      <c r="CS84" s="983"/>
      <c r="CT84" s="983"/>
      <c r="CU84" s="983"/>
      <c r="CV84" s="984"/>
      <c r="CW84" s="982"/>
      <c r="CX84" s="983"/>
      <c r="CY84" s="983"/>
      <c r="CZ84" s="983"/>
      <c r="DA84" s="984"/>
      <c r="DB84" s="982"/>
      <c r="DC84" s="983"/>
      <c r="DD84" s="983"/>
      <c r="DE84" s="983"/>
      <c r="DF84" s="984"/>
      <c r="DG84" s="982"/>
      <c r="DH84" s="983"/>
      <c r="DI84" s="983"/>
      <c r="DJ84" s="983"/>
      <c r="DK84" s="984"/>
      <c r="DL84" s="982"/>
      <c r="DM84" s="983"/>
      <c r="DN84" s="983"/>
      <c r="DO84" s="983"/>
      <c r="DP84" s="984"/>
      <c r="DQ84" s="982"/>
      <c r="DR84" s="983"/>
      <c r="DS84" s="983"/>
      <c r="DT84" s="983"/>
      <c r="DU84" s="984"/>
      <c r="DV84" s="971"/>
      <c r="DW84" s="972"/>
      <c r="DX84" s="972"/>
      <c r="DY84" s="972"/>
      <c r="DZ84" s="973"/>
      <c r="EA84" s="212"/>
    </row>
    <row r="85" spans="1:131" ht="26.25" customHeight="1" x14ac:dyDescent="0.2">
      <c r="A85" s="221">
        <v>18</v>
      </c>
      <c r="B85" s="1000"/>
      <c r="C85" s="1001"/>
      <c r="D85" s="1001"/>
      <c r="E85" s="1001"/>
      <c r="F85" s="1001"/>
      <c r="G85" s="1001"/>
      <c r="H85" s="1001"/>
      <c r="I85" s="1001"/>
      <c r="J85" s="1001"/>
      <c r="K85" s="1001"/>
      <c r="L85" s="1001"/>
      <c r="M85" s="1001"/>
      <c r="N85" s="1001"/>
      <c r="O85" s="1001"/>
      <c r="P85" s="1002"/>
      <c r="Q85" s="1003"/>
      <c r="R85" s="997"/>
      <c r="S85" s="997"/>
      <c r="T85" s="997"/>
      <c r="U85" s="997"/>
      <c r="V85" s="997"/>
      <c r="W85" s="997"/>
      <c r="X85" s="997"/>
      <c r="Y85" s="997"/>
      <c r="Z85" s="997"/>
      <c r="AA85" s="997"/>
      <c r="AB85" s="997"/>
      <c r="AC85" s="997"/>
      <c r="AD85" s="997"/>
      <c r="AE85" s="997"/>
      <c r="AF85" s="997"/>
      <c r="AG85" s="997"/>
      <c r="AH85" s="997"/>
      <c r="AI85" s="997"/>
      <c r="AJ85" s="997"/>
      <c r="AK85" s="997"/>
      <c r="AL85" s="997"/>
      <c r="AM85" s="997"/>
      <c r="AN85" s="997"/>
      <c r="AO85" s="997"/>
      <c r="AP85" s="997"/>
      <c r="AQ85" s="997"/>
      <c r="AR85" s="997"/>
      <c r="AS85" s="997"/>
      <c r="AT85" s="997"/>
      <c r="AU85" s="997"/>
      <c r="AV85" s="997"/>
      <c r="AW85" s="997"/>
      <c r="AX85" s="997"/>
      <c r="AY85" s="997"/>
      <c r="AZ85" s="998"/>
      <c r="BA85" s="998"/>
      <c r="BB85" s="998"/>
      <c r="BC85" s="998"/>
      <c r="BD85" s="999"/>
      <c r="BE85" s="224"/>
      <c r="BF85" s="224"/>
      <c r="BG85" s="224"/>
      <c r="BH85" s="224"/>
      <c r="BI85" s="224"/>
      <c r="BJ85" s="224"/>
      <c r="BK85" s="224"/>
      <c r="BL85" s="224"/>
      <c r="BM85" s="224"/>
      <c r="BN85" s="224"/>
      <c r="BO85" s="224"/>
      <c r="BP85" s="224"/>
      <c r="BQ85" s="221">
        <v>79</v>
      </c>
      <c r="BR85" s="226"/>
      <c r="BS85" s="971"/>
      <c r="BT85" s="972"/>
      <c r="BU85" s="972"/>
      <c r="BV85" s="972"/>
      <c r="BW85" s="972"/>
      <c r="BX85" s="972"/>
      <c r="BY85" s="972"/>
      <c r="BZ85" s="972"/>
      <c r="CA85" s="972"/>
      <c r="CB85" s="972"/>
      <c r="CC85" s="972"/>
      <c r="CD85" s="972"/>
      <c r="CE85" s="972"/>
      <c r="CF85" s="972"/>
      <c r="CG85" s="981"/>
      <c r="CH85" s="982"/>
      <c r="CI85" s="983"/>
      <c r="CJ85" s="983"/>
      <c r="CK85" s="983"/>
      <c r="CL85" s="984"/>
      <c r="CM85" s="982"/>
      <c r="CN85" s="983"/>
      <c r="CO85" s="983"/>
      <c r="CP85" s="983"/>
      <c r="CQ85" s="984"/>
      <c r="CR85" s="982"/>
      <c r="CS85" s="983"/>
      <c r="CT85" s="983"/>
      <c r="CU85" s="983"/>
      <c r="CV85" s="984"/>
      <c r="CW85" s="982"/>
      <c r="CX85" s="983"/>
      <c r="CY85" s="983"/>
      <c r="CZ85" s="983"/>
      <c r="DA85" s="984"/>
      <c r="DB85" s="982"/>
      <c r="DC85" s="983"/>
      <c r="DD85" s="983"/>
      <c r="DE85" s="983"/>
      <c r="DF85" s="984"/>
      <c r="DG85" s="982"/>
      <c r="DH85" s="983"/>
      <c r="DI85" s="983"/>
      <c r="DJ85" s="983"/>
      <c r="DK85" s="984"/>
      <c r="DL85" s="982"/>
      <c r="DM85" s="983"/>
      <c r="DN85" s="983"/>
      <c r="DO85" s="983"/>
      <c r="DP85" s="984"/>
      <c r="DQ85" s="982"/>
      <c r="DR85" s="983"/>
      <c r="DS85" s="983"/>
      <c r="DT85" s="983"/>
      <c r="DU85" s="984"/>
      <c r="DV85" s="971"/>
      <c r="DW85" s="972"/>
      <c r="DX85" s="972"/>
      <c r="DY85" s="972"/>
      <c r="DZ85" s="973"/>
      <c r="EA85" s="212"/>
    </row>
    <row r="86" spans="1:131" ht="26.25" customHeight="1" x14ac:dyDescent="0.2">
      <c r="A86" s="221">
        <v>19</v>
      </c>
      <c r="B86" s="1000"/>
      <c r="C86" s="1001"/>
      <c r="D86" s="1001"/>
      <c r="E86" s="1001"/>
      <c r="F86" s="1001"/>
      <c r="G86" s="1001"/>
      <c r="H86" s="1001"/>
      <c r="I86" s="1001"/>
      <c r="J86" s="1001"/>
      <c r="K86" s="1001"/>
      <c r="L86" s="1001"/>
      <c r="M86" s="1001"/>
      <c r="N86" s="1001"/>
      <c r="O86" s="1001"/>
      <c r="P86" s="1002"/>
      <c r="Q86" s="1003"/>
      <c r="R86" s="997"/>
      <c r="S86" s="997"/>
      <c r="T86" s="997"/>
      <c r="U86" s="997"/>
      <c r="V86" s="997"/>
      <c r="W86" s="997"/>
      <c r="X86" s="997"/>
      <c r="Y86" s="997"/>
      <c r="Z86" s="997"/>
      <c r="AA86" s="997"/>
      <c r="AB86" s="997"/>
      <c r="AC86" s="997"/>
      <c r="AD86" s="997"/>
      <c r="AE86" s="997"/>
      <c r="AF86" s="997"/>
      <c r="AG86" s="997"/>
      <c r="AH86" s="997"/>
      <c r="AI86" s="997"/>
      <c r="AJ86" s="997"/>
      <c r="AK86" s="997"/>
      <c r="AL86" s="997"/>
      <c r="AM86" s="997"/>
      <c r="AN86" s="997"/>
      <c r="AO86" s="997"/>
      <c r="AP86" s="997"/>
      <c r="AQ86" s="997"/>
      <c r="AR86" s="997"/>
      <c r="AS86" s="997"/>
      <c r="AT86" s="997"/>
      <c r="AU86" s="997"/>
      <c r="AV86" s="997"/>
      <c r="AW86" s="997"/>
      <c r="AX86" s="997"/>
      <c r="AY86" s="997"/>
      <c r="AZ86" s="998"/>
      <c r="BA86" s="998"/>
      <c r="BB86" s="998"/>
      <c r="BC86" s="998"/>
      <c r="BD86" s="999"/>
      <c r="BE86" s="224"/>
      <c r="BF86" s="224"/>
      <c r="BG86" s="224"/>
      <c r="BH86" s="224"/>
      <c r="BI86" s="224"/>
      <c r="BJ86" s="224"/>
      <c r="BK86" s="224"/>
      <c r="BL86" s="224"/>
      <c r="BM86" s="224"/>
      <c r="BN86" s="224"/>
      <c r="BO86" s="224"/>
      <c r="BP86" s="224"/>
      <c r="BQ86" s="221">
        <v>80</v>
      </c>
      <c r="BR86" s="226"/>
      <c r="BS86" s="971"/>
      <c r="BT86" s="972"/>
      <c r="BU86" s="972"/>
      <c r="BV86" s="972"/>
      <c r="BW86" s="972"/>
      <c r="BX86" s="972"/>
      <c r="BY86" s="972"/>
      <c r="BZ86" s="972"/>
      <c r="CA86" s="972"/>
      <c r="CB86" s="972"/>
      <c r="CC86" s="972"/>
      <c r="CD86" s="972"/>
      <c r="CE86" s="972"/>
      <c r="CF86" s="972"/>
      <c r="CG86" s="981"/>
      <c r="CH86" s="982"/>
      <c r="CI86" s="983"/>
      <c r="CJ86" s="983"/>
      <c r="CK86" s="983"/>
      <c r="CL86" s="984"/>
      <c r="CM86" s="982"/>
      <c r="CN86" s="983"/>
      <c r="CO86" s="983"/>
      <c r="CP86" s="983"/>
      <c r="CQ86" s="984"/>
      <c r="CR86" s="982"/>
      <c r="CS86" s="983"/>
      <c r="CT86" s="983"/>
      <c r="CU86" s="983"/>
      <c r="CV86" s="984"/>
      <c r="CW86" s="982"/>
      <c r="CX86" s="983"/>
      <c r="CY86" s="983"/>
      <c r="CZ86" s="983"/>
      <c r="DA86" s="984"/>
      <c r="DB86" s="982"/>
      <c r="DC86" s="983"/>
      <c r="DD86" s="983"/>
      <c r="DE86" s="983"/>
      <c r="DF86" s="984"/>
      <c r="DG86" s="982"/>
      <c r="DH86" s="983"/>
      <c r="DI86" s="983"/>
      <c r="DJ86" s="983"/>
      <c r="DK86" s="984"/>
      <c r="DL86" s="982"/>
      <c r="DM86" s="983"/>
      <c r="DN86" s="983"/>
      <c r="DO86" s="983"/>
      <c r="DP86" s="984"/>
      <c r="DQ86" s="982"/>
      <c r="DR86" s="983"/>
      <c r="DS86" s="983"/>
      <c r="DT86" s="983"/>
      <c r="DU86" s="984"/>
      <c r="DV86" s="971"/>
      <c r="DW86" s="972"/>
      <c r="DX86" s="972"/>
      <c r="DY86" s="972"/>
      <c r="DZ86" s="973"/>
      <c r="EA86" s="212"/>
    </row>
    <row r="87" spans="1:131" ht="26.25" customHeight="1" x14ac:dyDescent="0.2">
      <c r="A87" s="227">
        <v>20</v>
      </c>
      <c r="B87" s="990"/>
      <c r="C87" s="991"/>
      <c r="D87" s="991"/>
      <c r="E87" s="991"/>
      <c r="F87" s="991"/>
      <c r="G87" s="991"/>
      <c r="H87" s="991"/>
      <c r="I87" s="991"/>
      <c r="J87" s="991"/>
      <c r="K87" s="991"/>
      <c r="L87" s="991"/>
      <c r="M87" s="991"/>
      <c r="N87" s="991"/>
      <c r="O87" s="991"/>
      <c r="P87" s="992"/>
      <c r="Q87" s="993"/>
      <c r="R87" s="994"/>
      <c r="S87" s="994"/>
      <c r="T87" s="994"/>
      <c r="U87" s="994"/>
      <c r="V87" s="994"/>
      <c r="W87" s="994"/>
      <c r="X87" s="994"/>
      <c r="Y87" s="994"/>
      <c r="Z87" s="994"/>
      <c r="AA87" s="994"/>
      <c r="AB87" s="994"/>
      <c r="AC87" s="994"/>
      <c r="AD87" s="994"/>
      <c r="AE87" s="994"/>
      <c r="AF87" s="994"/>
      <c r="AG87" s="994"/>
      <c r="AH87" s="994"/>
      <c r="AI87" s="994"/>
      <c r="AJ87" s="994"/>
      <c r="AK87" s="994"/>
      <c r="AL87" s="994"/>
      <c r="AM87" s="994"/>
      <c r="AN87" s="994"/>
      <c r="AO87" s="994"/>
      <c r="AP87" s="994"/>
      <c r="AQ87" s="994"/>
      <c r="AR87" s="994"/>
      <c r="AS87" s="994"/>
      <c r="AT87" s="994"/>
      <c r="AU87" s="994"/>
      <c r="AV87" s="994"/>
      <c r="AW87" s="994"/>
      <c r="AX87" s="994"/>
      <c r="AY87" s="994"/>
      <c r="AZ87" s="995"/>
      <c r="BA87" s="995"/>
      <c r="BB87" s="995"/>
      <c r="BC87" s="995"/>
      <c r="BD87" s="996"/>
      <c r="BE87" s="224"/>
      <c r="BF87" s="224"/>
      <c r="BG87" s="224"/>
      <c r="BH87" s="224"/>
      <c r="BI87" s="224"/>
      <c r="BJ87" s="224"/>
      <c r="BK87" s="224"/>
      <c r="BL87" s="224"/>
      <c r="BM87" s="224"/>
      <c r="BN87" s="224"/>
      <c r="BO87" s="224"/>
      <c r="BP87" s="224"/>
      <c r="BQ87" s="221">
        <v>81</v>
      </c>
      <c r="BR87" s="226"/>
      <c r="BS87" s="971"/>
      <c r="BT87" s="972"/>
      <c r="BU87" s="972"/>
      <c r="BV87" s="972"/>
      <c r="BW87" s="972"/>
      <c r="BX87" s="972"/>
      <c r="BY87" s="972"/>
      <c r="BZ87" s="972"/>
      <c r="CA87" s="972"/>
      <c r="CB87" s="972"/>
      <c r="CC87" s="972"/>
      <c r="CD87" s="972"/>
      <c r="CE87" s="972"/>
      <c r="CF87" s="972"/>
      <c r="CG87" s="981"/>
      <c r="CH87" s="982"/>
      <c r="CI87" s="983"/>
      <c r="CJ87" s="983"/>
      <c r="CK87" s="983"/>
      <c r="CL87" s="984"/>
      <c r="CM87" s="982"/>
      <c r="CN87" s="983"/>
      <c r="CO87" s="983"/>
      <c r="CP87" s="983"/>
      <c r="CQ87" s="984"/>
      <c r="CR87" s="982"/>
      <c r="CS87" s="983"/>
      <c r="CT87" s="983"/>
      <c r="CU87" s="983"/>
      <c r="CV87" s="984"/>
      <c r="CW87" s="982"/>
      <c r="CX87" s="983"/>
      <c r="CY87" s="983"/>
      <c r="CZ87" s="983"/>
      <c r="DA87" s="984"/>
      <c r="DB87" s="982"/>
      <c r="DC87" s="983"/>
      <c r="DD87" s="983"/>
      <c r="DE87" s="983"/>
      <c r="DF87" s="984"/>
      <c r="DG87" s="982"/>
      <c r="DH87" s="983"/>
      <c r="DI87" s="983"/>
      <c r="DJ87" s="983"/>
      <c r="DK87" s="984"/>
      <c r="DL87" s="982"/>
      <c r="DM87" s="983"/>
      <c r="DN87" s="983"/>
      <c r="DO87" s="983"/>
      <c r="DP87" s="984"/>
      <c r="DQ87" s="982"/>
      <c r="DR87" s="983"/>
      <c r="DS87" s="983"/>
      <c r="DT87" s="983"/>
      <c r="DU87" s="984"/>
      <c r="DV87" s="971"/>
      <c r="DW87" s="972"/>
      <c r="DX87" s="972"/>
      <c r="DY87" s="972"/>
      <c r="DZ87" s="973"/>
      <c r="EA87" s="212"/>
    </row>
    <row r="88" spans="1:131" ht="26.25" customHeight="1" thickBot="1" x14ac:dyDescent="0.25">
      <c r="A88" s="223" t="s">
        <v>378</v>
      </c>
      <c r="B88" s="963" t="s">
        <v>407</v>
      </c>
      <c r="C88" s="964"/>
      <c r="D88" s="964"/>
      <c r="E88" s="964"/>
      <c r="F88" s="964"/>
      <c r="G88" s="964"/>
      <c r="H88" s="964"/>
      <c r="I88" s="964"/>
      <c r="J88" s="964"/>
      <c r="K88" s="964"/>
      <c r="L88" s="964"/>
      <c r="M88" s="964"/>
      <c r="N88" s="964"/>
      <c r="O88" s="964"/>
      <c r="P88" s="974"/>
      <c r="Q88" s="988"/>
      <c r="R88" s="989"/>
      <c r="S88" s="989"/>
      <c r="T88" s="989"/>
      <c r="U88" s="989"/>
      <c r="V88" s="989"/>
      <c r="W88" s="989"/>
      <c r="X88" s="989"/>
      <c r="Y88" s="989"/>
      <c r="Z88" s="989"/>
      <c r="AA88" s="989"/>
      <c r="AB88" s="989"/>
      <c r="AC88" s="989"/>
      <c r="AD88" s="989"/>
      <c r="AE88" s="989"/>
      <c r="AF88" s="985"/>
      <c r="AG88" s="985"/>
      <c r="AH88" s="985"/>
      <c r="AI88" s="985"/>
      <c r="AJ88" s="985"/>
      <c r="AK88" s="989"/>
      <c r="AL88" s="989"/>
      <c r="AM88" s="989"/>
      <c r="AN88" s="989"/>
      <c r="AO88" s="989"/>
      <c r="AP88" s="985"/>
      <c r="AQ88" s="985"/>
      <c r="AR88" s="985"/>
      <c r="AS88" s="985"/>
      <c r="AT88" s="985"/>
      <c r="AU88" s="985"/>
      <c r="AV88" s="985"/>
      <c r="AW88" s="985"/>
      <c r="AX88" s="985"/>
      <c r="AY88" s="985"/>
      <c r="AZ88" s="986"/>
      <c r="BA88" s="986"/>
      <c r="BB88" s="986"/>
      <c r="BC88" s="986"/>
      <c r="BD88" s="987"/>
      <c r="BE88" s="224"/>
      <c r="BF88" s="224"/>
      <c r="BG88" s="224"/>
      <c r="BH88" s="224"/>
      <c r="BI88" s="224"/>
      <c r="BJ88" s="224"/>
      <c r="BK88" s="224"/>
      <c r="BL88" s="224"/>
      <c r="BM88" s="224"/>
      <c r="BN88" s="224"/>
      <c r="BO88" s="224"/>
      <c r="BP88" s="224"/>
      <c r="BQ88" s="221">
        <v>82</v>
      </c>
      <c r="BR88" s="226"/>
      <c r="BS88" s="971"/>
      <c r="BT88" s="972"/>
      <c r="BU88" s="972"/>
      <c r="BV88" s="972"/>
      <c r="BW88" s="972"/>
      <c r="BX88" s="972"/>
      <c r="BY88" s="972"/>
      <c r="BZ88" s="972"/>
      <c r="CA88" s="972"/>
      <c r="CB88" s="972"/>
      <c r="CC88" s="972"/>
      <c r="CD88" s="972"/>
      <c r="CE88" s="972"/>
      <c r="CF88" s="972"/>
      <c r="CG88" s="981"/>
      <c r="CH88" s="982"/>
      <c r="CI88" s="983"/>
      <c r="CJ88" s="983"/>
      <c r="CK88" s="983"/>
      <c r="CL88" s="984"/>
      <c r="CM88" s="982"/>
      <c r="CN88" s="983"/>
      <c r="CO88" s="983"/>
      <c r="CP88" s="983"/>
      <c r="CQ88" s="984"/>
      <c r="CR88" s="982"/>
      <c r="CS88" s="983"/>
      <c r="CT88" s="983"/>
      <c r="CU88" s="983"/>
      <c r="CV88" s="984"/>
      <c r="CW88" s="982"/>
      <c r="CX88" s="983"/>
      <c r="CY88" s="983"/>
      <c r="CZ88" s="983"/>
      <c r="DA88" s="984"/>
      <c r="DB88" s="982"/>
      <c r="DC88" s="983"/>
      <c r="DD88" s="983"/>
      <c r="DE88" s="983"/>
      <c r="DF88" s="984"/>
      <c r="DG88" s="982"/>
      <c r="DH88" s="983"/>
      <c r="DI88" s="983"/>
      <c r="DJ88" s="983"/>
      <c r="DK88" s="984"/>
      <c r="DL88" s="982"/>
      <c r="DM88" s="983"/>
      <c r="DN88" s="983"/>
      <c r="DO88" s="983"/>
      <c r="DP88" s="984"/>
      <c r="DQ88" s="982"/>
      <c r="DR88" s="983"/>
      <c r="DS88" s="983"/>
      <c r="DT88" s="983"/>
      <c r="DU88" s="984"/>
      <c r="DV88" s="971"/>
      <c r="DW88" s="972"/>
      <c r="DX88" s="972"/>
      <c r="DY88" s="972"/>
      <c r="DZ88" s="973"/>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71"/>
      <c r="BT89" s="972"/>
      <c r="BU89" s="972"/>
      <c r="BV89" s="972"/>
      <c r="BW89" s="972"/>
      <c r="BX89" s="972"/>
      <c r="BY89" s="972"/>
      <c r="BZ89" s="972"/>
      <c r="CA89" s="972"/>
      <c r="CB89" s="972"/>
      <c r="CC89" s="972"/>
      <c r="CD89" s="972"/>
      <c r="CE89" s="972"/>
      <c r="CF89" s="972"/>
      <c r="CG89" s="981"/>
      <c r="CH89" s="982"/>
      <c r="CI89" s="983"/>
      <c r="CJ89" s="983"/>
      <c r="CK89" s="983"/>
      <c r="CL89" s="984"/>
      <c r="CM89" s="982"/>
      <c r="CN89" s="983"/>
      <c r="CO89" s="983"/>
      <c r="CP89" s="983"/>
      <c r="CQ89" s="984"/>
      <c r="CR89" s="982"/>
      <c r="CS89" s="983"/>
      <c r="CT89" s="983"/>
      <c r="CU89" s="983"/>
      <c r="CV89" s="984"/>
      <c r="CW89" s="982"/>
      <c r="CX89" s="983"/>
      <c r="CY89" s="983"/>
      <c r="CZ89" s="983"/>
      <c r="DA89" s="984"/>
      <c r="DB89" s="982"/>
      <c r="DC89" s="983"/>
      <c r="DD89" s="983"/>
      <c r="DE89" s="983"/>
      <c r="DF89" s="984"/>
      <c r="DG89" s="982"/>
      <c r="DH89" s="983"/>
      <c r="DI89" s="983"/>
      <c r="DJ89" s="983"/>
      <c r="DK89" s="984"/>
      <c r="DL89" s="982"/>
      <c r="DM89" s="983"/>
      <c r="DN89" s="983"/>
      <c r="DO89" s="983"/>
      <c r="DP89" s="984"/>
      <c r="DQ89" s="982"/>
      <c r="DR89" s="983"/>
      <c r="DS89" s="983"/>
      <c r="DT89" s="983"/>
      <c r="DU89" s="984"/>
      <c r="DV89" s="971"/>
      <c r="DW89" s="972"/>
      <c r="DX89" s="972"/>
      <c r="DY89" s="972"/>
      <c r="DZ89" s="973"/>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71"/>
      <c r="BT90" s="972"/>
      <c r="BU90" s="972"/>
      <c r="BV90" s="972"/>
      <c r="BW90" s="972"/>
      <c r="BX90" s="972"/>
      <c r="BY90" s="972"/>
      <c r="BZ90" s="972"/>
      <c r="CA90" s="972"/>
      <c r="CB90" s="972"/>
      <c r="CC90" s="972"/>
      <c r="CD90" s="972"/>
      <c r="CE90" s="972"/>
      <c r="CF90" s="972"/>
      <c r="CG90" s="981"/>
      <c r="CH90" s="982"/>
      <c r="CI90" s="983"/>
      <c r="CJ90" s="983"/>
      <c r="CK90" s="983"/>
      <c r="CL90" s="984"/>
      <c r="CM90" s="982"/>
      <c r="CN90" s="983"/>
      <c r="CO90" s="983"/>
      <c r="CP90" s="983"/>
      <c r="CQ90" s="984"/>
      <c r="CR90" s="982"/>
      <c r="CS90" s="983"/>
      <c r="CT90" s="983"/>
      <c r="CU90" s="983"/>
      <c r="CV90" s="984"/>
      <c r="CW90" s="982"/>
      <c r="CX90" s="983"/>
      <c r="CY90" s="983"/>
      <c r="CZ90" s="983"/>
      <c r="DA90" s="984"/>
      <c r="DB90" s="982"/>
      <c r="DC90" s="983"/>
      <c r="DD90" s="983"/>
      <c r="DE90" s="983"/>
      <c r="DF90" s="984"/>
      <c r="DG90" s="982"/>
      <c r="DH90" s="983"/>
      <c r="DI90" s="983"/>
      <c r="DJ90" s="983"/>
      <c r="DK90" s="984"/>
      <c r="DL90" s="982"/>
      <c r="DM90" s="983"/>
      <c r="DN90" s="983"/>
      <c r="DO90" s="983"/>
      <c r="DP90" s="984"/>
      <c r="DQ90" s="982"/>
      <c r="DR90" s="983"/>
      <c r="DS90" s="983"/>
      <c r="DT90" s="983"/>
      <c r="DU90" s="984"/>
      <c r="DV90" s="971"/>
      <c r="DW90" s="972"/>
      <c r="DX90" s="972"/>
      <c r="DY90" s="972"/>
      <c r="DZ90" s="973"/>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71"/>
      <c r="BT91" s="972"/>
      <c r="BU91" s="972"/>
      <c r="BV91" s="972"/>
      <c r="BW91" s="972"/>
      <c r="BX91" s="972"/>
      <c r="BY91" s="972"/>
      <c r="BZ91" s="972"/>
      <c r="CA91" s="972"/>
      <c r="CB91" s="972"/>
      <c r="CC91" s="972"/>
      <c r="CD91" s="972"/>
      <c r="CE91" s="972"/>
      <c r="CF91" s="972"/>
      <c r="CG91" s="981"/>
      <c r="CH91" s="982"/>
      <c r="CI91" s="983"/>
      <c r="CJ91" s="983"/>
      <c r="CK91" s="983"/>
      <c r="CL91" s="984"/>
      <c r="CM91" s="982"/>
      <c r="CN91" s="983"/>
      <c r="CO91" s="983"/>
      <c r="CP91" s="983"/>
      <c r="CQ91" s="984"/>
      <c r="CR91" s="982"/>
      <c r="CS91" s="983"/>
      <c r="CT91" s="983"/>
      <c r="CU91" s="983"/>
      <c r="CV91" s="984"/>
      <c r="CW91" s="982"/>
      <c r="CX91" s="983"/>
      <c r="CY91" s="983"/>
      <c r="CZ91" s="983"/>
      <c r="DA91" s="984"/>
      <c r="DB91" s="982"/>
      <c r="DC91" s="983"/>
      <c r="DD91" s="983"/>
      <c r="DE91" s="983"/>
      <c r="DF91" s="984"/>
      <c r="DG91" s="982"/>
      <c r="DH91" s="983"/>
      <c r="DI91" s="983"/>
      <c r="DJ91" s="983"/>
      <c r="DK91" s="984"/>
      <c r="DL91" s="982"/>
      <c r="DM91" s="983"/>
      <c r="DN91" s="983"/>
      <c r="DO91" s="983"/>
      <c r="DP91" s="984"/>
      <c r="DQ91" s="982"/>
      <c r="DR91" s="983"/>
      <c r="DS91" s="983"/>
      <c r="DT91" s="983"/>
      <c r="DU91" s="984"/>
      <c r="DV91" s="971"/>
      <c r="DW91" s="972"/>
      <c r="DX91" s="972"/>
      <c r="DY91" s="972"/>
      <c r="DZ91" s="973"/>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71"/>
      <c r="BT92" s="972"/>
      <c r="BU92" s="972"/>
      <c r="BV92" s="972"/>
      <c r="BW92" s="972"/>
      <c r="BX92" s="972"/>
      <c r="BY92" s="972"/>
      <c r="BZ92" s="972"/>
      <c r="CA92" s="972"/>
      <c r="CB92" s="972"/>
      <c r="CC92" s="972"/>
      <c r="CD92" s="972"/>
      <c r="CE92" s="972"/>
      <c r="CF92" s="972"/>
      <c r="CG92" s="981"/>
      <c r="CH92" s="982"/>
      <c r="CI92" s="983"/>
      <c r="CJ92" s="983"/>
      <c r="CK92" s="983"/>
      <c r="CL92" s="984"/>
      <c r="CM92" s="982"/>
      <c r="CN92" s="983"/>
      <c r="CO92" s="983"/>
      <c r="CP92" s="983"/>
      <c r="CQ92" s="984"/>
      <c r="CR92" s="982"/>
      <c r="CS92" s="983"/>
      <c r="CT92" s="983"/>
      <c r="CU92" s="983"/>
      <c r="CV92" s="984"/>
      <c r="CW92" s="982"/>
      <c r="CX92" s="983"/>
      <c r="CY92" s="983"/>
      <c r="CZ92" s="983"/>
      <c r="DA92" s="984"/>
      <c r="DB92" s="982"/>
      <c r="DC92" s="983"/>
      <c r="DD92" s="983"/>
      <c r="DE92" s="983"/>
      <c r="DF92" s="984"/>
      <c r="DG92" s="982"/>
      <c r="DH92" s="983"/>
      <c r="DI92" s="983"/>
      <c r="DJ92" s="983"/>
      <c r="DK92" s="984"/>
      <c r="DL92" s="982"/>
      <c r="DM92" s="983"/>
      <c r="DN92" s="983"/>
      <c r="DO92" s="983"/>
      <c r="DP92" s="984"/>
      <c r="DQ92" s="982"/>
      <c r="DR92" s="983"/>
      <c r="DS92" s="983"/>
      <c r="DT92" s="983"/>
      <c r="DU92" s="984"/>
      <c r="DV92" s="971"/>
      <c r="DW92" s="972"/>
      <c r="DX92" s="972"/>
      <c r="DY92" s="972"/>
      <c r="DZ92" s="973"/>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71"/>
      <c r="BT93" s="972"/>
      <c r="BU93" s="972"/>
      <c r="BV93" s="972"/>
      <c r="BW93" s="972"/>
      <c r="BX93" s="972"/>
      <c r="BY93" s="972"/>
      <c r="BZ93" s="972"/>
      <c r="CA93" s="972"/>
      <c r="CB93" s="972"/>
      <c r="CC93" s="972"/>
      <c r="CD93" s="972"/>
      <c r="CE93" s="972"/>
      <c r="CF93" s="972"/>
      <c r="CG93" s="981"/>
      <c r="CH93" s="982"/>
      <c r="CI93" s="983"/>
      <c r="CJ93" s="983"/>
      <c r="CK93" s="983"/>
      <c r="CL93" s="984"/>
      <c r="CM93" s="982"/>
      <c r="CN93" s="983"/>
      <c r="CO93" s="983"/>
      <c r="CP93" s="983"/>
      <c r="CQ93" s="984"/>
      <c r="CR93" s="982"/>
      <c r="CS93" s="983"/>
      <c r="CT93" s="983"/>
      <c r="CU93" s="983"/>
      <c r="CV93" s="984"/>
      <c r="CW93" s="982"/>
      <c r="CX93" s="983"/>
      <c r="CY93" s="983"/>
      <c r="CZ93" s="983"/>
      <c r="DA93" s="984"/>
      <c r="DB93" s="982"/>
      <c r="DC93" s="983"/>
      <c r="DD93" s="983"/>
      <c r="DE93" s="983"/>
      <c r="DF93" s="984"/>
      <c r="DG93" s="982"/>
      <c r="DH93" s="983"/>
      <c r="DI93" s="983"/>
      <c r="DJ93" s="983"/>
      <c r="DK93" s="984"/>
      <c r="DL93" s="982"/>
      <c r="DM93" s="983"/>
      <c r="DN93" s="983"/>
      <c r="DO93" s="983"/>
      <c r="DP93" s="984"/>
      <c r="DQ93" s="982"/>
      <c r="DR93" s="983"/>
      <c r="DS93" s="983"/>
      <c r="DT93" s="983"/>
      <c r="DU93" s="984"/>
      <c r="DV93" s="971"/>
      <c r="DW93" s="972"/>
      <c r="DX93" s="972"/>
      <c r="DY93" s="972"/>
      <c r="DZ93" s="973"/>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71"/>
      <c r="BT94" s="972"/>
      <c r="BU94" s="972"/>
      <c r="BV94" s="972"/>
      <c r="BW94" s="972"/>
      <c r="BX94" s="972"/>
      <c r="BY94" s="972"/>
      <c r="BZ94" s="972"/>
      <c r="CA94" s="972"/>
      <c r="CB94" s="972"/>
      <c r="CC94" s="972"/>
      <c r="CD94" s="972"/>
      <c r="CE94" s="972"/>
      <c r="CF94" s="972"/>
      <c r="CG94" s="981"/>
      <c r="CH94" s="982"/>
      <c r="CI94" s="983"/>
      <c r="CJ94" s="983"/>
      <c r="CK94" s="983"/>
      <c r="CL94" s="984"/>
      <c r="CM94" s="982"/>
      <c r="CN94" s="983"/>
      <c r="CO94" s="983"/>
      <c r="CP94" s="983"/>
      <c r="CQ94" s="984"/>
      <c r="CR94" s="982"/>
      <c r="CS94" s="983"/>
      <c r="CT94" s="983"/>
      <c r="CU94" s="983"/>
      <c r="CV94" s="984"/>
      <c r="CW94" s="982"/>
      <c r="CX94" s="983"/>
      <c r="CY94" s="983"/>
      <c r="CZ94" s="983"/>
      <c r="DA94" s="984"/>
      <c r="DB94" s="982"/>
      <c r="DC94" s="983"/>
      <c r="DD94" s="983"/>
      <c r="DE94" s="983"/>
      <c r="DF94" s="984"/>
      <c r="DG94" s="982"/>
      <c r="DH94" s="983"/>
      <c r="DI94" s="983"/>
      <c r="DJ94" s="983"/>
      <c r="DK94" s="984"/>
      <c r="DL94" s="982"/>
      <c r="DM94" s="983"/>
      <c r="DN94" s="983"/>
      <c r="DO94" s="983"/>
      <c r="DP94" s="984"/>
      <c r="DQ94" s="982"/>
      <c r="DR94" s="983"/>
      <c r="DS94" s="983"/>
      <c r="DT94" s="983"/>
      <c r="DU94" s="984"/>
      <c r="DV94" s="971"/>
      <c r="DW94" s="972"/>
      <c r="DX94" s="972"/>
      <c r="DY94" s="972"/>
      <c r="DZ94" s="973"/>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71"/>
      <c r="BT95" s="972"/>
      <c r="BU95" s="972"/>
      <c r="BV95" s="972"/>
      <c r="BW95" s="972"/>
      <c r="BX95" s="972"/>
      <c r="BY95" s="972"/>
      <c r="BZ95" s="972"/>
      <c r="CA95" s="972"/>
      <c r="CB95" s="972"/>
      <c r="CC95" s="972"/>
      <c r="CD95" s="972"/>
      <c r="CE95" s="972"/>
      <c r="CF95" s="972"/>
      <c r="CG95" s="981"/>
      <c r="CH95" s="982"/>
      <c r="CI95" s="983"/>
      <c r="CJ95" s="983"/>
      <c r="CK95" s="983"/>
      <c r="CL95" s="984"/>
      <c r="CM95" s="982"/>
      <c r="CN95" s="983"/>
      <c r="CO95" s="983"/>
      <c r="CP95" s="983"/>
      <c r="CQ95" s="984"/>
      <c r="CR95" s="982"/>
      <c r="CS95" s="983"/>
      <c r="CT95" s="983"/>
      <c r="CU95" s="983"/>
      <c r="CV95" s="984"/>
      <c r="CW95" s="982"/>
      <c r="CX95" s="983"/>
      <c r="CY95" s="983"/>
      <c r="CZ95" s="983"/>
      <c r="DA95" s="984"/>
      <c r="DB95" s="982"/>
      <c r="DC95" s="983"/>
      <c r="DD95" s="983"/>
      <c r="DE95" s="983"/>
      <c r="DF95" s="984"/>
      <c r="DG95" s="982"/>
      <c r="DH95" s="983"/>
      <c r="DI95" s="983"/>
      <c r="DJ95" s="983"/>
      <c r="DK95" s="984"/>
      <c r="DL95" s="982"/>
      <c r="DM95" s="983"/>
      <c r="DN95" s="983"/>
      <c r="DO95" s="983"/>
      <c r="DP95" s="984"/>
      <c r="DQ95" s="982"/>
      <c r="DR95" s="983"/>
      <c r="DS95" s="983"/>
      <c r="DT95" s="983"/>
      <c r="DU95" s="984"/>
      <c r="DV95" s="971"/>
      <c r="DW95" s="972"/>
      <c r="DX95" s="972"/>
      <c r="DY95" s="972"/>
      <c r="DZ95" s="973"/>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71"/>
      <c r="BT96" s="972"/>
      <c r="BU96" s="972"/>
      <c r="BV96" s="972"/>
      <c r="BW96" s="972"/>
      <c r="BX96" s="972"/>
      <c r="BY96" s="972"/>
      <c r="BZ96" s="972"/>
      <c r="CA96" s="972"/>
      <c r="CB96" s="972"/>
      <c r="CC96" s="972"/>
      <c r="CD96" s="972"/>
      <c r="CE96" s="972"/>
      <c r="CF96" s="972"/>
      <c r="CG96" s="981"/>
      <c r="CH96" s="982"/>
      <c r="CI96" s="983"/>
      <c r="CJ96" s="983"/>
      <c r="CK96" s="983"/>
      <c r="CL96" s="984"/>
      <c r="CM96" s="982"/>
      <c r="CN96" s="983"/>
      <c r="CO96" s="983"/>
      <c r="CP96" s="983"/>
      <c r="CQ96" s="984"/>
      <c r="CR96" s="982"/>
      <c r="CS96" s="983"/>
      <c r="CT96" s="983"/>
      <c r="CU96" s="983"/>
      <c r="CV96" s="984"/>
      <c r="CW96" s="982"/>
      <c r="CX96" s="983"/>
      <c r="CY96" s="983"/>
      <c r="CZ96" s="983"/>
      <c r="DA96" s="984"/>
      <c r="DB96" s="982"/>
      <c r="DC96" s="983"/>
      <c r="DD96" s="983"/>
      <c r="DE96" s="983"/>
      <c r="DF96" s="984"/>
      <c r="DG96" s="982"/>
      <c r="DH96" s="983"/>
      <c r="DI96" s="983"/>
      <c r="DJ96" s="983"/>
      <c r="DK96" s="984"/>
      <c r="DL96" s="982"/>
      <c r="DM96" s="983"/>
      <c r="DN96" s="983"/>
      <c r="DO96" s="983"/>
      <c r="DP96" s="984"/>
      <c r="DQ96" s="982"/>
      <c r="DR96" s="983"/>
      <c r="DS96" s="983"/>
      <c r="DT96" s="983"/>
      <c r="DU96" s="984"/>
      <c r="DV96" s="971"/>
      <c r="DW96" s="972"/>
      <c r="DX96" s="972"/>
      <c r="DY96" s="972"/>
      <c r="DZ96" s="973"/>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71"/>
      <c r="BT97" s="972"/>
      <c r="BU97" s="972"/>
      <c r="BV97" s="972"/>
      <c r="BW97" s="972"/>
      <c r="BX97" s="972"/>
      <c r="BY97" s="972"/>
      <c r="BZ97" s="972"/>
      <c r="CA97" s="972"/>
      <c r="CB97" s="972"/>
      <c r="CC97" s="972"/>
      <c r="CD97" s="972"/>
      <c r="CE97" s="972"/>
      <c r="CF97" s="972"/>
      <c r="CG97" s="981"/>
      <c r="CH97" s="982"/>
      <c r="CI97" s="983"/>
      <c r="CJ97" s="983"/>
      <c r="CK97" s="983"/>
      <c r="CL97" s="984"/>
      <c r="CM97" s="982"/>
      <c r="CN97" s="983"/>
      <c r="CO97" s="983"/>
      <c r="CP97" s="983"/>
      <c r="CQ97" s="984"/>
      <c r="CR97" s="982"/>
      <c r="CS97" s="983"/>
      <c r="CT97" s="983"/>
      <c r="CU97" s="983"/>
      <c r="CV97" s="984"/>
      <c r="CW97" s="982"/>
      <c r="CX97" s="983"/>
      <c r="CY97" s="983"/>
      <c r="CZ97" s="983"/>
      <c r="DA97" s="984"/>
      <c r="DB97" s="982"/>
      <c r="DC97" s="983"/>
      <c r="DD97" s="983"/>
      <c r="DE97" s="983"/>
      <c r="DF97" s="984"/>
      <c r="DG97" s="982"/>
      <c r="DH97" s="983"/>
      <c r="DI97" s="983"/>
      <c r="DJ97" s="983"/>
      <c r="DK97" s="984"/>
      <c r="DL97" s="982"/>
      <c r="DM97" s="983"/>
      <c r="DN97" s="983"/>
      <c r="DO97" s="983"/>
      <c r="DP97" s="984"/>
      <c r="DQ97" s="982"/>
      <c r="DR97" s="983"/>
      <c r="DS97" s="983"/>
      <c r="DT97" s="983"/>
      <c r="DU97" s="984"/>
      <c r="DV97" s="971"/>
      <c r="DW97" s="972"/>
      <c r="DX97" s="972"/>
      <c r="DY97" s="972"/>
      <c r="DZ97" s="973"/>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71"/>
      <c r="BT98" s="972"/>
      <c r="BU98" s="972"/>
      <c r="BV98" s="972"/>
      <c r="BW98" s="972"/>
      <c r="BX98" s="972"/>
      <c r="BY98" s="972"/>
      <c r="BZ98" s="972"/>
      <c r="CA98" s="972"/>
      <c r="CB98" s="972"/>
      <c r="CC98" s="972"/>
      <c r="CD98" s="972"/>
      <c r="CE98" s="972"/>
      <c r="CF98" s="972"/>
      <c r="CG98" s="981"/>
      <c r="CH98" s="982"/>
      <c r="CI98" s="983"/>
      <c r="CJ98" s="983"/>
      <c r="CK98" s="983"/>
      <c r="CL98" s="984"/>
      <c r="CM98" s="982"/>
      <c r="CN98" s="983"/>
      <c r="CO98" s="983"/>
      <c r="CP98" s="983"/>
      <c r="CQ98" s="984"/>
      <c r="CR98" s="982"/>
      <c r="CS98" s="983"/>
      <c r="CT98" s="983"/>
      <c r="CU98" s="983"/>
      <c r="CV98" s="984"/>
      <c r="CW98" s="982"/>
      <c r="CX98" s="983"/>
      <c r="CY98" s="983"/>
      <c r="CZ98" s="983"/>
      <c r="DA98" s="984"/>
      <c r="DB98" s="982"/>
      <c r="DC98" s="983"/>
      <c r="DD98" s="983"/>
      <c r="DE98" s="983"/>
      <c r="DF98" s="984"/>
      <c r="DG98" s="982"/>
      <c r="DH98" s="983"/>
      <c r="DI98" s="983"/>
      <c r="DJ98" s="983"/>
      <c r="DK98" s="984"/>
      <c r="DL98" s="982"/>
      <c r="DM98" s="983"/>
      <c r="DN98" s="983"/>
      <c r="DO98" s="983"/>
      <c r="DP98" s="984"/>
      <c r="DQ98" s="982"/>
      <c r="DR98" s="983"/>
      <c r="DS98" s="983"/>
      <c r="DT98" s="983"/>
      <c r="DU98" s="984"/>
      <c r="DV98" s="971"/>
      <c r="DW98" s="972"/>
      <c r="DX98" s="972"/>
      <c r="DY98" s="972"/>
      <c r="DZ98" s="973"/>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71"/>
      <c r="BT99" s="972"/>
      <c r="BU99" s="972"/>
      <c r="BV99" s="972"/>
      <c r="BW99" s="972"/>
      <c r="BX99" s="972"/>
      <c r="BY99" s="972"/>
      <c r="BZ99" s="972"/>
      <c r="CA99" s="972"/>
      <c r="CB99" s="972"/>
      <c r="CC99" s="972"/>
      <c r="CD99" s="972"/>
      <c r="CE99" s="972"/>
      <c r="CF99" s="972"/>
      <c r="CG99" s="981"/>
      <c r="CH99" s="982"/>
      <c r="CI99" s="983"/>
      <c r="CJ99" s="983"/>
      <c r="CK99" s="983"/>
      <c r="CL99" s="984"/>
      <c r="CM99" s="982"/>
      <c r="CN99" s="983"/>
      <c r="CO99" s="983"/>
      <c r="CP99" s="983"/>
      <c r="CQ99" s="984"/>
      <c r="CR99" s="982"/>
      <c r="CS99" s="983"/>
      <c r="CT99" s="983"/>
      <c r="CU99" s="983"/>
      <c r="CV99" s="984"/>
      <c r="CW99" s="982"/>
      <c r="CX99" s="983"/>
      <c r="CY99" s="983"/>
      <c r="CZ99" s="983"/>
      <c r="DA99" s="984"/>
      <c r="DB99" s="982"/>
      <c r="DC99" s="983"/>
      <c r="DD99" s="983"/>
      <c r="DE99" s="983"/>
      <c r="DF99" s="984"/>
      <c r="DG99" s="982"/>
      <c r="DH99" s="983"/>
      <c r="DI99" s="983"/>
      <c r="DJ99" s="983"/>
      <c r="DK99" s="984"/>
      <c r="DL99" s="982"/>
      <c r="DM99" s="983"/>
      <c r="DN99" s="983"/>
      <c r="DO99" s="983"/>
      <c r="DP99" s="984"/>
      <c r="DQ99" s="982"/>
      <c r="DR99" s="983"/>
      <c r="DS99" s="983"/>
      <c r="DT99" s="983"/>
      <c r="DU99" s="984"/>
      <c r="DV99" s="971"/>
      <c r="DW99" s="972"/>
      <c r="DX99" s="972"/>
      <c r="DY99" s="972"/>
      <c r="DZ99" s="973"/>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71"/>
      <c r="BT100" s="972"/>
      <c r="BU100" s="972"/>
      <c r="BV100" s="972"/>
      <c r="BW100" s="972"/>
      <c r="BX100" s="972"/>
      <c r="BY100" s="972"/>
      <c r="BZ100" s="972"/>
      <c r="CA100" s="972"/>
      <c r="CB100" s="972"/>
      <c r="CC100" s="972"/>
      <c r="CD100" s="972"/>
      <c r="CE100" s="972"/>
      <c r="CF100" s="972"/>
      <c r="CG100" s="981"/>
      <c r="CH100" s="982"/>
      <c r="CI100" s="983"/>
      <c r="CJ100" s="983"/>
      <c r="CK100" s="983"/>
      <c r="CL100" s="984"/>
      <c r="CM100" s="982"/>
      <c r="CN100" s="983"/>
      <c r="CO100" s="983"/>
      <c r="CP100" s="983"/>
      <c r="CQ100" s="984"/>
      <c r="CR100" s="982"/>
      <c r="CS100" s="983"/>
      <c r="CT100" s="983"/>
      <c r="CU100" s="983"/>
      <c r="CV100" s="984"/>
      <c r="CW100" s="982"/>
      <c r="CX100" s="983"/>
      <c r="CY100" s="983"/>
      <c r="CZ100" s="983"/>
      <c r="DA100" s="984"/>
      <c r="DB100" s="982"/>
      <c r="DC100" s="983"/>
      <c r="DD100" s="983"/>
      <c r="DE100" s="983"/>
      <c r="DF100" s="984"/>
      <c r="DG100" s="982"/>
      <c r="DH100" s="983"/>
      <c r="DI100" s="983"/>
      <c r="DJ100" s="983"/>
      <c r="DK100" s="984"/>
      <c r="DL100" s="982"/>
      <c r="DM100" s="983"/>
      <c r="DN100" s="983"/>
      <c r="DO100" s="983"/>
      <c r="DP100" s="984"/>
      <c r="DQ100" s="982"/>
      <c r="DR100" s="983"/>
      <c r="DS100" s="983"/>
      <c r="DT100" s="983"/>
      <c r="DU100" s="984"/>
      <c r="DV100" s="971"/>
      <c r="DW100" s="972"/>
      <c r="DX100" s="972"/>
      <c r="DY100" s="972"/>
      <c r="DZ100" s="973"/>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71"/>
      <c r="BT101" s="972"/>
      <c r="BU101" s="972"/>
      <c r="BV101" s="972"/>
      <c r="BW101" s="972"/>
      <c r="BX101" s="972"/>
      <c r="BY101" s="972"/>
      <c r="BZ101" s="972"/>
      <c r="CA101" s="972"/>
      <c r="CB101" s="972"/>
      <c r="CC101" s="972"/>
      <c r="CD101" s="972"/>
      <c r="CE101" s="972"/>
      <c r="CF101" s="972"/>
      <c r="CG101" s="981"/>
      <c r="CH101" s="982"/>
      <c r="CI101" s="983"/>
      <c r="CJ101" s="983"/>
      <c r="CK101" s="983"/>
      <c r="CL101" s="984"/>
      <c r="CM101" s="982"/>
      <c r="CN101" s="983"/>
      <c r="CO101" s="983"/>
      <c r="CP101" s="983"/>
      <c r="CQ101" s="984"/>
      <c r="CR101" s="982"/>
      <c r="CS101" s="983"/>
      <c r="CT101" s="983"/>
      <c r="CU101" s="983"/>
      <c r="CV101" s="984"/>
      <c r="CW101" s="982"/>
      <c r="CX101" s="983"/>
      <c r="CY101" s="983"/>
      <c r="CZ101" s="983"/>
      <c r="DA101" s="984"/>
      <c r="DB101" s="982"/>
      <c r="DC101" s="983"/>
      <c r="DD101" s="983"/>
      <c r="DE101" s="983"/>
      <c r="DF101" s="984"/>
      <c r="DG101" s="982"/>
      <c r="DH101" s="983"/>
      <c r="DI101" s="983"/>
      <c r="DJ101" s="983"/>
      <c r="DK101" s="984"/>
      <c r="DL101" s="982"/>
      <c r="DM101" s="983"/>
      <c r="DN101" s="983"/>
      <c r="DO101" s="983"/>
      <c r="DP101" s="984"/>
      <c r="DQ101" s="982"/>
      <c r="DR101" s="983"/>
      <c r="DS101" s="983"/>
      <c r="DT101" s="983"/>
      <c r="DU101" s="984"/>
      <c r="DV101" s="971"/>
      <c r="DW101" s="972"/>
      <c r="DX101" s="972"/>
      <c r="DY101" s="972"/>
      <c r="DZ101" s="973"/>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963" t="s">
        <v>408</v>
      </c>
      <c r="BS102" s="964"/>
      <c r="BT102" s="964"/>
      <c r="BU102" s="964"/>
      <c r="BV102" s="964"/>
      <c r="BW102" s="964"/>
      <c r="BX102" s="964"/>
      <c r="BY102" s="964"/>
      <c r="BZ102" s="964"/>
      <c r="CA102" s="964"/>
      <c r="CB102" s="964"/>
      <c r="CC102" s="964"/>
      <c r="CD102" s="964"/>
      <c r="CE102" s="964"/>
      <c r="CF102" s="964"/>
      <c r="CG102" s="974"/>
      <c r="CH102" s="975"/>
      <c r="CI102" s="976"/>
      <c r="CJ102" s="976"/>
      <c r="CK102" s="976"/>
      <c r="CL102" s="977"/>
      <c r="CM102" s="975"/>
      <c r="CN102" s="976"/>
      <c r="CO102" s="976"/>
      <c r="CP102" s="976"/>
      <c r="CQ102" s="977"/>
      <c r="CR102" s="978"/>
      <c r="CS102" s="979"/>
      <c r="CT102" s="979"/>
      <c r="CU102" s="979"/>
      <c r="CV102" s="980"/>
      <c r="CW102" s="978"/>
      <c r="CX102" s="979"/>
      <c r="CY102" s="979"/>
      <c r="CZ102" s="979"/>
      <c r="DA102" s="980"/>
      <c r="DB102" s="978"/>
      <c r="DC102" s="979"/>
      <c r="DD102" s="979"/>
      <c r="DE102" s="979"/>
      <c r="DF102" s="980"/>
      <c r="DG102" s="978"/>
      <c r="DH102" s="979"/>
      <c r="DI102" s="979"/>
      <c r="DJ102" s="979"/>
      <c r="DK102" s="980"/>
      <c r="DL102" s="978"/>
      <c r="DM102" s="979"/>
      <c r="DN102" s="979"/>
      <c r="DO102" s="979"/>
      <c r="DP102" s="980"/>
      <c r="DQ102" s="978"/>
      <c r="DR102" s="979"/>
      <c r="DS102" s="979"/>
      <c r="DT102" s="979"/>
      <c r="DU102" s="980"/>
      <c r="DV102" s="963"/>
      <c r="DW102" s="964"/>
      <c r="DX102" s="964"/>
      <c r="DY102" s="964"/>
      <c r="DZ102" s="965"/>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66" t="s">
        <v>409</v>
      </c>
      <c r="BR103" s="966"/>
      <c r="BS103" s="966"/>
      <c r="BT103" s="966"/>
      <c r="BU103" s="966"/>
      <c r="BV103" s="966"/>
      <c r="BW103" s="966"/>
      <c r="BX103" s="966"/>
      <c r="BY103" s="966"/>
      <c r="BZ103" s="966"/>
      <c r="CA103" s="966"/>
      <c r="CB103" s="966"/>
      <c r="CC103" s="966"/>
      <c r="CD103" s="966"/>
      <c r="CE103" s="966"/>
      <c r="CF103" s="966"/>
      <c r="CG103" s="966"/>
      <c r="CH103" s="966"/>
      <c r="CI103" s="966"/>
      <c r="CJ103" s="966"/>
      <c r="CK103" s="966"/>
      <c r="CL103" s="966"/>
      <c r="CM103" s="966"/>
      <c r="CN103" s="966"/>
      <c r="CO103" s="966"/>
      <c r="CP103" s="966"/>
      <c r="CQ103" s="966"/>
      <c r="CR103" s="966"/>
      <c r="CS103" s="966"/>
      <c r="CT103" s="966"/>
      <c r="CU103" s="966"/>
      <c r="CV103" s="966"/>
      <c r="CW103" s="966"/>
      <c r="CX103" s="966"/>
      <c r="CY103" s="966"/>
      <c r="CZ103" s="966"/>
      <c r="DA103" s="966"/>
      <c r="DB103" s="966"/>
      <c r="DC103" s="966"/>
      <c r="DD103" s="966"/>
      <c r="DE103" s="966"/>
      <c r="DF103" s="966"/>
      <c r="DG103" s="966"/>
      <c r="DH103" s="966"/>
      <c r="DI103" s="966"/>
      <c r="DJ103" s="966"/>
      <c r="DK103" s="966"/>
      <c r="DL103" s="966"/>
      <c r="DM103" s="966"/>
      <c r="DN103" s="966"/>
      <c r="DO103" s="966"/>
      <c r="DP103" s="966"/>
      <c r="DQ103" s="966"/>
      <c r="DR103" s="966"/>
      <c r="DS103" s="966"/>
      <c r="DT103" s="966"/>
      <c r="DU103" s="966"/>
      <c r="DV103" s="966"/>
      <c r="DW103" s="966"/>
      <c r="DX103" s="966"/>
      <c r="DY103" s="966"/>
      <c r="DZ103" s="966"/>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67" t="s">
        <v>410</v>
      </c>
      <c r="BR104" s="967"/>
      <c r="BS104" s="967"/>
      <c r="BT104" s="967"/>
      <c r="BU104" s="967"/>
      <c r="BV104" s="967"/>
      <c r="BW104" s="967"/>
      <c r="BX104" s="967"/>
      <c r="BY104" s="967"/>
      <c r="BZ104" s="967"/>
      <c r="CA104" s="967"/>
      <c r="CB104" s="967"/>
      <c r="CC104" s="967"/>
      <c r="CD104" s="967"/>
      <c r="CE104" s="967"/>
      <c r="CF104" s="967"/>
      <c r="CG104" s="967"/>
      <c r="CH104" s="967"/>
      <c r="CI104" s="967"/>
      <c r="CJ104" s="967"/>
      <c r="CK104" s="967"/>
      <c r="CL104" s="967"/>
      <c r="CM104" s="967"/>
      <c r="CN104" s="967"/>
      <c r="CO104" s="967"/>
      <c r="CP104" s="967"/>
      <c r="CQ104" s="967"/>
      <c r="CR104" s="967"/>
      <c r="CS104" s="967"/>
      <c r="CT104" s="967"/>
      <c r="CU104" s="967"/>
      <c r="CV104" s="967"/>
      <c r="CW104" s="967"/>
      <c r="CX104" s="967"/>
      <c r="CY104" s="967"/>
      <c r="CZ104" s="967"/>
      <c r="DA104" s="967"/>
      <c r="DB104" s="967"/>
      <c r="DC104" s="967"/>
      <c r="DD104" s="967"/>
      <c r="DE104" s="967"/>
      <c r="DF104" s="967"/>
      <c r="DG104" s="967"/>
      <c r="DH104" s="967"/>
      <c r="DI104" s="967"/>
      <c r="DJ104" s="967"/>
      <c r="DK104" s="967"/>
      <c r="DL104" s="967"/>
      <c r="DM104" s="967"/>
      <c r="DN104" s="967"/>
      <c r="DO104" s="967"/>
      <c r="DP104" s="967"/>
      <c r="DQ104" s="967"/>
      <c r="DR104" s="967"/>
      <c r="DS104" s="967"/>
      <c r="DT104" s="967"/>
      <c r="DU104" s="967"/>
      <c r="DV104" s="967"/>
      <c r="DW104" s="967"/>
      <c r="DX104" s="967"/>
      <c r="DY104" s="967"/>
      <c r="DZ104" s="967"/>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411</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412</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68" t="s">
        <v>413</v>
      </c>
      <c r="B108" s="969"/>
      <c r="C108" s="969"/>
      <c r="D108" s="969"/>
      <c r="E108" s="969"/>
      <c r="F108" s="969"/>
      <c r="G108" s="969"/>
      <c r="H108" s="969"/>
      <c r="I108" s="969"/>
      <c r="J108" s="969"/>
      <c r="K108" s="969"/>
      <c r="L108" s="969"/>
      <c r="M108" s="969"/>
      <c r="N108" s="969"/>
      <c r="O108" s="969"/>
      <c r="P108" s="969"/>
      <c r="Q108" s="969"/>
      <c r="R108" s="969"/>
      <c r="S108" s="969"/>
      <c r="T108" s="969"/>
      <c r="U108" s="969"/>
      <c r="V108" s="969"/>
      <c r="W108" s="969"/>
      <c r="X108" s="969"/>
      <c r="Y108" s="969"/>
      <c r="Z108" s="969"/>
      <c r="AA108" s="969"/>
      <c r="AB108" s="969"/>
      <c r="AC108" s="969"/>
      <c r="AD108" s="969"/>
      <c r="AE108" s="969"/>
      <c r="AF108" s="969"/>
      <c r="AG108" s="969"/>
      <c r="AH108" s="969"/>
      <c r="AI108" s="969"/>
      <c r="AJ108" s="969"/>
      <c r="AK108" s="969"/>
      <c r="AL108" s="969"/>
      <c r="AM108" s="969"/>
      <c r="AN108" s="969"/>
      <c r="AO108" s="969"/>
      <c r="AP108" s="969"/>
      <c r="AQ108" s="969"/>
      <c r="AR108" s="969"/>
      <c r="AS108" s="969"/>
      <c r="AT108" s="970"/>
      <c r="AU108" s="968" t="s">
        <v>414</v>
      </c>
      <c r="AV108" s="969"/>
      <c r="AW108" s="969"/>
      <c r="AX108" s="969"/>
      <c r="AY108" s="969"/>
      <c r="AZ108" s="969"/>
      <c r="BA108" s="969"/>
      <c r="BB108" s="969"/>
      <c r="BC108" s="969"/>
      <c r="BD108" s="969"/>
      <c r="BE108" s="969"/>
      <c r="BF108" s="969"/>
      <c r="BG108" s="969"/>
      <c r="BH108" s="969"/>
      <c r="BI108" s="969"/>
      <c r="BJ108" s="969"/>
      <c r="BK108" s="969"/>
      <c r="BL108" s="969"/>
      <c r="BM108" s="969"/>
      <c r="BN108" s="969"/>
      <c r="BO108" s="969"/>
      <c r="BP108" s="969"/>
      <c r="BQ108" s="969"/>
      <c r="BR108" s="969"/>
      <c r="BS108" s="969"/>
      <c r="BT108" s="969"/>
      <c r="BU108" s="969"/>
      <c r="BV108" s="969"/>
      <c r="BW108" s="969"/>
      <c r="BX108" s="969"/>
      <c r="BY108" s="969"/>
      <c r="BZ108" s="969"/>
      <c r="CA108" s="969"/>
      <c r="CB108" s="969"/>
      <c r="CC108" s="969"/>
      <c r="CD108" s="969"/>
      <c r="CE108" s="969"/>
      <c r="CF108" s="969"/>
      <c r="CG108" s="969"/>
      <c r="CH108" s="969"/>
      <c r="CI108" s="969"/>
      <c r="CJ108" s="969"/>
      <c r="CK108" s="969"/>
      <c r="CL108" s="969"/>
      <c r="CM108" s="969"/>
      <c r="CN108" s="969"/>
      <c r="CO108" s="969"/>
      <c r="CP108" s="969"/>
      <c r="CQ108" s="969"/>
      <c r="CR108" s="969"/>
      <c r="CS108" s="969"/>
      <c r="CT108" s="969"/>
      <c r="CU108" s="969"/>
      <c r="CV108" s="969"/>
      <c r="CW108" s="969"/>
      <c r="CX108" s="969"/>
      <c r="CY108" s="969"/>
      <c r="CZ108" s="969"/>
      <c r="DA108" s="969"/>
      <c r="DB108" s="969"/>
      <c r="DC108" s="969"/>
      <c r="DD108" s="969"/>
      <c r="DE108" s="969"/>
      <c r="DF108" s="969"/>
      <c r="DG108" s="969"/>
      <c r="DH108" s="969"/>
      <c r="DI108" s="969"/>
      <c r="DJ108" s="969"/>
      <c r="DK108" s="969"/>
      <c r="DL108" s="969"/>
      <c r="DM108" s="969"/>
      <c r="DN108" s="969"/>
      <c r="DO108" s="969"/>
      <c r="DP108" s="969"/>
      <c r="DQ108" s="969"/>
      <c r="DR108" s="969"/>
      <c r="DS108" s="969"/>
      <c r="DT108" s="969"/>
      <c r="DU108" s="969"/>
      <c r="DV108" s="969"/>
      <c r="DW108" s="969"/>
      <c r="DX108" s="969"/>
      <c r="DY108" s="969"/>
      <c r="DZ108" s="970"/>
    </row>
    <row r="109" spans="1:131" s="212" customFormat="1" ht="26.25" customHeight="1" x14ac:dyDescent="0.2">
      <c r="A109" s="921" t="s">
        <v>415</v>
      </c>
      <c r="B109" s="922"/>
      <c r="C109" s="922"/>
      <c r="D109" s="922"/>
      <c r="E109" s="922"/>
      <c r="F109" s="922"/>
      <c r="G109" s="922"/>
      <c r="H109" s="922"/>
      <c r="I109" s="922"/>
      <c r="J109" s="922"/>
      <c r="K109" s="922"/>
      <c r="L109" s="922"/>
      <c r="M109" s="922"/>
      <c r="N109" s="922"/>
      <c r="O109" s="922"/>
      <c r="P109" s="922"/>
      <c r="Q109" s="922"/>
      <c r="R109" s="922"/>
      <c r="S109" s="922"/>
      <c r="T109" s="922"/>
      <c r="U109" s="922"/>
      <c r="V109" s="922"/>
      <c r="W109" s="922"/>
      <c r="X109" s="922"/>
      <c r="Y109" s="922"/>
      <c r="Z109" s="923"/>
      <c r="AA109" s="924" t="s">
        <v>416</v>
      </c>
      <c r="AB109" s="922"/>
      <c r="AC109" s="922"/>
      <c r="AD109" s="922"/>
      <c r="AE109" s="923"/>
      <c r="AF109" s="924" t="s">
        <v>417</v>
      </c>
      <c r="AG109" s="922"/>
      <c r="AH109" s="922"/>
      <c r="AI109" s="922"/>
      <c r="AJ109" s="923"/>
      <c r="AK109" s="924" t="s">
        <v>293</v>
      </c>
      <c r="AL109" s="922"/>
      <c r="AM109" s="922"/>
      <c r="AN109" s="922"/>
      <c r="AO109" s="923"/>
      <c r="AP109" s="924" t="s">
        <v>418</v>
      </c>
      <c r="AQ109" s="922"/>
      <c r="AR109" s="922"/>
      <c r="AS109" s="922"/>
      <c r="AT109" s="955"/>
      <c r="AU109" s="921" t="s">
        <v>415</v>
      </c>
      <c r="AV109" s="922"/>
      <c r="AW109" s="922"/>
      <c r="AX109" s="922"/>
      <c r="AY109" s="922"/>
      <c r="AZ109" s="922"/>
      <c r="BA109" s="922"/>
      <c r="BB109" s="922"/>
      <c r="BC109" s="922"/>
      <c r="BD109" s="922"/>
      <c r="BE109" s="922"/>
      <c r="BF109" s="922"/>
      <c r="BG109" s="922"/>
      <c r="BH109" s="922"/>
      <c r="BI109" s="922"/>
      <c r="BJ109" s="922"/>
      <c r="BK109" s="922"/>
      <c r="BL109" s="922"/>
      <c r="BM109" s="922"/>
      <c r="BN109" s="922"/>
      <c r="BO109" s="922"/>
      <c r="BP109" s="923"/>
      <c r="BQ109" s="924" t="s">
        <v>416</v>
      </c>
      <c r="BR109" s="922"/>
      <c r="BS109" s="922"/>
      <c r="BT109" s="922"/>
      <c r="BU109" s="923"/>
      <c r="BV109" s="924" t="s">
        <v>417</v>
      </c>
      <c r="BW109" s="922"/>
      <c r="BX109" s="922"/>
      <c r="BY109" s="922"/>
      <c r="BZ109" s="923"/>
      <c r="CA109" s="924" t="s">
        <v>293</v>
      </c>
      <c r="CB109" s="922"/>
      <c r="CC109" s="922"/>
      <c r="CD109" s="922"/>
      <c r="CE109" s="923"/>
      <c r="CF109" s="962" t="s">
        <v>418</v>
      </c>
      <c r="CG109" s="962"/>
      <c r="CH109" s="962"/>
      <c r="CI109" s="962"/>
      <c r="CJ109" s="962"/>
      <c r="CK109" s="924" t="s">
        <v>419</v>
      </c>
      <c r="CL109" s="922"/>
      <c r="CM109" s="922"/>
      <c r="CN109" s="922"/>
      <c r="CO109" s="922"/>
      <c r="CP109" s="922"/>
      <c r="CQ109" s="922"/>
      <c r="CR109" s="922"/>
      <c r="CS109" s="922"/>
      <c r="CT109" s="922"/>
      <c r="CU109" s="922"/>
      <c r="CV109" s="922"/>
      <c r="CW109" s="922"/>
      <c r="CX109" s="922"/>
      <c r="CY109" s="922"/>
      <c r="CZ109" s="922"/>
      <c r="DA109" s="922"/>
      <c r="DB109" s="922"/>
      <c r="DC109" s="922"/>
      <c r="DD109" s="922"/>
      <c r="DE109" s="922"/>
      <c r="DF109" s="923"/>
      <c r="DG109" s="924" t="s">
        <v>416</v>
      </c>
      <c r="DH109" s="922"/>
      <c r="DI109" s="922"/>
      <c r="DJ109" s="922"/>
      <c r="DK109" s="923"/>
      <c r="DL109" s="924" t="s">
        <v>417</v>
      </c>
      <c r="DM109" s="922"/>
      <c r="DN109" s="922"/>
      <c r="DO109" s="922"/>
      <c r="DP109" s="923"/>
      <c r="DQ109" s="924" t="s">
        <v>293</v>
      </c>
      <c r="DR109" s="922"/>
      <c r="DS109" s="922"/>
      <c r="DT109" s="922"/>
      <c r="DU109" s="923"/>
      <c r="DV109" s="924" t="s">
        <v>418</v>
      </c>
      <c r="DW109" s="922"/>
      <c r="DX109" s="922"/>
      <c r="DY109" s="922"/>
      <c r="DZ109" s="955"/>
    </row>
    <row r="110" spans="1:131" s="212" customFormat="1" ht="26.25" customHeight="1" x14ac:dyDescent="0.2">
      <c r="A110" s="833" t="s">
        <v>420</v>
      </c>
      <c r="B110" s="834"/>
      <c r="C110" s="834"/>
      <c r="D110" s="834"/>
      <c r="E110" s="834"/>
      <c r="F110" s="834"/>
      <c r="G110" s="834"/>
      <c r="H110" s="834"/>
      <c r="I110" s="834"/>
      <c r="J110" s="834"/>
      <c r="K110" s="834"/>
      <c r="L110" s="834"/>
      <c r="M110" s="834"/>
      <c r="N110" s="834"/>
      <c r="O110" s="834"/>
      <c r="P110" s="834"/>
      <c r="Q110" s="834"/>
      <c r="R110" s="834"/>
      <c r="S110" s="834"/>
      <c r="T110" s="834"/>
      <c r="U110" s="834"/>
      <c r="V110" s="834"/>
      <c r="W110" s="834"/>
      <c r="X110" s="834"/>
      <c r="Y110" s="834"/>
      <c r="Z110" s="835"/>
      <c r="AA110" s="914">
        <v>1559870</v>
      </c>
      <c r="AB110" s="915"/>
      <c r="AC110" s="915"/>
      <c r="AD110" s="915"/>
      <c r="AE110" s="916"/>
      <c r="AF110" s="917">
        <v>1744407</v>
      </c>
      <c r="AG110" s="915"/>
      <c r="AH110" s="915"/>
      <c r="AI110" s="915"/>
      <c r="AJ110" s="916"/>
      <c r="AK110" s="917">
        <v>1830663</v>
      </c>
      <c r="AL110" s="915"/>
      <c r="AM110" s="915"/>
      <c r="AN110" s="915"/>
      <c r="AO110" s="916"/>
      <c r="AP110" s="918">
        <v>39.799999999999997</v>
      </c>
      <c r="AQ110" s="919"/>
      <c r="AR110" s="919"/>
      <c r="AS110" s="919"/>
      <c r="AT110" s="920"/>
      <c r="AU110" s="956" t="s">
        <v>69</v>
      </c>
      <c r="AV110" s="957"/>
      <c r="AW110" s="957"/>
      <c r="AX110" s="957"/>
      <c r="AY110" s="957"/>
      <c r="AZ110" s="886" t="s">
        <v>421</v>
      </c>
      <c r="BA110" s="834"/>
      <c r="BB110" s="834"/>
      <c r="BC110" s="834"/>
      <c r="BD110" s="834"/>
      <c r="BE110" s="834"/>
      <c r="BF110" s="834"/>
      <c r="BG110" s="834"/>
      <c r="BH110" s="834"/>
      <c r="BI110" s="834"/>
      <c r="BJ110" s="834"/>
      <c r="BK110" s="834"/>
      <c r="BL110" s="834"/>
      <c r="BM110" s="834"/>
      <c r="BN110" s="834"/>
      <c r="BO110" s="834"/>
      <c r="BP110" s="835"/>
      <c r="BQ110" s="887">
        <v>16408132</v>
      </c>
      <c r="BR110" s="868"/>
      <c r="BS110" s="868"/>
      <c r="BT110" s="868"/>
      <c r="BU110" s="868"/>
      <c r="BV110" s="868">
        <v>16262182</v>
      </c>
      <c r="BW110" s="868"/>
      <c r="BX110" s="868"/>
      <c r="BY110" s="868"/>
      <c r="BZ110" s="868"/>
      <c r="CA110" s="868">
        <v>16415570</v>
      </c>
      <c r="CB110" s="868"/>
      <c r="CC110" s="868"/>
      <c r="CD110" s="868"/>
      <c r="CE110" s="868"/>
      <c r="CF110" s="892">
        <v>357</v>
      </c>
      <c r="CG110" s="893"/>
      <c r="CH110" s="893"/>
      <c r="CI110" s="893"/>
      <c r="CJ110" s="893"/>
      <c r="CK110" s="952" t="s">
        <v>422</v>
      </c>
      <c r="CL110" s="845"/>
      <c r="CM110" s="886" t="s">
        <v>423</v>
      </c>
      <c r="CN110" s="834"/>
      <c r="CO110" s="834"/>
      <c r="CP110" s="834"/>
      <c r="CQ110" s="834"/>
      <c r="CR110" s="834"/>
      <c r="CS110" s="834"/>
      <c r="CT110" s="834"/>
      <c r="CU110" s="834"/>
      <c r="CV110" s="834"/>
      <c r="CW110" s="834"/>
      <c r="CX110" s="834"/>
      <c r="CY110" s="834"/>
      <c r="CZ110" s="834"/>
      <c r="DA110" s="834"/>
      <c r="DB110" s="834"/>
      <c r="DC110" s="834"/>
      <c r="DD110" s="834"/>
      <c r="DE110" s="834"/>
      <c r="DF110" s="835"/>
      <c r="DG110" s="887" t="s">
        <v>122</v>
      </c>
      <c r="DH110" s="868"/>
      <c r="DI110" s="868"/>
      <c r="DJ110" s="868"/>
      <c r="DK110" s="868"/>
      <c r="DL110" s="868" t="s">
        <v>122</v>
      </c>
      <c r="DM110" s="868"/>
      <c r="DN110" s="868"/>
      <c r="DO110" s="868"/>
      <c r="DP110" s="868"/>
      <c r="DQ110" s="868" t="s">
        <v>122</v>
      </c>
      <c r="DR110" s="868"/>
      <c r="DS110" s="868"/>
      <c r="DT110" s="868"/>
      <c r="DU110" s="868"/>
      <c r="DV110" s="869" t="s">
        <v>122</v>
      </c>
      <c r="DW110" s="869"/>
      <c r="DX110" s="869"/>
      <c r="DY110" s="869"/>
      <c r="DZ110" s="870"/>
    </row>
    <row r="111" spans="1:131" s="212" customFormat="1" ht="26.25" customHeight="1" x14ac:dyDescent="0.2">
      <c r="A111" s="800" t="s">
        <v>424</v>
      </c>
      <c r="B111" s="801"/>
      <c r="C111" s="801"/>
      <c r="D111" s="801"/>
      <c r="E111" s="801"/>
      <c r="F111" s="801"/>
      <c r="G111" s="801"/>
      <c r="H111" s="801"/>
      <c r="I111" s="801"/>
      <c r="J111" s="801"/>
      <c r="K111" s="801"/>
      <c r="L111" s="801"/>
      <c r="M111" s="801"/>
      <c r="N111" s="801"/>
      <c r="O111" s="801"/>
      <c r="P111" s="801"/>
      <c r="Q111" s="801"/>
      <c r="R111" s="801"/>
      <c r="S111" s="801"/>
      <c r="T111" s="801"/>
      <c r="U111" s="801"/>
      <c r="V111" s="801"/>
      <c r="W111" s="801"/>
      <c r="X111" s="801"/>
      <c r="Y111" s="801"/>
      <c r="Z111" s="951"/>
      <c r="AA111" s="944" t="s">
        <v>122</v>
      </c>
      <c r="AB111" s="945"/>
      <c r="AC111" s="945"/>
      <c r="AD111" s="945"/>
      <c r="AE111" s="946"/>
      <c r="AF111" s="947" t="s">
        <v>122</v>
      </c>
      <c r="AG111" s="945"/>
      <c r="AH111" s="945"/>
      <c r="AI111" s="945"/>
      <c r="AJ111" s="946"/>
      <c r="AK111" s="947" t="s">
        <v>122</v>
      </c>
      <c r="AL111" s="945"/>
      <c r="AM111" s="945"/>
      <c r="AN111" s="945"/>
      <c r="AO111" s="946"/>
      <c r="AP111" s="948" t="s">
        <v>122</v>
      </c>
      <c r="AQ111" s="949"/>
      <c r="AR111" s="949"/>
      <c r="AS111" s="949"/>
      <c r="AT111" s="950"/>
      <c r="AU111" s="958"/>
      <c r="AV111" s="959"/>
      <c r="AW111" s="959"/>
      <c r="AX111" s="959"/>
      <c r="AY111" s="959"/>
      <c r="AZ111" s="841" t="s">
        <v>425</v>
      </c>
      <c r="BA111" s="778"/>
      <c r="BB111" s="778"/>
      <c r="BC111" s="778"/>
      <c r="BD111" s="778"/>
      <c r="BE111" s="778"/>
      <c r="BF111" s="778"/>
      <c r="BG111" s="778"/>
      <c r="BH111" s="778"/>
      <c r="BI111" s="778"/>
      <c r="BJ111" s="778"/>
      <c r="BK111" s="778"/>
      <c r="BL111" s="778"/>
      <c r="BM111" s="778"/>
      <c r="BN111" s="778"/>
      <c r="BO111" s="778"/>
      <c r="BP111" s="779"/>
      <c r="BQ111" s="842" t="s">
        <v>122</v>
      </c>
      <c r="BR111" s="843"/>
      <c r="BS111" s="843"/>
      <c r="BT111" s="843"/>
      <c r="BU111" s="843"/>
      <c r="BV111" s="843" t="s">
        <v>122</v>
      </c>
      <c r="BW111" s="843"/>
      <c r="BX111" s="843"/>
      <c r="BY111" s="843"/>
      <c r="BZ111" s="843"/>
      <c r="CA111" s="843" t="s">
        <v>122</v>
      </c>
      <c r="CB111" s="843"/>
      <c r="CC111" s="843"/>
      <c r="CD111" s="843"/>
      <c r="CE111" s="843"/>
      <c r="CF111" s="901" t="s">
        <v>122</v>
      </c>
      <c r="CG111" s="902"/>
      <c r="CH111" s="902"/>
      <c r="CI111" s="902"/>
      <c r="CJ111" s="902"/>
      <c r="CK111" s="953"/>
      <c r="CL111" s="847"/>
      <c r="CM111" s="841" t="s">
        <v>426</v>
      </c>
      <c r="CN111" s="778"/>
      <c r="CO111" s="778"/>
      <c r="CP111" s="778"/>
      <c r="CQ111" s="778"/>
      <c r="CR111" s="778"/>
      <c r="CS111" s="778"/>
      <c r="CT111" s="778"/>
      <c r="CU111" s="778"/>
      <c r="CV111" s="778"/>
      <c r="CW111" s="778"/>
      <c r="CX111" s="778"/>
      <c r="CY111" s="778"/>
      <c r="CZ111" s="778"/>
      <c r="DA111" s="778"/>
      <c r="DB111" s="778"/>
      <c r="DC111" s="778"/>
      <c r="DD111" s="778"/>
      <c r="DE111" s="778"/>
      <c r="DF111" s="779"/>
      <c r="DG111" s="842" t="s">
        <v>122</v>
      </c>
      <c r="DH111" s="843"/>
      <c r="DI111" s="843"/>
      <c r="DJ111" s="843"/>
      <c r="DK111" s="843"/>
      <c r="DL111" s="843" t="s">
        <v>122</v>
      </c>
      <c r="DM111" s="843"/>
      <c r="DN111" s="843"/>
      <c r="DO111" s="843"/>
      <c r="DP111" s="843"/>
      <c r="DQ111" s="843" t="s">
        <v>122</v>
      </c>
      <c r="DR111" s="843"/>
      <c r="DS111" s="843"/>
      <c r="DT111" s="843"/>
      <c r="DU111" s="843"/>
      <c r="DV111" s="820" t="s">
        <v>122</v>
      </c>
      <c r="DW111" s="820"/>
      <c r="DX111" s="820"/>
      <c r="DY111" s="820"/>
      <c r="DZ111" s="821"/>
    </row>
    <row r="112" spans="1:131" s="212" customFormat="1" ht="26.25" customHeight="1" x14ac:dyDescent="0.2">
      <c r="A112" s="938" t="s">
        <v>427</v>
      </c>
      <c r="B112" s="939"/>
      <c r="C112" s="778" t="s">
        <v>428</v>
      </c>
      <c r="D112" s="778"/>
      <c r="E112" s="778"/>
      <c r="F112" s="778"/>
      <c r="G112" s="778"/>
      <c r="H112" s="778"/>
      <c r="I112" s="778"/>
      <c r="J112" s="778"/>
      <c r="K112" s="778"/>
      <c r="L112" s="778"/>
      <c r="M112" s="778"/>
      <c r="N112" s="778"/>
      <c r="O112" s="778"/>
      <c r="P112" s="778"/>
      <c r="Q112" s="778"/>
      <c r="R112" s="778"/>
      <c r="S112" s="778"/>
      <c r="T112" s="778"/>
      <c r="U112" s="778"/>
      <c r="V112" s="778"/>
      <c r="W112" s="778"/>
      <c r="X112" s="778"/>
      <c r="Y112" s="778"/>
      <c r="Z112" s="779"/>
      <c r="AA112" s="805" t="s">
        <v>122</v>
      </c>
      <c r="AB112" s="806"/>
      <c r="AC112" s="806"/>
      <c r="AD112" s="806"/>
      <c r="AE112" s="807"/>
      <c r="AF112" s="808" t="s">
        <v>122</v>
      </c>
      <c r="AG112" s="806"/>
      <c r="AH112" s="806"/>
      <c r="AI112" s="806"/>
      <c r="AJ112" s="807"/>
      <c r="AK112" s="808" t="s">
        <v>122</v>
      </c>
      <c r="AL112" s="806"/>
      <c r="AM112" s="806"/>
      <c r="AN112" s="806"/>
      <c r="AO112" s="807"/>
      <c r="AP112" s="850" t="s">
        <v>122</v>
      </c>
      <c r="AQ112" s="851"/>
      <c r="AR112" s="851"/>
      <c r="AS112" s="851"/>
      <c r="AT112" s="852"/>
      <c r="AU112" s="958"/>
      <c r="AV112" s="959"/>
      <c r="AW112" s="959"/>
      <c r="AX112" s="959"/>
      <c r="AY112" s="959"/>
      <c r="AZ112" s="841" t="s">
        <v>429</v>
      </c>
      <c r="BA112" s="778"/>
      <c r="BB112" s="778"/>
      <c r="BC112" s="778"/>
      <c r="BD112" s="778"/>
      <c r="BE112" s="778"/>
      <c r="BF112" s="778"/>
      <c r="BG112" s="778"/>
      <c r="BH112" s="778"/>
      <c r="BI112" s="778"/>
      <c r="BJ112" s="778"/>
      <c r="BK112" s="778"/>
      <c r="BL112" s="778"/>
      <c r="BM112" s="778"/>
      <c r="BN112" s="778"/>
      <c r="BO112" s="778"/>
      <c r="BP112" s="779"/>
      <c r="BQ112" s="842">
        <v>1070032</v>
      </c>
      <c r="BR112" s="843"/>
      <c r="BS112" s="843"/>
      <c r="BT112" s="843"/>
      <c r="BU112" s="843"/>
      <c r="BV112" s="843">
        <v>1002314</v>
      </c>
      <c r="BW112" s="843"/>
      <c r="BX112" s="843"/>
      <c r="BY112" s="843"/>
      <c r="BZ112" s="843"/>
      <c r="CA112" s="843">
        <v>1019307</v>
      </c>
      <c r="CB112" s="843"/>
      <c r="CC112" s="843"/>
      <c r="CD112" s="843"/>
      <c r="CE112" s="843"/>
      <c r="CF112" s="901">
        <v>22.2</v>
      </c>
      <c r="CG112" s="902"/>
      <c r="CH112" s="902"/>
      <c r="CI112" s="902"/>
      <c r="CJ112" s="902"/>
      <c r="CK112" s="953"/>
      <c r="CL112" s="847"/>
      <c r="CM112" s="841" t="s">
        <v>430</v>
      </c>
      <c r="CN112" s="778"/>
      <c r="CO112" s="778"/>
      <c r="CP112" s="778"/>
      <c r="CQ112" s="778"/>
      <c r="CR112" s="778"/>
      <c r="CS112" s="778"/>
      <c r="CT112" s="778"/>
      <c r="CU112" s="778"/>
      <c r="CV112" s="778"/>
      <c r="CW112" s="778"/>
      <c r="CX112" s="778"/>
      <c r="CY112" s="778"/>
      <c r="CZ112" s="778"/>
      <c r="DA112" s="778"/>
      <c r="DB112" s="778"/>
      <c r="DC112" s="778"/>
      <c r="DD112" s="778"/>
      <c r="DE112" s="778"/>
      <c r="DF112" s="779"/>
      <c r="DG112" s="842" t="s">
        <v>122</v>
      </c>
      <c r="DH112" s="843"/>
      <c r="DI112" s="843"/>
      <c r="DJ112" s="843"/>
      <c r="DK112" s="843"/>
      <c r="DL112" s="843" t="s">
        <v>122</v>
      </c>
      <c r="DM112" s="843"/>
      <c r="DN112" s="843"/>
      <c r="DO112" s="843"/>
      <c r="DP112" s="843"/>
      <c r="DQ112" s="843" t="s">
        <v>122</v>
      </c>
      <c r="DR112" s="843"/>
      <c r="DS112" s="843"/>
      <c r="DT112" s="843"/>
      <c r="DU112" s="843"/>
      <c r="DV112" s="820" t="s">
        <v>122</v>
      </c>
      <c r="DW112" s="820"/>
      <c r="DX112" s="820"/>
      <c r="DY112" s="820"/>
      <c r="DZ112" s="821"/>
    </row>
    <row r="113" spans="1:130" s="212" customFormat="1" ht="26.25" customHeight="1" x14ac:dyDescent="0.2">
      <c r="A113" s="940"/>
      <c r="B113" s="941"/>
      <c r="C113" s="778" t="s">
        <v>431</v>
      </c>
      <c r="D113" s="778"/>
      <c r="E113" s="778"/>
      <c r="F113" s="778"/>
      <c r="G113" s="778"/>
      <c r="H113" s="778"/>
      <c r="I113" s="778"/>
      <c r="J113" s="778"/>
      <c r="K113" s="778"/>
      <c r="L113" s="778"/>
      <c r="M113" s="778"/>
      <c r="N113" s="778"/>
      <c r="O113" s="778"/>
      <c r="P113" s="778"/>
      <c r="Q113" s="778"/>
      <c r="R113" s="778"/>
      <c r="S113" s="778"/>
      <c r="T113" s="778"/>
      <c r="U113" s="778"/>
      <c r="V113" s="778"/>
      <c r="W113" s="778"/>
      <c r="X113" s="778"/>
      <c r="Y113" s="778"/>
      <c r="Z113" s="779"/>
      <c r="AA113" s="944">
        <v>113306</v>
      </c>
      <c r="AB113" s="945"/>
      <c r="AC113" s="945"/>
      <c r="AD113" s="945"/>
      <c r="AE113" s="946"/>
      <c r="AF113" s="947">
        <v>132170</v>
      </c>
      <c r="AG113" s="945"/>
      <c r="AH113" s="945"/>
      <c r="AI113" s="945"/>
      <c r="AJ113" s="946"/>
      <c r="AK113" s="947">
        <v>124373</v>
      </c>
      <c r="AL113" s="945"/>
      <c r="AM113" s="945"/>
      <c r="AN113" s="945"/>
      <c r="AO113" s="946"/>
      <c r="AP113" s="948">
        <v>2.7</v>
      </c>
      <c r="AQ113" s="949"/>
      <c r="AR113" s="949"/>
      <c r="AS113" s="949"/>
      <c r="AT113" s="950"/>
      <c r="AU113" s="958"/>
      <c r="AV113" s="959"/>
      <c r="AW113" s="959"/>
      <c r="AX113" s="959"/>
      <c r="AY113" s="959"/>
      <c r="AZ113" s="841" t="s">
        <v>432</v>
      </c>
      <c r="BA113" s="778"/>
      <c r="BB113" s="778"/>
      <c r="BC113" s="778"/>
      <c r="BD113" s="778"/>
      <c r="BE113" s="778"/>
      <c r="BF113" s="778"/>
      <c r="BG113" s="778"/>
      <c r="BH113" s="778"/>
      <c r="BI113" s="778"/>
      <c r="BJ113" s="778"/>
      <c r="BK113" s="778"/>
      <c r="BL113" s="778"/>
      <c r="BM113" s="778"/>
      <c r="BN113" s="778"/>
      <c r="BO113" s="778"/>
      <c r="BP113" s="779"/>
      <c r="BQ113" s="842">
        <v>54483</v>
      </c>
      <c r="BR113" s="843"/>
      <c r="BS113" s="843"/>
      <c r="BT113" s="843"/>
      <c r="BU113" s="843"/>
      <c r="BV113" s="843">
        <v>103334</v>
      </c>
      <c r="BW113" s="843"/>
      <c r="BX113" s="843"/>
      <c r="BY113" s="843"/>
      <c r="BZ113" s="843"/>
      <c r="CA113" s="843">
        <v>237069</v>
      </c>
      <c r="CB113" s="843"/>
      <c r="CC113" s="843"/>
      <c r="CD113" s="843"/>
      <c r="CE113" s="843"/>
      <c r="CF113" s="901">
        <v>5.2</v>
      </c>
      <c r="CG113" s="902"/>
      <c r="CH113" s="902"/>
      <c r="CI113" s="902"/>
      <c r="CJ113" s="902"/>
      <c r="CK113" s="953"/>
      <c r="CL113" s="847"/>
      <c r="CM113" s="841" t="s">
        <v>433</v>
      </c>
      <c r="CN113" s="778"/>
      <c r="CO113" s="778"/>
      <c r="CP113" s="778"/>
      <c r="CQ113" s="778"/>
      <c r="CR113" s="778"/>
      <c r="CS113" s="778"/>
      <c r="CT113" s="778"/>
      <c r="CU113" s="778"/>
      <c r="CV113" s="778"/>
      <c r="CW113" s="778"/>
      <c r="CX113" s="778"/>
      <c r="CY113" s="778"/>
      <c r="CZ113" s="778"/>
      <c r="DA113" s="778"/>
      <c r="DB113" s="778"/>
      <c r="DC113" s="778"/>
      <c r="DD113" s="778"/>
      <c r="DE113" s="778"/>
      <c r="DF113" s="779"/>
      <c r="DG113" s="805" t="s">
        <v>122</v>
      </c>
      <c r="DH113" s="806"/>
      <c r="DI113" s="806"/>
      <c r="DJ113" s="806"/>
      <c r="DK113" s="807"/>
      <c r="DL113" s="808" t="s">
        <v>122</v>
      </c>
      <c r="DM113" s="806"/>
      <c r="DN113" s="806"/>
      <c r="DO113" s="806"/>
      <c r="DP113" s="807"/>
      <c r="DQ113" s="808" t="s">
        <v>122</v>
      </c>
      <c r="DR113" s="806"/>
      <c r="DS113" s="806"/>
      <c r="DT113" s="806"/>
      <c r="DU113" s="807"/>
      <c r="DV113" s="850" t="s">
        <v>122</v>
      </c>
      <c r="DW113" s="851"/>
      <c r="DX113" s="851"/>
      <c r="DY113" s="851"/>
      <c r="DZ113" s="852"/>
    </row>
    <row r="114" spans="1:130" s="212" customFormat="1" ht="26.25" customHeight="1" x14ac:dyDescent="0.2">
      <c r="A114" s="940"/>
      <c r="B114" s="941"/>
      <c r="C114" s="778" t="s">
        <v>434</v>
      </c>
      <c r="D114" s="778"/>
      <c r="E114" s="778"/>
      <c r="F114" s="778"/>
      <c r="G114" s="778"/>
      <c r="H114" s="778"/>
      <c r="I114" s="778"/>
      <c r="J114" s="778"/>
      <c r="K114" s="778"/>
      <c r="L114" s="778"/>
      <c r="M114" s="778"/>
      <c r="N114" s="778"/>
      <c r="O114" s="778"/>
      <c r="P114" s="778"/>
      <c r="Q114" s="778"/>
      <c r="R114" s="778"/>
      <c r="S114" s="778"/>
      <c r="T114" s="778"/>
      <c r="U114" s="778"/>
      <c r="V114" s="778"/>
      <c r="W114" s="778"/>
      <c r="X114" s="778"/>
      <c r="Y114" s="778"/>
      <c r="Z114" s="779"/>
      <c r="AA114" s="805">
        <v>22278</v>
      </c>
      <c r="AB114" s="806"/>
      <c r="AC114" s="806"/>
      <c r="AD114" s="806"/>
      <c r="AE114" s="807"/>
      <c r="AF114" s="808">
        <v>12553</v>
      </c>
      <c r="AG114" s="806"/>
      <c r="AH114" s="806"/>
      <c r="AI114" s="806"/>
      <c r="AJ114" s="807"/>
      <c r="AK114" s="808">
        <v>10678</v>
      </c>
      <c r="AL114" s="806"/>
      <c r="AM114" s="806"/>
      <c r="AN114" s="806"/>
      <c r="AO114" s="807"/>
      <c r="AP114" s="850">
        <v>0.2</v>
      </c>
      <c r="AQ114" s="851"/>
      <c r="AR114" s="851"/>
      <c r="AS114" s="851"/>
      <c r="AT114" s="852"/>
      <c r="AU114" s="958"/>
      <c r="AV114" s="959"/>
      <c r="AW114" s="959"/>
      <c r="AX114" s="959"/>
      <c r="AY114" s="959"/>
      <c r="AZ114" s="841" t="s">
        <v>435</v>
      </c>
      <c r="BA114" s="778"/>
      <c r="BB114" s="778"/>
      <c r="BC114" s="778"/>
      <c r="BD114" s="778"/>
      <c r="BE114" s="778"/>
      <c r="BF114" s="778"/>
      <c r="BG114" s="778"/>
      <c r="BH114" s="778"/>
      <c r="BI114" s="778"/>
      <c r="BJ114" s="778"/>
      <c r="BK114" s="778"/>
      <c r="BL114" s="778"/>
      <c r="BM114" s="778"/>
      <c r="BN114" s="778"/>
      <c r="BO114" s="778"/>
      <c r="BP114" s="779"/>
      <c r="BQ114" s="842">
        <v>655760</v>
      </c>
      <c r="BR114" s="843"/>
      <c r="BS114" s="843"/>
      <c r="BT114" s="843"/>
      <c r="BU114" s="843"/>
      <c r="BV114" s="843">
        <v>584474</v>
      </c>
      <c r="BW114" s="843"/>
      <c r="BX114" s="843"/>
      <c r="BY114" s="843"/>
      <c r="BZ114" s="843"/>
      <c r="CA114" s="843">
        <v>740949</v>
      </c>
      <c r="CB114" s="843"/>
      <c r="CC114" s="843"/>
      <c r="CD114" s="843"/>
      <c r="CE114" s="843"/>
      <c r="CF114" s="901">
        <v>16.100000000000001</v>
      </c>
      <c r="CG114" s="902"/>
      <c r="CH114" s="902"/>
      <c r="CI114" s="902"/>
      <c r="CJ114" s="902"/>
      <c r="CK114" s="953"/>
      <c r="CL114" s="847"/>
      <c r="CM114" s="841" t="s">
        <v>436</v>
      </c>
      <c r="CN114" s="778"/>
      <c r="CO114" s="778"/>
      <c r="CP114" s="778"/>
      <c r="CQ114" s="778"/>
      <c r="CR114" s="778"/>
      <c r="CS114" s="778"/>
      <c r="CT114" s="778"/>
      <c r="CU114" s="778"/>
      <c r="CV114" s="778"/>
      <c r="CW114" s="778"/>
      <c r="CX114" s="778"/>
      <c r="CY114" s="778"/>
      <c r="CZ114" s="778"/>
      <c r="DA114" s="778"/>
      <c r="DB114" s="778"/>
      <c r="DC114" s="778"/>
      <c r="DD114" s="778"/>
      <c r="DE114" s="778"/>
      <c r="DF114" s="779"/>
      <c r="DG114" s="805" t="s">
        <v>122</v>
      </c>
      <c r="DH114" s="806"/>
      <c r="DI114" s="806"/>
      <c r="DJ114" s="806"/>
      <c r="DK114" s="807"/>
      <c r="DL114" s="808" t="s">
        <v>122</v>
      </c>
      <c r="DM114" s="806"/>
      <c r="DN114" s="806"/>
      <c r="DO114" s="806"/>
      <c r="DP114" s="807"/>
      <c r="DQ114" s="808" t="s">
        <v>122</v>
      </c>
      <c r="DR114" s="806"/>
      <c r="DS114" s="806"/>
      <c r="DT114" s="806"/>
      <c r="DU114" s="807"/>
      <c r="DV114" s="850" t="s">
        <v>122</v>
      </c>
      <c r="DW114" s="851"/>
      <c r="DX114" s="851"/>
      <c r="DY114" s="851"/>
      <c r="DZ114" s="852"/>
    </row>
    <row r="115" spans="1:130" s="212" customFormat="1" ht="26.25" customHeight="1" x14ac:dyDescent="0.2">
      <c r="A115" s="940"/>
      <c r="B115" s="941"/>
      <c r="C115" s="778" t="s">
        <v>437</v>
      </c>
      <c r="D115" s="778"/>
      <c r="E115" s="778"/>
      <c r="F115" s="778"/>
      <c r="G115" s="778"/>
      <c r="H115" s="778"/>
      <c r="I115" s="778"/>
      <c r="J115" s="778"/>
      <c r="K115" s="778"/>
      <c r="L115" s="778"/>
      <c r="M115" s="778"/>
      <c r="N115" s="778"/>
      <c r="O115" s="778"/>
      <c r="P115" s="778"/>
      <c r="Q115" s="778"/>
      <c r="R115" s="778"/>
      <c r="S115" s="778"/>
      <c r="T115" s="778"/>
      <c r="U115" s="778"/>
      <c r="V115" s="778"/>
      <c r="W115" s="778"/>
      <c r="X115" s="778"/>
      <c r="Y115" s="778"/>
      <c r="Z115" s="779"/>
      <c r="AA115" s="944">
        <v>306</v>
      </c>
      <c r="AB115" s="945"/>
      <c r="AC115" s="945"/>
      <c r="AD115" s="945"/>
      <c r="AE115" s="946"/>
      <c r="AF115" s="947">
        <v>238</v>
      </c>
      <c r="AG115" s="945"/>
      <c r="AH115" s="945"/>
      <c r="AI115" s="945"/>
      <c r="AJ115" s="946"/>
      <c r="AK115" s="947">
        <v>180</v>
      </c>
      <c r="AL115" s="945"/>
      <c r="AM115" s="945"/>
      <c r="AN115" s="945"/>
      <c r="AO115" s="946"/>
      <c r="AP115" s="948">
        <v>0</v>
      </c>
      <c r="AQ115" s="949"/>
      <c r="AR115" s="949"/>
      <c r="AS115" s="949"/>
      <c r="AT115" s="950"/>
      <c r="AU115" s="958"/>
      <c r="AV115" s="959"/>
      <c r="AW115" s="959"/>
      <c r="AX115" s="959"/>
      <c r="AY115" s="959"/>
      <c r="AZ115" s="841" t="s">
        <v>438</v>
      </c>
      <c r="BA115" s="778"/>
      <c r="BB115" s="778"/>
      <c r="BC115" s="778"/>
      <c r="BD115" s="778"/>
      <c r="BE115" s="778"/>
      <c r="BF115" s="778"/>
      <c r="BG115" s="778"/>
      <c r="BH115" s="778"/>
      <c r="BI115" s="778"/>
      <c r="BJ115" s="778"/>
      <c r="BK115" s="778"/>
      <c r="BL115" s="778"/>
      <c r="BM115" s="778"/>
      <c r="BN115" s="778"/>
      <c r="BO115" s="778"/>
      <c r="BP115" s="779"/>
      <c r="BQ115" s="842" t="s">
        <v>122</v>
      </c>
      <c r="BR115" s="843"/>
      <c r="BS115" s="843"/>
      <c r="BT115" s="843"/>
      <c r="BU115" s="843"/>
      <c r="BV115" s="843" t="s">
        <v>122</v>
      </c>
      <c r="BW115" s="843"/>
      <c r="BX115" s="843"/>
      <c r="BY115" s="843"/>
      <c r="BZ115" s="843"/>
      <c r="CA115" s="843" t="s">
        <v>122</v>
      </c>
      <c r="CB115" s="843"/>
      <c r="CC115" s="843"/>
      <c r="CD115" s="843"/>
      <c r="CE115" s="843"/>
      <c r="CF115" s="901" t="s">
        <v>122</v>
      </c>
      <c r="CG115" s="902"/>
      <c r="CH115" s="902"/>
      <c r="CI115" s="902"/>
      <c r="CJ115" s="902"/>
      <c r="CK115" s="953"/>
      <c r="CL115" s="847"/>
      <c r="CM115" s="841" t="s">
        <v>439</v>
      </c>
      <c r="CN115" s="778"/>
      <c r="CO115" s="778"/>
      <c r="CP115" s="778"/>
      <c r="CQ115" s="778"/>
      <c r="CR115" s="778"/>
      <c r="CS115" s="778"/>
      <c r="CT115" s="778"/>
      <c r="CU115" s="778"/>
      <c r="CV115" s="778"/>
      <c r="CW115" s="778"/>
      <c r="CX115" s="778"/>
      <c r="CY115" s="778"/>
      <c r="CZ115" s="778"/>
      <c r="DA115" s="778"/>
      <c r="DB115" s="778"/>
      <c r="DC115" s="778"/>
      <c r="DD115" s="778"/>
      <c r="DE115" s="778"/>
      <c r="DF115" s="779"/>
      <c r="DG115" s="805" t="s">
        <v>122</v>
      </c>
      <c r="DH115" s="806"/>
      <c r="DI115" s="806"/>
      <c r="DJ115" s="806"/>
      <c r="DK115" s="807"/>
      <c r="DL115" s="808" t="s">
        <v>122</v>
      </c>
      <c r="DM115" s="806"/>
      <c r="DN115" s="806"/>
      <c r="DO115" s="806"/>
      <c r="DP115" s="807"/>
      <c r="DQ115" s="808" t="s">
        <v>122</v>
      </c>
      <c r="DR115" s="806"/>
      <c r="DS115" s="806"/>
      <c r="DT115" s="806"/>
      <c r="DU115" s="807"/>
      <c r="DV115" s="850" t="s">
        <v>122</v>
      </c>
      <c r="DW115" s="851"/>
      <c r="DX115" s="851"/>
      <c r="DY115" s="851"/>
      <c r="DZ115" s="852"/>
    </row>
    <row r="116" spans="1:130" s="212" customFormat="1" ht="26.25" customHeight="1" x14ac:dyDescent="0.2">
      <c r="A116" s="942"/>
      <c r="B116" s="943"/>
      <c r="C116" s="865" t="s">
        <v>440</v>
      </c>
      <c r="D116" s="865"/>
      <c r="E116" s="865"/>
      <c r="F116" s="865"/>
      <c r="G116" s="865"/>
      <c r="H116" s="865"/>
      <c r="I116" s="865"/>
      <c r="J116" s="865"/>
      <c r="K116" s="865"/>
      <c r="L116" s="865"/>
      <c r="M116" s="865"/>
      <c r="N116" s="865"/>
      <c r="O116" s="865"/>
      <c r="P116" s="865"/>
      <c r="Q116" s="865"/>
      <c r="R116" s="865"/>
      <c r="S116" s="865"/>
      <c r="T116" s="865"/>
      <c r="U116" s="865"/>
      <c r="V116" s="865"/>
      <c r="W116" s="865"/>
      <c r="X116" s="865"/>
      <c r="Y116" s="865"/>
      <c r="Z116" s="866"/>
      <c r="AA116" s="805" t="s">
        <v>122</v>
      </c>
      <c r="AB116" s="806"/>
      <c r="AC116" s="806"/>
      <c r="AD116" s="806"/>
      <c r="AE116" s="807"/>
      <c r="AF116" s="808" t="s">
        <v>122</v>
      </c>
      <c r="AG116" s="806"/>
      <c r="AH116" s="806"/>
      <c r="AI116" s="806"/>
      <c r="AJ116" s="807"/>
      <c r="AK116" s="808" t="s">
        <v>122</v>
      </c>
      <c r="AL116" s="806"/>
      <c r="AM116" s="806"/>
      <c r="AN116" s="806"/>
      <c r="AO116" s="807"/>
      <c r="AP116" s="850" t="s">
        <v>122</v>
      </c>
      <c r="AQ116" s="851"/>
      <c r="AR116" s="851"/>
      <c r="AS116" s="851"/>
      <c r="AT116" s="852"/>
      <c r="AU116" s="958"/>
      <c r="AV116" s="959"/>
      <c r="AW116" s="959"/>
      <c r="AX116" s="959"/>
      <c r="AY116" s="959"/>
      <c r="AZ116" s="935" t="s">
        <v>441</v>
      </c>
      <c r="BA116" s="936"/>
      <c r="BB116" s="936"/>
      <c r="BC116" s="936"/>
      <c r="BD116" s="936"/>
      <c r="BE116" s="936"/>
      <c r="BF116" s="936"/>
      <c r="BG116" s="936"/>
      <c r="BH116" s="936"/>
      <c r="BI116" s="936"/>
      <c r="BJ116" s="936"/>
      <c r="BK116" s="936"/>
      <c r="BL116" s="936"/>
      <c r="BM116" s="936"/>
      <c r="BN116" s="936"/>
      <c r="BO116" s="936"/>
      <c r="BP116" s="937"/>
      <c r="BQ116" s="842" t="s">
        <v>122</v>
      </c>
      <c r="BR116" s="843"/>
      <c r="BS116" s="843"/>
      <c r="BT116" s="843"/>
      <c r="BU116" s="843"/>
      <c r="BV116" s="843" t="s">
        <v>122</v>
      </c>
      <c r="BW116" s="843"/>
      <c r="BX116" s="843"/>
      <c r="BY116" s="843"/>
      <c r="BZ116" s="843"/>
      <c r="CA116" s="843" t="s">
        <v>122</v>
      </c>
      <c r="CB116" s="843"/>
      <c r="CC116" s="843"/>
      <c r="CD116" s="843"/>
      <c r="CE116" s="843"/>
      <c r="CF116" s="901" t="s">
        <v>122</v>
      </c>
      <c r="CG116" s="902"/>
      <c r="CH116" s="902"/>
      <c r="CI116" s="902"/>
      <c r="CJ116" s="902"/>
      <c r="CK116" s="953"/>
      <c r="CL116" s="847"/>
      <c r="CM116" s="841" t="s">
        <v>442</v>
      </c>
      <c r="CN116" s="778"/>
      <c r="CO116" s="778"/>
      <c r="CP116" s="778"/>
      <c r="CQ116" s="778"/>
      <c r="CR116" s="778"/>
      <c r="CS116" s="778"/>
      <c r="CT116" s="778"/>
      <c r="CU116" s="778"/>
      <c r="CV116" s="778"/>
      <c r="CW116" s="778"/>
      <c r="CX116" s="778"/>
      <c r="CY116" s="778"/>
      <c r="CZ116" s="778"/>
      <c r="DA116" s="778"/>
      <c r="DB116" s="778"/>
      <c r="DC116" s="778"/>
      <c r="DD116" s="778"/>
      <c r="DE116" s="778"/>
      <c r="DF116" s="779"/>
      <c r="DG116" s="805" t="s">
        <v>122</v>
      </c>
      <c r="DH116" s="806"/>
      <c r="DI116" s="806"/>
      <c r="DJ116" s="806"/>
      <c r="DK116" s="807"/>
      <c r="DL116" s="808" t="s">
        <v>122</v>
      </c>
      <c r="DM116" s="806"/>
      <c r="DN116" s="806"/>
      <c r="DO116" s="806"/>
      <c r="DP116" s="807"/>
      <c r="DQ116" s="808" t="s">
        <v>122</v>
      </c>
      <c r="DR116" s="806"/>
      <c r="DS116" s="806"/>
      <c r="DT116" s="806"/>
      <c r="DU116" s="807"/>
      <c r="DV116" s="850" t="s">
        <v>122</v>
      </c>
      <c r="DW116" s="851"/>
      <c r="DX116" s="851"/>
      <c r="DY116" s="851"/>
      <c r="DZ116" s="852"/>
    </row>
    <row r="117" spans="1:130" s="212" customFormat="1" ht="26.25" customHeight="1" x14ac:dyDescent="0.2">
      <c r="A117" s="921" t="s">
        <v>176</v>
      </c>
      <c r="B117" s="922"/>
      <c r="C117" s="922"/>
      <c r="D117" s="922"/>
      <c r="E117" s="922"/>
      <c r="F117" s="922"/>
      <c r="G117" s="922"/>
      <c r="H117" s="922"/>
      <c r="I117" s="922"/>
      <c r="J117" s="922"/>
      <c r="K117" s="922"/>
      <c r="L117" s="922"/>
      <c r="M117" s="922"/>
      <c r="N117" s="922"/>
      <c r="O117" s="922"/>
      <c r="P117" s="922"/>
      <c r="Q117" s="922"/>
      <c r="R117" s="922"/>
      <c r="S117" s="922"/>
      <c r="T117" s="922"/>
      <c r="U117" s="922"/>
      <c r="V117" s="922"/>
      <c r="W117" s="922"/>
      <c r="X117" s="922"/>
      <c r="Y117" s="903" t="s">
        <v>443</v>
      </c>
      <c r="Z117" s="923"/>
      <c r="AA117" s="928">
        <v>1695760</v>
      </c>
      <c r="AB117" s="929"/>
      <c r="AC117" s="929"/>
      <c r="AD117" s="929"/>
      <c r="AE117" s="930"/>
      <c r="AF117" s="931">
        <v>1889368</v>
      </c>
      <c r="AG117" s="929"/>
      <c r="AH117" s="929"/>
      <c r="AI117" s="929"/>
      <c r="AJ117" s="930"/>
      <c r="AK117" s="931">
        <v>1965894</v>
      </c>
      <c r="AL117" s="929"/>
      <c r="AM117" s="929"/>
      <c r="AN117" s="929"/>
      <c r="AO117" s="930"/>
      <c r="AP117" s="932"/>
      <c r="AQ117" s="933"/>
      <c r="AR117" s="933"/>
      <c r="AS117" s="933"/>
      <c r="AT117" s="934"/>
      <c r="AU117" s="958"/>
      <c r="AV117" s="959"/>
      <c r="AW117" s="959"/>
      <c r="AX117" s="959"/>
      <c r="AY117" s="959"/>
      <c r="AZ117" s="889" t="s">
        <v>444</v>
      </c>
      <c r="BA117" s="890"/>
      <c r="BB117" s="890"/>
      <c r="BC117" s="890"/>
      <c r="BD117" s="890"/>
      <c r="BE117" s="890"/>
      <c r="BF117" s="890"/>
      <c r="BG117" s="890"/>
      <c r="BH117" s="890"/>
      <c r="BI117" s="890"/>
      <c r="BJ117" s="890"/>
      <c r="BK117" s="890"/>
      <c r="BL117" s="890"/>
      <c r="BM117" s="890"/>
      <c r="BN117" s="890"/>
      <c r="BO117" s="890"/>
      <c r="BP117" s="891"/>
      <c r="BQ117" s="842" t="s">
        <v>122</v>
      </c>
      <c r="BR117" s="843"/>
      <c r="BS117" s="843"/>
      <c r="BT117" s="843"/>
      <c r="BU117" s="843"/>
      <c r="BV117" s="843" t="s">
        <v>122</v>
      </c>
      <c r="BW117" s="843"/>
      <c r="BX117" s="843"/>
      <c r="BY117" s="843"/>
      <c r="BZ117" s="843"/>
      <c r="CA117" s="843" t="s">
        <v>122</v>
      </c>
      <c r="CB117" s="843"/>
      <c r="CC117" s="843"/>
      <c r="CD117" s="843"/>
      <c r="CE117" s="843"/>
      <c r="CF117" s="901" t="s">
        <v>122</v>
      </c>
      <c r="CG117" s="902"/>
      <c r="CH117" s="902"/>
      <c r="CI117" s="902"/>
      <c r="CJ117" s="902"/>
      <c r="CK117" s="953"/>
      <c r="CL117" s="847"/>
      <c r="CM117" s="841" t="s">
        <v>445</v>
      </c>
      <c r="CN117" s="778"/>
      <c r="CO117" s="778"/>
      <c r="CP117" s="778"/>
      <c r="CQ117" s="778"/>
      <c r="CR117" s="778"/>
      <c r="CS117" s="778"/>
      <c r="CT117" s="778"/>
      <c r="CU117" s="778"/>
      <c r="CV117" s="778"/>
      <c r="CW117" s="778"/>
      <c r="CX117" s="778"/>
      <c r="CY117" s="778"/>
      <c r="CZ117" s="778"/>
      <c r="DA117" s="778"/>
      <c r="DB117" s="778"/>
      <c r="DC117" s="778"/>
      <c r="DD117" s="778"/>
      <c r="DE117" s="778"/>
      <c r="DF117" s="779"/>
      <c r="DG117" s="805" t="s">
        <v>122</v>
      </c>
      <c r="DH117" s="806"/>
      <c r="DI117" s="806"/>
      <c r="DJ117" s="806"/>
      <c r="DK117" s="807"/>
      <c r="DL117" s="808" t="s">
        <v>122</v>
      </c>
      <c r="DM117" s="806"/>
      <c r="DN117" s="806"/>
      <c r="DO117" s="806"/>
      <c r="DP117" s="807"/>
      <c r="DQ117" s="808" t="s">
        <v>122</v>
      </c>
      <c r="DR117" s="806"/>
      <c r="DS117" s="806"/>
      <c r="DT117" s="806"/>
      <c r="DU117" s="807"/>
      <c r="DV117" s="850" t="s">
        <v>122</v>
      </c>
      <c r="DW117" s="851"/>
      <c r="DX117" s="851"/>
      <c r="DY117" s="851"/>
      <c r="DZ117" s="852"/>
    </row>
    <row r="118" spans="1:130" s="212" customFormat="1" ht="26.25" customHeight="1" x14ac:dyDescent="0.2">
      <c r="A118" s="921" t="s">
        <v>419</v>
      </c>
      <c r="B118" s="922"/>
      <c r="C118" s="922"/>
      <c r="D118" s="922"/>
      <c r="E118" s="922"/>
      <c r="F118" s="922"/>
      <c r="G118" s="922"/>
      <c r="H118" s="922"/>
      <c r="I118" s="922"/>
      <c r="J118" s="922"/>
      <c r="K118" s="922"/>
      <c r="L118" s="922"/>
      <c r="M118" s="922"/>
      <c r="N118" s="922"/>
      <c r="O118" s="922"/>
      <c r="P118" s="922"/>
      <c r="Q118" s="922"/>
      <c r="R118" s="922"/>
      <c r="S118" s="922"/>
      <c r="T118" s="922"/>
      <c r="U118" s="922"/>
      <c r="V118" s="922"/>
      <c r="W118" s="922"/>
      <c r="X118" s="922"/>
      <c r="Y118" s="922"/>
      <c r="Z118" s="923"/>
      <c r="AA118" s="924" t="s">
        <v>416</v>
      </c>
      <c r="AB118" s="922"/>
      <c r="AC118" s="922"/>
      <c r="AD118" s="922"/>
      <c r="AE118" s="923"/>
      <c r="AF118" s="924" t="s">
        <v>417</v>
      </c>
      <c r="AG118" s="922"/>
      <c r="AH118" s="922"/>
      <c r="AI118" s="922"/>
      <c r="AJ118" s="923"/>
      <c r="AK118" s="924" t="s">
        <v>293</v>
      </c>
      <c r="AL118" s="922"/>
      <c r="AM118" s="922"/>
      <c r="AN118" s="922"/>
      <c r="AO118" s="923"/>
      <c r="AP118" s="925" t="s">
        <v>418</v>
      </c>
      <c r="AQ118" s="926"/>
      <c r="AR118" s="926"/>
      <c r="AS118" s="926"/>
      <c r="AT118" s="927"/>
      <c r="AU118" s="958"/>
      <c r="AV118" s="959"/>
      <c r="AW118" s="959"/>
      <c r="AX118" s="959"/>
      <c r="AY118" s="959"/>
      <c r="AZ118" s="864" t="s">
        <v>446</v>
      </c>
      <c r="BA118" s="865"/>
      <c r="BB118" s="865"/>
      <c r="BC118" s="865"/>
      <c r="BD118" s="865"/>
      <c r="BE118" s="865"/>
      <c r="BF118" s="865"/>
      <c r="BG118" s="865"/>
      <c r="BH118" s="865"/>
      <c r="BI118" s="865"/>
      <c r="BJ118" s="865"/>
      <c r="BK118" s="865"/>
      <c r="BL118" s="865"/>
      <c r="BM118" s="865"/>
      <c r="BN118" s="865"/>
      <c r="BO118" s="865"/>
      <c r="BP118" s="866"/>
      <c r="BQ118" s="905" t="s">
        <v>122</v>
      </c>
      <c r="BR118" s="871"/>
      <c r="BS118" s="871"/>
      <c r="BT118" s="871"/>
      <c r="BU118" s="871"/>
      <c r="BV118" s="871" t="s">
        <v>122</v>
      </c>
      <c r="BW118" s="871"/>
      <c r="BX118" s="871"/>
      <c r="BY118" s="871"/>
      <c r="BZ118" s="871"/>
      <c r="CA118" s="871" t="s">
        <v>122</v>
      </c>
      <c r="CB118" s="871"/>
      <c r="CC118" s="871"/>
      <c r="CD118" s="871"/>
      <c r="CE118" s="871"/>
      <c r="CF118" s="901" t="s">
        <v>122</v>
      </c>
      <c r="CG118" s="902"/>
      <c r="CH118" s="902"/>
      <c r="CI118" s="902"/>
      <c r="CJ118" s="902"/>
      <c r="CK118" s="953"/>
      <c r="CL118" s="847"/>
      <c r="CM118" s="841" t="s">
        <v>447</v>
      </c>
      <c r="CN118" s="778"/>
      <c r="CO118" s="778"/>
      <c r="CP118" s="778"/>
      <c r="CQ118" s="778"/>
      <c r="CR118" s="778"/>
      <c r="CS118" s="778"/>
      <c r="CT118" s="778"/>
      <c r="CU118" s="778"/>
      <c r="CV118" s="778"/>
      <c r="CW118" s="778"/>
      <c r="CX118" s="778"/>
      <c r="CY118" s="778"/>
      <c r="CZ118" s="778"/>
      <c r="DA118" s="778"/>
      <c r="DB118" s="778"/>
      <c r="DC118" s="778"/>
      <c r="DD118" s="778"/>
      <c r="DE118" s="778"/>
      <c r="DF118" s="779"/>
      <c r="DG118" s="805" t="s">
        <v>122</v>
      </c>
      <c r="DH118" s="806"/>
      <c r="DI118" s="806"/>
      <c r="DJ118" s="806"/>
      <c r="DK118" s="807"/>
      <c r="DL118" s="808" t="s">
        <v>122</v>
      </c>
      <c r="DM118" s="806"/>
      <c r="DN118" s="806"/>
      <c r="DO118" s="806"/>
      <c r="DP118" s="807"/>
      <c r="DQ118" s="808" t="s">
        <v>122</v>
      </c>
      <c r="DR118" s="806"/>
      <c r="DS118" s="806"/>
      <c r="DT118" s="806"/>
      <c r="DU118" s="807"/>
      <c r="DV118" s="850" t="s">
        <v>122</v>
      </c>
      <c r="DW118" s="851"/>
      <c r="DX118" s="851"/>
      <c r="DY118" s="851"/>
      <c r="DZ118" s="852"/>
    </row>
    <row r="119" spans="1:130" s="212" customFormat="1" ht="26.25" customHeight="1" x14ac:dyDescent="0.2">
      <c r="A119" s="844" t="s">
        <v>422</v>
      </c>
      <c r="B119" s="845"/>
      <c r="C119" s="886" t="s">
        <v>423</v>
      </c>
      <c r="D119" s="834"/>
      <c r="E119" s="834"/>
      <c r="F119" s="834"/>
      <c r="G119" s="834"/>
      <c r="H119" s="834"/>
      <c r="I119" s="834"/>
      <c r="J119" s="834"/>
      <c r="K119" s="834"/>
      <c r="L119" s="834"/>
      <c r="M119" s="834"/>
      <c r="N119" s="834"/>
      <c r="O119" s="834"/>
      <c r="P119" s="834"/>
      <c r="Q119" s="834"/>
      <c r="R119" s="834"/>
      <c r="S119" s="834"/>
      <c r="T119" s="834"/>
      <c r="U119" s="834"/>
      <c r="V119" s="834"/>
      <c r="W119" s="834"/>
      <c r="X119" s="834"/>
      <c r="Y119" s="834"/>
      <c r="Z119" s="835"/>
      <c r="AA119" s="914" t="s">
        <v>122</v>
      </c>
      <c r="AB119" s="915"/>
      <c r="AC119" s="915"/>
      <c r="AD119" s="915"/>
      <c r="AE119" s="916"/>
      <c r="AF119" s="917" t="s">
        <v>122</v>
      </c>
      <c r="AG119" s="915"/>
      <c r="AH119" s="915"/>
      <c r="AI119" s="915"/>
      <c r="AJ119" s="916"/>
      <c r="AK119" s="917" t="s">
        <v>122</v>
      </c>
      <c r="AL119" s="915"/>
      <c r="AM119" s="915"/>
      <c r="AN119" s="915"/>
      <c r="AO119" s="916"/>
      <c r="AP119" s="918" t="s">
        <v>122</v>
      </c>
      <c r="AQ119" s="919"/>
      <c r="AR119" s="919"/>
      <c r="AS119" s="919"/>
      <c r="AT119" s="920"/>
      <c r="AU119" s="960"/>
      <c r="AV119" s="961"/>
      <c r="AW119" s="961"/>
      <c r="AX119" s="961"/>
      <c r="AY119" s="961"/>
      <c r="AZ119" s="235" t="s">
        <v>176</v>
      </c>
      <c r="BA119" s="235"/>
      <c r="BB119" s="235"/>
      <c r="BC119" s="235"/>
      <c r="BD119" s="235"/>
      <c r="BE119" s="235"/>
      <c r="BF119" s="235"/>
      <c r="BG119" s="235"/>
      <c r="BH119" s="235"/>
      <c r="BI119" s="235"/>
      <c r="BJ119" s="235"/>
      <c r="BK119" s="235"/>
      <c r="BL119" s="235"/>
      <c r="BM119" s="235"/>
      <c r="BN119" s="235"/>
      <c r="BO119" s="903" t="s">
        <v>448</v>
      </c>
      <c r="BP119" s="904"/>
      <c r="BQ119" s="905">
        <v>18188407</v>
      </c>
      <c r="BR119" s="871"/>
      <c r="BS119" s="871"/>
      <c r="BT119" s="871"/>
      <c r="BU119" s="871"/>
      <c r="BV119" s="871">
        <v>17952304</v>
      </c>
      <c r="BW119" s="871"/>
      <c r="BX119" s="871"/>
      <c r="BY119" s="871"/>
      <c r="BZ119" s="871"/>
      <c r="CA119" s="871">
        <v>18412895</v>
      </c>
      <c r="CB119" s="871"/>
      <c r="CC119" s="871"/>
      <c r="CD119" s="871"/>
      <c r="CE119" s="871"/>
      <c r="CF119" s="774"/>
      <c r="CG119" s="775"/>
      <c r="CH119" s="775"/>
      <c r="CI119" s="775"/>
      <c r="CJ119" s="860"/>
      <c r="CK119" s="954"/>
      <c r="CL119" s="849"/>
      <c r="CM119" s="864" t="s">
        <v>449</v>
      </c>
      <c r="CN119" s="865"/>
      <c r="CO119" s="865"/>
      <c r="CP119" s="865"/>
      <c r="CQ119" s="865"/>
      <c r="CR119" s="865"/>
      <c r="CS119" s="865"/>
      <c r="CT119" s="865"/>
      <c r="CU119" s="865"/>
      <c r="CV119" s="865"/>
      <c r="CW119" s="865"/>
      <c r="CX119" s="865"/>
      <c r="CY119" s="865"/>
      <c r="CZ119" s="865"/>
      <c r="DA119" s="865"/>
      <c r="DB119" s="865"/>
      <c r="DC119" s="865"/>
      <c r="DD119" s="865"/>
      <c r="DE119" s="865"/>
      <c r="DF119" s="866"/>
      <c r="DG119" s="789" t="s">
        <v>122</v>
      </c>
      <c r="DH119" s="790"/>
      <c r="DI119" s="790"/>
      <c r="DJ119" s="790"/>
      <c r="DK119" s="791"/>
      <c r="DL119" s="792" t="s">
        <v>122</v>
      </c>
      <c r="DM119" s="790"/>
      <c r="DN119" s="790"/>
      <c r="DO119" s="790"/>
      <c r="DP119" s="791"/>
      <c r="DQ119" s="792" t="s">
        <v>122</v>
      </c>
      <c r="DR119" s="790"/>
      <c r="DS119" s="790"/>
      <c r="DT119" s="790"/>
      <c r="DU119" s="791"/>
      <c r="DV119" s="874" t="s">
        <v>122</v>
      </c>
      <c r="DW119" s="875"/>
      <c r="DX119" s="875"/>
      <c r="DY119" s="875"/>
      <c r="DZ119" s="876"/>
    </row>
    <row r="120" spans="1:130" s="212" customFormat="1" ht="26.25" customHeight="1" x14ac:dyDescent="0.2">
      <c r="A120" s="846"/>
      <c r="B120" s="847"/>
      <c r="C120" s="841" t="s">
        <v>426</v>
      </c>
      <c r="D120" s="778"/>
      <c r="E120" s="778"/>
      <c r="F120" s="778"/>
      <c r="G120" s="778"/>
      <c r="H120" s="778"/>
      <c r="I120" s="778"/>
      <c r="J120" s="778"/>
      <c r="K120" s="778"/>
      <c r="L120" s="778"/>
      <c r="M120" s="778"/>
      <c r="N120" s="778"/>
      <c r="O120" s="778"/>
      <c r="P120" s="778"/>
      <c r="Q120" s="778"/>
      <c r="R120" s="778"/>
      <c r="S120" s="778"/>
      <c r="T120" s="778"/>
      <c r="U120" s="778"/>
      <c r="V120" s="778"/>
      <c r="W120" s="778"/>
      <c r="X120" s="778"/>
      <c r="Y120" s="778"/>
      <c r="Z120" s="779"/>
      <c r="AA120" s="805" t="s">
        <v>122</v>
      </c>
      <c r="AB120" s="806"/>
      <c r="AC120" s="806"/>
      <c r="AD120" s="806"/>
      <c r="AE120" s="807"/>
      <c r="AF120" s="808" t="s">
        <v>122</v>
      </c>
      <c r="AG120" s="806"/>
      <c r="AH120" s="806"/>
      <c r="AI120" s="806"/>
      <c r="AJ120" s="807"/>
      <c r="AK120" s="808" t="s">
        <v>122</v>
      </c>
      <c r="AL120" s="806"/>
      <c r="AM120" s="806"/>
      <c r="AN120" s="806"/>
      <c r="AO120" s="807"/>
      <c r="AP120" s="850" t="s">
        <v>122</v>
      </c>
      <c r="AQ120" s="851"/>
      <c r="AR120" s="851"/>
      <c r="AS120" s="851"/>
      <c r="AT120" s="852"/>
      <c r="AU120" s="906" t="s">
        <v>450</v>
      </c>
      <c r="AV120" s="907"/>
      <c r="AW120" s="907"/>
      <c r="AX120" s="907"/>
      <c r="AY120" s="908"/>
      <c r="AZ120" s="886" t="s">
        <v>451</v>
      </c>
      <c r="BA120" s="834"/>
      <c r="BB120" s="834"/>
      <c r="BC120" s="834"/>
      <c r="BD120" s="834"/>
      <c r="BE120" s="834"/>
      <c r="BF120" s="834"/>
      <c r="BG120" s="834"/>
      <c r="BH120" s="834"/>
      <c r="BI120" s="834"/>
      <c r="BJ120" s="834"/>
      <c r="BK120" s="834"/>
      <c r="BL120" s="834"/>
      <c r="BM120" s="834"/>
      <c r="BN120" s="834"/>
      <c r="BO120" s="834"/>
      <c r="BP120" s="835"/>
      <c r="BQ120" s="887">
        <v>6255168</v>
      </c>
      <c r="BR120" s="868"/>
      <c r="BS120" s="868"/>
      <c r="BT120" s="868"/>
      <c r="BU120" s="868"/>
      <c r="BV120" s="868">
        <v>6836433</v>
      </c>
      <c r="BW120" s="868"/>
      <c r="BX120" s="868"/>
      <c r="BY120" s="868"/>
      <c r="BZ120" s="868"/>
      <c r="CA120" s="868">
        <v>6754469</v>
      </c>
      <c r="CB120" s="868"/>
      <c r="CC120" s="868"/>
      <c r="CD120" s="868"/>
      <c r="CE120" s="868"/>
      <c r="CF120" s="892">
        <v>146.9</v>
      </c>
      <c r="CG120" s="893"/>
      <c r="CH120" s="893"/>
      <c r="CI120" s="893"/>
      <c r="CJ120" s="893"/>
      <c r="CK120" s="894" t="s">
        <v>452</v>
      </c>
      <c r="CL120" s="878"/>
      <c r="CM120" s="878"/>
      <c r="CN120" s="878"/>
      <c r="CO120" s="879"/>
      <c r="CP120" s="898" t="s">
        <v>395</v>
      </c>
      <c r="CQ120" s="899"/>
      <c r="CR120" s="899"/>
      <c r="CS120" s="899"/>
      <c r="CT120" s="899"/>
      <c r="CU120" s="899"/>
      <c r="CV120" s="899"/>
      <c r="CW120" s="899"/>
      <c r="CX120" s="899"/>
      <c r="CY120" s="899"/>
      <c r="CZ120" s="899"/>
      <c r="DA120" s="899"/>
      <c r="DB120" s="899"/>
      <c r="DC120" s="899"/>
      <c r="DD120" s="899"/>
      <c r="DE120" s="899"/>
      <c r="DF120" s="900"/>
      <c r="DG120" s="887">
        <v>780254</v>
      </c>
      <c r="DH120" s="868"/>
      <c r="DI120" s="868"/>
      <c r="DJ120" s="868"/>
      <c r="DK120" s="868"/>
      <c r="DL120" s="868">
        <v>754529</v>
      </c>
      <c r="DM120" s="868"/>
      <c r="DN120" s="868"/>
      <c r="DO120" s="868"/>
      <c r="DP120" s="868"/>
      <c r="DQ120" s="868">
        <v>746939</v>
      </c>
      <c r="DR120" s="868"/>
      <c r="DS120" s="868"/>
      <c r="DT120" s="868"/>
      <c r="DU120" s="868"/>
      <c r="DV120" s="869">
        <v>16.2</v>
      </c>
      <c r="DW120" s="869"/>
      <c r="DX120" s="869"/>
      <c r="DY120" s="869"/>
      <c r="DZ120" s="870"/>
    </row>
    <row r="121" spans="1:130" s="212" customFormat="1" ht="26.25" customHeight="1" x14ac:dyDescent="0.2">
      <c r="A121" s="846"/>
      <c r="B121" s="847"/>
      <c r="C121" s="889" t="s">
        <v>453</v>
      </c>
      <c r="D121" s="890"/>
      <c r="E121" s="890"/>
      <c r="F121" s="890"/>
      <c r="G121" s="890"/>
      <c r="H121" s="890"/>
      <c r="I121" s="890"/>
      <c r="J121" s="890"/>
      <c r="K121" s="890"/>
      <c r="L121" s="890"/>
      <c r="M121" s="890"/>
      <c r="N121" s="890"/>
      <c r="O121" s="890"/>
      <c r="P121" s="890"/>
      <c r="Q121" s="890"/>
      <c r="R121" s="890"/>
      <c r="S121" s="890"/>
      <c r="T121" s="890"/>
      <c r="U121" s="890"/>
      <c r="V121" s="890"/>
      <c r="W121" s="890"/>
      <c r="X121" s="890"/>
      <c r="Y121" s="890"/>
      <c r="Z121" s="891"/>
      <c r="AA121" s="805" t="s">
        <v>122</v>
      </c>
      <c r="AB121" s="806"/>
      <c r="AC121" s="806"/>
      <c r="AD121" s="806"/>
      <c r="AE121" s="807"/>
      <c r="AF121" s="808" t="s">
        <v>122</v>
      </c>
      <c r="AG121" s="806"/>
      <c r="AH121" s="806"/>
      <c r="AI121" s="806"/>
      <c r="AJ121" s="807"/>
      <c r="AK121" s="808" t="s">
        <v>122</v>
      </c>
      <c r="AL121" s="806"/>
      <c r="AM121" s="806"/>
      <c r="AN121" s="806"/>
      <c r="AO121" s="807"/>
      <c r="AP121" s="850" t="s">
        <v>122</v>
      </c>
      <c r="AQ121" s="851"/>
      <c r="AR121" s="851"/>
      <c r="AS121" s="851"/>
      <c r="AT121" s="852"/>
      <c r="AU121" s="909"/>
      <c r="AV121" s="910"/>
      <c r="AW121" s="910"/>
      <c r="AX121" s="910"/>
      <c r="AY121" s="911"/>
      <c r="AZ121" s="841" t="s">
        <v>454</v>
      </c>
      <c r="BA121" s="778"/>
      <c r="BB121" s="778"/>
      <c r="BC121" s="778"/>
      <c r="BD121" s="778"/>
      <c r="BE121" s="778"/>
      <c r="BF121" s="778"/>
      <c r="BG121" s="778"/>
      <c r="BH121" s="778"/>
      <c r="BI121" s="778"/>
      <c r="BJ121" s="778"/>
      <c r="BK121" s="778"/>
      <c r="BL121" s="778"/>
      <c r="BM121" s="778"/>
      <c r="BN121" s="778"/>
      <c r="BO121" s="778"/>
      <c r="BP121" s="779"/>
      <c r="BQ121" s="842">
        <v>6400</v>
      </c>
      <c r="BR121" s="843"/>
      <c r="BS121" s="843"/>
      <c r="BT121" s="843"/>
      <c r="BU121" s="843"/>
      <c r="BV121" s="843">
        <v>5100</v>
      </c>
      <c r="BW121" s="843"/>
      <c r="BX121" s="843"/>
      <c r="BY121" s="843"/>
      <c r="BZ121" s="843"/>
      <c r="CA121" s="843">
        <v>3773</v>
      </c>
      <c r="CB121" s="843"/>
      <c r="CC121" s="843"/>
      <c r="CD121" s="843"/>
      <c r="CE121" s="843"/>
      <c r="CF121" s="901">
        <v>0.1</v>
      </c>
      <c r="CG121" s="902"/>
      <c r="CH121" s="902"/>
      <c r="CI121" s="902"/>
      <c r="CJ121" s="902"/>
      <c r="CK121" s="895"/>
      <c r="CL121" s="881"/>
      <c r="CM121" s="881"/>
      <c r="CN121" s="881"/>
      <c r="CO121" s="882"/>
      <c r="CP121" s="861" t="s">
        <v>397</v>
      </c>
      <c r="CQ121" s="862"/>
      <c r="CR121" s="862"/>
      <c r="CS121" s="862"/>
      <c r="CT121" s="862"/>
      <c r="CU121" s="862"/>
      <c r="CV121" s="862"/>
      <c r="CW121" s="862"/>
      <c r="CX121" s="862"/>
      <c r="CY121" s="862"/>
      <c r="CZ121" s="862"/>
      <c r="DA121" s="862"/>
      <c r="DB121" s="862"/>
      <c r="DC121" s="862"/>
      <c r="DD121" s="862"/>
      <c r="DE121" s="862"/>
      <c r="DF121" s="863"/>
      <c r="DG121" s="842" t="s">
        <v>122</v>
      </c>
      <c r="DH121" s="843"/>
      <c r="DI121" s="843"/>
      <c r="DJ121" s="843"/>
      <c r="DK121" s="843"/>
      <c r="DL121" s="843" t="s">
        <v>122</v>
      </c>
      <c r="DM121" s="843"/>
      <c r="DN121" s="843"/>
      <c r="DO121" s="843"/>
      <c r="DP121" s="843"/>
      <c r="DQ121" s="843">
        <v>115520</v>
      </c>
      <c r="DR121" s="843"/>
      <c r="DS121" s="843"/>
      <c r="DT121" s="843"/>
      <c r="DU121" s="843"/>
      <c r="DV121" s="820">
        <v>2.5</v>
      </c>
      <c r="DW121" s="820"/>
      <c r="DX121" s="820"/>
      <c r="DY121" s="820"/>
      <c r="DZ121" s="821"/>
    </row>
    <row r="122" spans="1:130" s="212" customFormat="1" ht="26.25" customHeight="1" x14ac:dyDescent="0.2">
      <c r="A122" s="846"/>
      <c r="B122" s="847"/>
      <c r="C122" s="841" t="s">
        <v>436</v>
      </c>
      <c r="D122" s="778"/>
      <c r="E122" s="778"/>
      <c r="F122" s="778"/>
      <c r="G122" s="778"/>
      <c r="H122" s="778"/>
      <c r="I122" s="778"/>
      <c r="J122" s="778"/>
      <c r="K122" s="778"/>
      <c r="L122" s="778"/>
      <c r="M122" s="778"/>
      <c r="N122" s="778"/>
      <c r="O122" s="778"/>
      <c r="P122" s="778"/>
      <c r="Q122" s="778"/>
      <c r="R122" s="778"/>
      <c r="S122" s="778"/>
      <c r="T122" s="778"/>
      <c r="U122" s="778"/>
      <c r="V122" s="778"/>
      <c r="W122" s="778"/>
      <c r="X122" s="778"/>
      <c r="Y122" s="778"/>
      <c r="Z122" s="779"/>
      <c r="AA122" s="805" t="s">
        <v>122</v>
      </c>
      <c r="AB122" s="806"/>
      <c r="AC122" s="806"/>
      <c r="AD122" s="806"/>
      <c r="AE122" s="807"/>
      <c r="AF122" s="808" t="s">
        <v>122</v>
      </c>
      <c r="AG122" s="806"/>
      <c r="AH122" s="806"/>
      <c r="AI122" s="806"/>
      <c r="AJ122" s="807"/>
      <c r="AK122" s="808" t="s">
        <v>122</v>
      </c>
      <c r="AL122" s="806"/>
      <c r="AM122" s="806"/>
      <c r="AN122" s="806"/>
      <c r="AO122" s="807"/>
      <c r="AP122" s="850" t="s">
        <v>122</v>
      </c>
      <c r="AQ122" s="851"/>
      <c r="AR122" s="851"/>
      <c r="AS122" s="851"/>
      <c r="AT122" s="852"/>
      <c r="AU122" s="909"/>
      <c r="AV122" s="910"/>
      <c r="AW122" s="910"/>
      <c r="AX122" s="910"/>
      <c r="AY122" s="911"/>
      <c r="AZ122" s="864" t="s">
        <v>455</v>
      </c>
      <c r="BA122" s="865"/>
      <c r="BB122" s="865"/>
      <c r="BC122" s="865"/>
      <c r="BD122" s="865"/>
      <c r="BE122" s="865"/>
      <c r="BF122" s="865"/>
      <c r="BG122" s="865"/>
      <c r="BH122" s="865"/>
      <c r="BI122" s="865"/>
      <c r="BJ122" s="865"/>
      <c r="BK122" s="865"/>
      <c r="BL122" s="865"/>
      <c r="BM122" s="865"/>
      <c r="BN122" s="865"/>
      <c r="BO122" s="865"/>
      <c r="BP122" s="866"/>
      <c r="BQ122" s="905">
        <v>12785577</v>
      </c>
      <c r="BR122" s="871"/>
      <c r="BS122" s="871"/>
      <c r="BT122" s="871"/>
      <c r="BU122" s="871"/>
      <c r="BV122" s="871">
        <v>13122201</v>
      </c>
      <c r="BW122" s="871"/>
      <c r="BX122" s="871"/>
      <c r="BY122" s="871"/>
      <c r="BZ122" s="871"/>
      <c r="CA122" s="871">
        <v>13140682</v>
      </c>
      <c r="CB122" s="871"/>
      <c r="CC122" s="871"/>
      <c r="CD122" s="871"/>
      <c r="CE122" s="871"/>
      <c r="CF122" s="872">
        <v>285.8</v>
      </c>
      <c r="CG122" s="873"/>
      <c r="CH122" s="873"/>
      <c r="CI122" s="873"/>
      <c r="CJ122" s="873"/>
      <c r="CK122" s="895"/>
      <c r="CL122" s="881"/>
      <c r="CM122" s="881"/>
      <c r="CN122" s="881"/>
      <c r="CO122" s="882"/>
      <c r="CP122" s="861" t="s">
        <v>399</v>
      </c>
      <c r="CQ122" s="862"/>
      <c r="CR122" s="862"/>
      <c r="CS122" s="862"/>
      <c r="CT122" s="862"/>
      <c r="CU122" s="862"/>
      <c r="CV122" s="862"/>
      <c r="CW122" s="862"/>
      <c r="CX122" s="862"/>
      <c r="CY122" s="862"/>
      <c r="CZ122" s="862"/>
      <c r="DA122" s="862"/>
      <c r="DB122" s="862"/>
      <c r="DC122" s="862"/>
      <c r="DD122" s="862"/>
      <c r="DE122" s="862"/>
      <c r="DF122" s="863"/>
      <c r="DG122" s="842" t="s">
        <v>122</v>
      </c>
      <c r="DH122" s="843"/>
      <c r="DI122" s="843"/>
      <c r="DJ122" s="843"/>
      <c r="DK122" s="843"/>
      <c r="DL122" s="843" t="s">
        <v>122</v>
      </c>
      <c r="DM122" s="843"/>
      <c r="DN122" s="843"/>
      <c r="DO122" s="843"/>
      <c r="DP122" s="843"/>
      <c r="DQ122" s="843">
        <v>109093</v>
      </c>
      <c r="DR122" s="843"/>
      <c r="DS122" s="843"/>
      <c r="DT122" s="843"/>
      <c r="DU122" s="843"/>
      <c r="DV122" s="820">
        <v>2.4</v>
      </c>
      <c r="DW122" s="820"/>
      <c r="DX122" s="820"/>
      <c r="DY122" s="820"/>
      <c r="DZ122" s="821"/>
    </row>
    <row r="123" spans="1:130" s="212" customFormat="1" ht="26.25" customHeight="1" x14ac:dyDescent="0.2">
      <c r="A123" s="846"/>
      <c r="B123" s="847"/>
      <c r="C123" s="841" t="s">
        <v>442</v>
      </c>
      <c r="D123" s="778"/>
      <c r="E123" s="778"/>
      <c r="F123" s="778"/>
      <c r="G123" s="778"/>
      <c r="H123" s="778"/>
      <c r="I123" s="778"/>
      <c r="J123" s="778"/>
      <c r="K123" s="778"/>
      <c r="L123" s="778"/>
      <c r="M123" s="778"/>
      <c r="N123" s="778"/>
      <c r="O123" s="778"/>
      <c r="P123" s="778"/>
      <c r="Q123" s="778"/>
      <c r="R123" s="778"/>
      <c r="S123" s="778"/>
      <c r="T123" s="778"/>
      <c r="U123" s="778"/>
      <c r="V123" s="778"/>
      <c r="W123" s="778"/>
      <c r="X123" s="778"/>
      <c r="Y123" s="778"/>
      <c r="Z123" s="779"/>
      <c r="AA123" s="805" t="s">
        <v>122</v>
      </c>
      <c r="AB123" s="806"/>
      <c r="AC123" s="806"/>
      <c r="AD123" s="806"/>
      <c r="AE123" s="807"/>
      <c r="AF123" s="808" t="s">
        <v>122</v>
      </c>
      <c r="AG123" s="806"/>
      <c r="AH123" s="806"/>
      <c r="AI123" s="806"/>
      <c r="AJ123" s="807"/>
      <c r="AK123" s="808" t="s">
        <v>122</v>
      </c>
      <c r="AL123" s="806"/>
      <c r="AM123" s="806"/>
      <c r="AN123" s="806"/>
      <c r="AO123" s="807"/>
      <c r="AP123" s="850" t="s">
        <v>122</v>
      </c>
      <c r="AQ123" s="851"/>
      <c r="AR123" s="851"/>
      <c r="AS123" s="851"/>
      <c r="AT123" s="852"/>
      <c r="AU123" s="912"/>
      <c r="AV123" s="913"/>
      <c r="AW123" s="913"/>
      <c r="AX123" s="913"/>
      <c r="AY123" s="913"/>
      <c r="AZ123" s="235" t="s">
        <v>176</v>
      </c>
      <c r="BA123" s="235"/>
      <c r="BB123" s="235"/>
      <c r="BC123" s="235"/>
      <c r="BD123" s="235"/>
      <c r="BE123" s="235"/>
      <c r="BF123" s="235"/>
      <c r="BG123" s="235"/>
      <c r="BH123" s="235"/>
      <c r="BI123" s="235"/>
      <c r="BJ123" s="235"/>
      <c r="BK123" s="235"/>
      <c r="BL123" s="235"/>
      <c r="BM123" s="235"/>
      <c r="BN123" s="235"/>
      <c r="BO123" s="903" t="s">
        <v>456</v>
      </c>
      <c r="BP123" s="904"/>
      <c r="BQ123" s="858">
        <v>19047145</v>
      </c>
      <c r="BR123" s="859"/>
      <c r="BS123" s="859"/>
      <c r="BT123" s="859"/>
      <c r="BU123" s="859"/>
      <c r="BV123" s="859">
        <v>19963734</v>
      </c>
      <c r="BW123" s="859"/>
      <c r="BX123" s="859"/>
      <c r="BY123" s="859"/>
      <c r="BZ123" s="859"/>
      <c r="CA123" s="859">
        <v>19898924</v>
      </c>
      <c r="CB123" s="859"/>
      <c r="CC123" s="859"/>
      <c r="CD123" s="859"/>
      <c r="CE123" s="859"/>
      <c r="CF123" s="774"/>
      <c r="CG123" s="775"/>
      <c r="CH123" s="775"/>
      <c r="CI123" s="775"/>
      <c r="CJ123" s="860"/>
      <c r="CK123" s="895"/>
      <c r="CL123" s="881"/>
      <c r="CM123" s="881"/>
      <c r="CN123" s="881"/>
      <c r="CO123" s="882"/>
      <c r="CP123" s="861" t="s">
        <v>398</v>
      </c>
      <c r="CQ123" s="862"/>
      <c r="CR123" s="862"/>
      <c r="CS123" s="862"/>
      <c r="CT123" s="862"/>
      <c r="CU123" s="862"/>
      <c r="CV123" s="862"/>
      <c r="CW123" s="862"/>
      <c r="CX123" s="862"/>
      <c r="CY123" s="862"/>
      <c r="CZ123" s="862"/>
      <c r="DA123" s="862"/>
      <c r="DB123" s="862"/>
      <c r="DC123" s="862"/>
      <c r="DD123" s="862"/>
      <c r="DE123" s="862"/>
      <c r="DF123" s="863"/>
      <c r="DG123" s="805" t="s">
        <v>122</v>
      </c>
      <c r="DH123" s="806"/>
      <c r="DI123" s="806"/>
      <c r="DJ123" s="806"/>
      <c r="DK123" s="807"/>
      <c r="DL123" s="808" t="s">
        <v>122</v>
      </c>
      <c r="DM123" s="806"/>
      <c r="DN123" s="806"/>
      <c r="DO123" s="806"/>
      <c r="DP123" s="807"/>
      <c r="DQ123" s="808">
        <v>47755</v>
      </c>
      <c r="DR123" s="806"/>
      <c r="DS123" s="806"/>
      <c r="DT123" s="806"/>
      <c r="DU123" s="807"/>
      <c r="DV123" s="850">
        <v>1</v>
      </c>
      <c r="DW123" s="851"/>
      <c r="DX123" s="851"/>
      <c r="DY123" s="851"/>
      <c r="DZ123" s="852"/>
    </row>
    <row r="124" spans="1:130" s="212" customFormat="1" ht="26.25" customHeight="1" thickBot="1" x14ac:dyDescent="0.25">
      <c r="A124" s="846"/>
      <c r="B124" s="847"/>
      <c r="C124" s="841" t="s">
        <v>445</v>
      </c>
      <c r="D124" s="778"/>
      <c r="E124" s="778"/>
      <c r="F124" s="778"/>
      <c r="G124" s="778"/>
      <c r="H124" s="778"/>
      <c r="I124" s="778"/>
      <c r="J124" s="778"/>
      <c r="K124" s="778"/>
      <c r="L124" s="778"/>
      <c r="M124" s="778"/>
      <c r="N124" s="778"/>
      <c r="O124" s="778"/>
      <c r="P124" s="778"/>
      <c r="Q124" s="778"/>
      <c r="R124" s="778"/>
      <c r="S124" s="778"/>
      <c r="T124" s="778"/>
      <c r="U124" s="778"/>
      <c r="V124" s="778"/>
      <c r="W124" s="778"/>
      <c r="X124" s="778"/>
      <c r="Y124" s="778"/>
      <c r="Z124" s="779"/>
      <c r="AA124" s="805" t="s">
        <v>122</v>
      </c>
      <c r="AB124" s="806"/>
      <c r="AC124" s="806"/>
      <c r="AD124" s="806"/>
      <c r="AE124" s="807"/>
      <c r="AF124" s="808" t="s">
        <v>122</v>
      </c>
      <c r="AG124" s="806"/>
      <c r="AH124" s="806"/>
      <c r="AI124" s="806"/>
      <c r="AJ124" s="807"/>
      <c r="AK124" s="808" t="s">
        <v>122</v>
      </c>
      <c r="AL124" s="806"/>
      <c r="AM124" s="806"/>
      <c r="AN124" s="806"/>
      <c r="AO124" s="807"/>
      <c r="AP124" s="850" t="s">
        <v>122</v>
      </c>
      <c r="AQ124" s="851"/>
      <c r="AR124" s="851"/>
      <c r="AS124" s="851"/>
      <c r="AT124" s="852"/>
      <c r="AU124" s="853" t="s">
        <v>457</v>
      </c>
      <c r="AV124" s="854"/>
      <c r="AW124" s="854"/>
      <c r="AX124" s="854"/>
      <c r="AY124" s="854"/>
      <c r="AZ124" s="854"/>
      <c r="BA124" s="854"/>
      <c r="BB124" s="854"/>
      <c r="BC124" s="854"/>
      <c r="BD124" s="854"/>
      <c r="BE124" s="854"/>
      <c r="BF124" s="854"/>
      <c r="BG124" s="854"/>
      <c r="BH124" s="854"/>
      <c r="BI124" s="854"/>
      <c r="BJ124" s="854"/>
      <c r="BK124" s="854"/>
      <c r="BL124" s="854"/>
      <c r="BM124" s="854"/>
      <c r="BN124" s="854"/>
      <c r="BO124" s="854"/>
      <c r="BP124" s="855"/>
      <c r="BQ124" s="856" t="s">
        <v>122</v>
      </c>
      <c r="BR124" s="857"/>
      <c r="BS124" s="857"/>
      <c r="BT124" s="857"/>
      <c r="BU124" s="857"/>
      <c r="BV124" s="857" t="s">
        <v>122</v>
      </c>
      <c r="BW124" s="857"/>
      <c r="BX124" s="857"/>
      <c r="BY124" s="857"/>
      <c r="BZ124" s="857"/>
      <c r="CA124" s="857" t="s">
        <v>122</v>
      </c>
      <c r="CB124" s="857"/>
      <c r="CC124" s="857"/>
      <c r="CD124" s="857"/>
      <c r="CE124" s="857"/>
      <c r="CF124" s="752"/>
      <c r="CG124" s="753"/>
      <c r="CH124" s="753"/>
      <c r="CI124" s="753"/>
      <c r="CJ124" s="888"/>
      <c r="CK124" s="896"/>
      <c r="CL124" s="896"/>
      <c r="CM124" s="896"/>
      <c r="CN124" s="896"/>
      <c r="CO124" s="897"/>
      <c r="CP124" s="861" t="s">
        <v>458</v>
      </c>
      <c r="CQ124" s="862"/>
      <c r="CR124" s="862"/>
      <c r="CS124" s="862"/>
      <c r="CT124" s="862"/>
      <c r="CU124" s="862"/>
      <c r="CV124" s="862"/>
      <c r="CW124" s="862"/>
      <c r="CX124" s="862"/>
      <c r="CY124" s="862"/>
      <c r="CZ124" s="862"/>
      <c r="DA124" s="862"/>
      <c r="DB124" s="862"/>
      <c r="DC124" s="862"/>
      <c r="DD124" s="862"/>
      <c r="DE124" s="862"/>
      <c r="DF124" s="863"/>
      <c r="DG124" s="789">
        <v>289778</v>
      </c>
      <c r="DH124" s="790"/>
      <c r="DI124" s="790"/>
      <c r="DJ124" s="790"/>
      <c r="DK124" s="791"/>
      <c r="DL124" s="792">
        <v>247785</v>
      </c>
      <c r="DM124" s="790"/>
      <c r="DN124" s="790"/>
      <c r="DO124" s="790"/>
      <c r="DP124" s="791"/>
      <c r="DQ124" s="792" t="s">
        <v>122</v>
      </c>
      <c r="DR124" s="790"/>
      <c r="DS124" s="790"/>
      <c r="DT124" s="790"/>
      <c r="DU124" s="791"/>
      <c r="DV124" s="874" t="s">
        <v>122</v>
      </c>
      <c r="DW124" s="875"/>
      <c r="DX124" s="875"/>
      <c r="DY124" s="875"/>
      <c r="DZ124" s="876"/>
    </row>
    <row r="125" spans="1:130" s="212" customFormat="1" ht="26.25" customHeight="1" x14ac:dyDescent="0.2">
      <c r="A125" s="846"/>
      <c r="B125" s="847"/>
      <c r="C125" s="841" t="s">
        <v>447</v>
      </c>
      <c r="D125" s="778"/>
      <c r="E125" s="778"/>
      <c r="F125" s="778"/>
      <c r="G125" s="778"/>
      <c r="H125" s="778"/>
      <c r="I125" s="778"/>
      <c r="J125" s="778"/>
      <c r="K125" s="778"/>
      <c r="L125" s="778"/>
      <c r="M125" s="778"/>
      <c r="N125" s="778"/>
      <c r="O125" s="778"/>
      <c r="P125" s="778"/>
      <c r="Q125" s="778"/>
      <c r="R125" s="778"/>
      <c r="S125" s="778"/>
      <c r="T125" s="778"/>
      <c r="U125" s="778"/>
      <c r="V125" s="778"/>
      <c r="W125" s="778"/>
      <c r="X125" s="778"/>
      <c r="Y125" s="778"/>
      <c r="Z125" s="779"/>
      <c r="AA125" s="805" t="s">
        <v>122</v>
      </c>
      <c r="AB125" s="806"/>
      <c r="AC125" s="806"/>
      <c r="AD125" s="806"/>
      <c r="AE125" s="807"/>
      <c r="AF125" s="808" t="s">
        <v>122</v>
      </c>
      <c r="AG125" s="806"/>
      <c r="AH125" s="806"/>
      <c r="AI125" s="806"/>
      <c r="AJ125" s="807"/>
      <c r="AK125" s="808" t="s">
        <v>122</v>
      </c>
      <c r="AL125" s="806"/>
      <c r="AM125" s="806"/>
      <c r="AN125" s="806"/>
      <c r="AO125" s="807"/>
      <c r="AP125" s="850" t="s">
        <v>122</v>
      </c>
      <c r="AQ125" s="851"/>
      <c r="AR125" s="851"/>
      <c r="AS125" s="851"/>
      <c r="AT125" s="852"/>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77" t="s">
        <v>459</v>
      </c>
      <c r="CL125" s="878"/>
      <c r="CM125" s="878"/>
      <c r="CN125" s="878"/>
      <c r="CO125" s="879"/>
      <c r="CP125" s="886" t="s">
        <v>460</v>
      </c>
      <c r="CQ125" s="834"/>
      <c r="CR125" s="834"/>
      <c r="CS125" s="834"/>
      <c r="CT125" s="834"/>
      <c r="CU125" s="834"/>
      <c r="CV125" s="834"/>
      <c r="CW125" s="834"/>
      <c r="CX125" s="834"/>
      <c r="CY125" s="834"/>
      <c r="CZ125" s="834"/>
      <c r="DA125" s="834"/>
      <c r="DB125" s="834"/>
      <c r="DC125" s="834"/>
      <c r="DD125" s="834"/>
      <c r="DE125" s="834"/>
      <c r="DF125" s="835"/>
      <c r="DG125" s="887" t="s">
        <v>122</v>
      </c>
      <c r="DH125" s="868"/>
      <c r="DI125" s="868"/>
      <c r="DJ125" s="868"/>
      <c r="DK125" s="868"/>
      <c r="DL125" s="868" t="s">
        <v>122</v>
      </c>
      <c r="DM125" s="868"/>
      <c r="DN125" s="868"/>
      <c r="DO125" s="868"/>
      <c r="DP125" s="868"/>
      <c r="DQ125" s="868" t="s">
        <v>122</v>
      </c>
      <c r="DR125" s="868"/>
      <c r="DS125" s="868"/>
      <c r="DT125" s="868"/>
      <c r="DU125" s="868"/>
      <c r="DV125" s="869" t="s">
        <v>122</v>
      </c>
      <c r="DW125" s="869"/>
      <c r="DX125" s="869"/>
      <c r="DY125" s="869"/>
      <c r="DZ125" s="870"/>
    </row>
    <row r="126" spans="1:130" s="212" customFormat="1" ht="26.25" customHeight="1" thickBot="1" x14ac:dyDescent="0.25">
      <c r="A126" s="846"/>
      <c r="B126" s="847"/>
      <c r="C126" s="841" t="s">
        <v>449</v>
      </c>
      <c r="D126" s="778"/>
      <c r="E126" s="778"/>
      <c r="F126" s="778"/>
      <c r="G126" s="778"/>
      <c r="H126" s="778"/>
      <c r="I126" s="778"/>
      <c r="J126" s="778"/>
      <c r="K126" s="778"/>
      <c r="L126" s="778"/>
      <c r="M126" s="778"/>
      <c r="N126" s="778"/>
      <c r="O126" s="778"/>
      <c r="P126" s="778"/>
      <c r="Q126" s="778"/>
      <c r="R126" s="778"/>
      <c r="S126" s="778"/>
      <c r="T126" s="778"/>
      <c r="U126" s="778"/>
      <c r="V126" s="778"/>
      <c r="W126" s="778"/>
      <c r="X126" s="778"/>
      <c r="Y126" s="778"/>
      <c r="Z126" s="779"/>
      <c r="AA126" s="805">
        <v>306</v>
      </c>
      <c r="AB126" s="806"/>
      <c r="AC126" s="806"/>
      <c r="AD126" s="806"/>
      <c r="AE126" s="807"/>
      <c r="AF126" s="808">
        <v>238</v>
      </c>
      <c r="AG126" s="806"/>
      <c r="AH126" s="806"/>
      <c r="AI126" s="806"/>
      <c r="AJ126" s="807"/>
      <c r="AK126" s="808">
        <v>180</v>
      </c>
      <c r="AL126" s="806"/>
      <c r="AM126" s="806"/>
      <c r="AN126" s="806"/>
      <c r="AO126" s="807"/>
      <c r="AP126" s="850">
        <v>0</v>
      </c>
      <c r="AQ126" s="851"/>
      <c r="AR126" s="851"/>
      <c r="AS126" s="851"/>
      <c r="AT126" s="852"/>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0"/>
      <c r="CL126" s="881"/>
      <c r="CM126" s="881"/>
      <c r="CN126" s="881"/>
      <c r="CO126" s="882"/>
      <c r="CP126" s="841" t="s">
        <v>461</v>
      </c>
      <c r="CQ126" s="778"/>
      <c r="CR126" s="778"/>
      <c r="CS126" s="778"/>
      <c r="CT126" s="778"/>
      <c r="CU126" s="778"/>
      <c r="CV126" s="778"/>
      <c r="CW126" s="778"/>
      <c r="CX126" s="778"/>
      <c r="CY126" s="778"/>
      <c r="CZ126" s="778"/>
      <c r="DA126" s="778"/>
      <c r="DB126" s="778"/>
      <c r="DC126" s="778"/>
      <c r="DD126" s="778"/>
      <c r="DE126" s="778"/>
      <c r="DF126" s="779"/>
      <c r="DG126" s="842" t="s">
        <v>122</v>
      </c>
      <c r="DH126" s="843"/>
      <c r="DI126" s="843"/>
      <c r="DJ126" s="843"/>
      <c r="DK126" s="843"/>
      <c r="DL126" s="843" t="s">
        <v>122</v>
      </c>
      <c r="DM126" s="843"/>
      <c r="DN126" s="843"/>
      <c r="DO126" s="843"/>
      <c r="DP126" s="843"/>
      <c r="DQ126" s="843" t="s">
        <v>122</v>
      </c>
      <c r="DR126" s="843"/>
      <c r="DS126" s="843"/>
      <c r="DT126" s="843"/>
      <c r="DU126" s="843"/>
      <c r="DV126" s="820" t="s">
        <v>122</v>
      </c>
      <c r="DW126" s="820"/>
      <c r="DX126" s="820"/>
      <c r="DY126" s="820"/>
      <c r="DZ126" s="821"/>
    </row>
    <row r="127" spans="1:130" s="212" customFormat="1" ht="26.25" customHeight="1" x14ac:dyDescent="0.2">
      <c r="A127" s="848"/>
      <c r="B127" s="849"/>
      <c r="C127" s="864" t="s">
        <v>462</v>
      </c>
      <c r="D127" s="865"/>
      <c r="E127" s="865"/>
      <c r="F127" s="865"/>
      <c r="G127" s="865"/>
      <c r="H127" s="865"/>
      <c r="I127" s="865"/>
      <c r="J127" s="865"/>
      <c r="K127" s="865"/>
      <c r="L127" s="865"/>
      <c r="M127" s="865"/>
      <c r="N127" s="865"/>
      <c r="O127" s="865"/>
      <c r="P127" s="865"/>
      <c r="Q127" s="865"/>
      <c r="R127" s="865"/>
      <c r="S127" s="865"/>
      <c r="T127" s="865"/>
      <c r="U127" s="865"/>
      <c r="V127" s="865"/>
      <c r="W127" s="865"/>
      <c r="X127" s="865"/>
      <c r="Y127" s="865"/>
      <c r="Z127" s="866"/>
      <c r="AA127" s="805" t="s">
        <v>122</v>
      </c>
      <c r="AB127" s="806"/>
      <c r="AC127" s="806"/>
      <c r="AD127" s="806"/>
      <c r="AE127" s="807"/>
      <c r="AF127" s="808" t="s">
        <v>122</v>
      </c>
      <c r="AG127" s="806"/>
      <c r="AH127" s="806"/>
      <c r="AI127" s="806"/>
      <c r="AJ127" s="807"/>
      <c r="AK127" s="808" t="s">
        <v>122</v>
      </c>
      <c r="AL127" s="806"/>
      <c r="AM127" s="806"/>
      <c r="AN127" s="806"/>
      <c r="AO127" s="807"/>
      <c r="AP127" s="850" t="s">
        <v>122</v>
      </c>
      <c r="AQ127" s="851"/>
      <c r="AR127" s="851"/>
      <c r="AS127" s="851"/>
      <c r="AT127" s="852"/>
      <c r="AU127" s="214"/>
      <c r="AV127" s="214"/>
      <c r="AW127" s="214"/>
      <c r="AX127" s="867" t="s">
        <v>463</v>
      </c>
      <c r="AY127" s="838"/>
      <c r="AZ127" s="838"/>
      <c r="BA127" s="838"/>
      <c r="BB127" s="838"/>
      <c r="BC127" s="838"/>
      <c r="BD127" s="838"/>
      <c r="BE127" s="839"/>
      <c r="BF127" s="837" t="s">
        <v>464</v>
      </c>
      <c r="BG127" s="838"/>
      <c r="BH127" s="838"/>
      <c r="BI127" s="838"/>
      <c r="BJ127" s="838"/>
      <c r="BK127" s="838"/>
      <c r="BL127" s="839"/>
      <c r="BM127" s="837" t="s">
        <v>465</v>
      </c>
      <c r="BN127" s="838"/>
      <c r="BO127" s="838"/>
      <c r="BP127" s="838"/>
      <c r="BQ127" s="838"/>
      <c r="BR127" s="838"/>
      <c r="BS127" s="839"/>
      <c r="BT127" s="837" t="s">
        <v>466</v>
      </c>
      <c r="BU127" s="838"/>
      <c r="BV127" s="838"/>
      <c r="BW127" s="838"/>
      <c r="BX127" s="838"/>
      <c r="BY127" s="838"/>
      <c r="BZ127" s="840"/>
      <c r="CA127" s="214"/>
      <c r="CB127" s="214"/>
      <c r="CC127" s="214"/>
      <c r="CD127" s="237"/>
      <c r="CE127" s="237"/>
      <c r="CF127" s="237"/>
      <c r="CG127" s="214"/>
      <c r="CH127" s="214"/>
      <c r="CI127" s="214"/>
      <c r="CJ127" s="236"/>
      <c r="CK127" s="880"/>
      <c r="CL127" s="881"/>
      <c r="CM127" s="881"/>
      <c r="CN127" s="881"/>
      <c r="CO127" s="882"/>
      <c r="CP127" s="841" t="s">
        <v>467</v>
      </c>
      <c r="CQ127" s="778"/>
      <c r="CR127" s="778"/>
      <c r="CS127" s="778"/>
      <c r="CT127" s="778"/>
      <c r="CU127" s="778"/>
      <c r="CV127" s="778"/>
      <c r="CW127" s="778"/>
      <c r="CX127" s="778"/>
      <c r="CY127" s="778"/>
      <c r="CZ127" s="778"/>
      <c r="DA127" s="778"/>
      <c r="DB127" s="778"/>
      <c r="DC127" s="778"/>
      <c r="DD127" s="778"/>
      <c r="DE127" s="778"/>
      <c r="DF127" s="779"/>
      <c r="DG127" s="842" t="s">
        <v>122</v>
      </c>
      <c r="DH127" s="843"/>
      <c r="DI127" s="843"/>
      <c r="DJ127" s="843"/>
      <c r="DK127" s="843"/>
      <c r="DL127" s="843" t="s">
        <v>122</v>
      </c>
      <c r="DM127" s="843"/>
      <c r="DN127" s="843"/>
      <c r="DO127" s="843"/>
      <c r="DP127" s="843"/>
      <c r="DQ127" s="843" t="s">
        <v>122</v>
      </c>
      <c r="DR127" s="843"/>
      <c r="DS127" s="843"/>
      <c r="DT127" s="843"/>
      <c r="DU127" s="843"/>
      <c r="DV127" s="820" t="s">
        <v>122</v>
      </c>
      <c r="DW127" s="820"/>
      <c r="DX127" s="820"/>
      <c r="DY127" s="820"/>
      <c r="DZ127" s="821"/>
    </row>
    <row r="128" spans="1:130" s="212" customFormat="1" ht="26.25" customHeight="1" thickBot="1" x14ac:dyDescent="0.25">
      <c r="A128" s="822" t="s">
        <v>468</v>
      </c>
      <c r="B128" s="823"/>
      <c r="C128" s="823"/>
      <c r="D128" s="823"/>
      <c r="E128" s="823"/>
      <c r="F128" s="823"/>
      <c r="G128" s="823"/>
      <c r="H128" s="823"/>
      <c r="I128" s="823"/>
      <c r="J128" s="823"/>
      <c r="K128" s="823"/>
      <c r="L128" s="823"/>
      <c r="M128" s="823"/>
      <c r="N128" s="823"/>
      <c r="O128" s="823"/>
      <c r="P128" s="823"/>
      <c r="Q128" s="823"/>
      <c r="R128" s="823"/>
      <c r="S128" s="823"/>
      <c r="T128" s="823"/>
      <c r="U128" s="823"/>
      <c r="V128" s="823"/>
      <c r="W128" s="824" t="s">
        <v>469</v>
      </c>
      <c r="X128" s="824"/>
      <c r="Y128" s="824"/>
      <c r="Z128" s="825"/>
      <c r="AA128" s="826">
        <v>1550</v>
      </c>
      <c r="AB128" s="827"/>
      <c r="AC128" s="827"/>
      <c r="AD128" s="827"/>
      <c r="AE128" s="828"/>
      <c r="AF128" s="829">
        <v>1433</v>
      </c>
      <c r="AG128" s="827"/>
      <c r="AH128" s="827"/>
      <c r="AI128" s="827"/>
      <c r="AJ128" s="828"/>
      <c r="AK128" s="829">
        <v>1550</v>
      </c>
      <c r="AL128" s="827"/>
      <c r="AM128" s="827"/>
      <c r="AN128" s="827"/>
      <c r="AO128" s="828"/>
      <c r="AP128" s="830"/>
      <c r="AQ128" s="831"/>
      <c r="AR128" s="831"/>
      <c r="AS128" s="831"/>
      <c r="AT128" s="832"/>
      <c r="AU128" s="214"/>
      <c r="AV128" s="214"/>
      <c r="AW128" s="214"/>
      <c r="AX128" s="833" t="s">
        <v>470</v>
      </c>
      <c r="AY128" s="834"/>
      <c r="AZ128" s="834"/>
      <c r="BA128" s="834"/>
      <c r="BB128" s="834"/>
      <c r="BC128" s="834"/>
      <c r="BD128" s="834"/>
      <c r="BE128" s="835"/>
      <c r="BF128" s="812" t="s">
        <v>122</v>
      </c>
      <c r="BG128" s="813"/>
      <c r="BH128" s="813"/>
      <c r="BI128" s="813"/>
      <c r="BJ128" s="813"/>
      <c r="BK128" s="813"/>
      <c r="BL128" s="836"/>
      <c r="BM128" s="812">
        <v>14.41</v>
      </c>
      <c r="BN128" s="813"/>
      <c r="BO128" s="813"/>
      <c r="BP128" s="813"/>
      <c r="BQ128" s="813"/>
      <c r="BR128" s="813"/>
      <c r="BS128" s="836"/>
      <c r="BT128" s="812">
        <v>20</v>
      </c>
      <c r="BU128" s="813"/>
      <c r="BV128" s="813"/>
      <c r="BW128" s="813"/>
      <c r="BX128" s="813"/>
      <c r="BY128" s="813"/>
      <c r="BZ128" s="814"/>
      <c r="CA128" s="237"/>
      <c r="CB128" s="237"/>
      <c r="CC128" s="237"/>
      <c r="CD128" s="237"/>
      <c r="CE128" s="237"/>
      <c r="CF128" s="237"/>
      <c r="CG128" s="214"/>
      <c r="CH128" s="214"/>
      <c r="CI128" s="214"/>
      <c r="CJ128" s="236"/>
      <c r="CK128" s="883"/>
      <c r="CL128" s="884"/>
      <c r="CM128" s="884"/>
      <c r="CN128" s="884"/>
      <c r="CO128" s="885"/>
      <c r="CP128" s="815" t="s">
        <v>471</v>
      </c>
      <c r="CQ128" s="756"/>
      <c r="CR128" s="756"/>
      <c r="CS128" s="756"/>
      <c r="CT128" s="756"/>
      <c r="CU128" s="756"/>
      <c r="CV128" s="756"/>
      <c r="CW128" s="756"/>
      <c r="CX128" s="756"/>
      <c r="CY128" s="756"/>
      <c r="CZ128" s="756"/>
      <c r="DA128" s="756"/>
      <c r="DB128" s="756"/>
      <c r="DC128" s="756"/>
      <c r="DD128" s="756"/>
      <c r="DE128" s="756"/>
      <c r="DF128" s="757"/>
      <c r="DG128" s="816" t="s">
        <v>122</v>
      </c>
      <c r="DH128" s="817"/>
      <c r="DI128" s="817"/>
      <c r="DJ128" s="817"/>
      <c r="DK128" s="817"/>
      <c r="DL128" s="817" t="s">
        <v>122</v>
      </c>
      <c r="DM128" s="817"/>
      <c r="DN128" s="817"/>
      <c r="DO128" s="817"/>
      <c r="DP128" s="817"/>
      <c r="DQ128" s="817" t="s">
        <v>122</v>
      </c>
      <c r="DR128" s="817"/>
      <c r="DS128" s="817"/>
      <c r="DT128" s="817"/>
      <c r="DU128" s="817"/>
      <c r="DV128" s="818" t="s">
        <v>122</v>
      </c>
      <c r="DW128" s="818"/>
      <c r="DX128" s="818"/>
      <c r="DY128" s="818"/>
      <c r="DZ128" s="819"/>
    </row>
    <row r="129" spans="1:131" s="212" customFormat="1" ht="26.25" customHeight="1" x14ac:dyDescent="0.2">
      <c r="A129" s="800" t="s">
        <v>102</v>
      </c>
      <c r="B129" s="801"/>
      <c r="C129" s="801"/>
      <c r="D129" s="801"/>
      <c r="E129" s="801"/>
      <c r="F129" s="801"/>
      <c r="G129" s="801"/>
      <c r="H129" s="801"/>
      <c r="I129" s="801"/>
      <c r="J129" s="801"/>
      <c r="K129" s="801"/>
      <c r="L129" s="801"/>
      <c r="M129" s="801"/>
      <c r="N129" s="801"/>
      <c r="O129" s="801"/>
      <c r="P129" s="801"/>
      <c r="Q129" s="801"/>
      <c r="R129" s="801"/>
      <c r="S129" s="801"/>
      <c r="T129" s="801"/>
      <c r="U129" s="801"/>
      <c r="V129" s="801"/>
      <c r="W129" s="802" t="s">
        <v>472</v>
      </c>
      <c r="X129" s="803"/>
      <c r="Y129" s="803"/>
      <c r="Z129" s="804"/>
      <c r="AA129" s="805">
        <v>5745489</v>
      </c>
      <c r="AB129" s="806"/>
      <c r="AC129" s="806"/>
      <c r="AD129" s="806"/>
      <c r="AE129" s="807"/>
      <c r="AF129" s="808">
        <v>5961884</v>
      </c>
      <c r="AG129" s="806"/>
      <c r="AH129" s="806"/>
      <c r="AI129" s="806"/>
      <c r="AJ129" s="807"/>
      <c r="AK129" s="808">
        <v>6081146</v>
      </c>
      <c r="AL129" s="806"/>
      <c r="AM129" s="806"/>
      <c r="AN129" s="806"/>
      <c r="AO129" s="807"/>
      <c r="AP129" s="809"/>
      <c r="AQ129" s="810"/>
      <c r="AR129" s="810"/>
      <c r="AS129" s="810"/>
      <c r="AT129" s="811"/>
      <c r="AU129" s="215"/>
      <c r="AV129" s="215"/>
      <c r="AW129" s="215"/>
      <c r="AX129" s="777" t="s">
        <v>473</v>
      </c>
      <c r="AY129" s="778"/>
      <c r="AZ129" s="778"/>
      <c r="BA129" s="778"/>
      <c r="BB129" s="778"/>
      <c r="BC129" s="778"/>
      <c r="BD129" s="778"/>
      <c r="BE129" s="779"/>
      <c r="BF129" s="796" t="s">
        <v>122</v>
      </c>
      <c r="BG129" s="797"/>
      <c r="BH129" s="797"/>
      <c r="BI129" s="797"/>
      <c r="BJ129" s="797"/>
      <c r="BK129" s="797"/>
      <c r="BL129" s="798"/>
      <c r="BM129" s="796">
        <v>19.41</v>
      </c>
      <c r="BN129" s="797"/>
      <c r="BO129" s="797"/>
      <c r="BP129" s="797"/>
      <c r="BQ129" s="797"/>
      <c r="BR129" s="797"/>
      <c r="BS129" s="798"/>
      <c r="BT129" s="796">
        <v>30</v>
      </c>
      <c r="BU129" s="797"/>
      <c r="BV129" s="797"/>
      <c r="BW129" s="797"/>
      <c r="BX129" s="797"/>
      <c r="BY129" s="797"/>
      <c r="BZ129" s="799"/>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0" t="s">
        <v>474</v>
      </c>
      <c r="B130" s="801"/>
      <c r="C130" s="801"/>
      <c r="D130" s="801"/>
      <c r="E130" s="801"/>
      <c r="F130" s="801"/>
      <c r="G130" s="801"/>
      <c r="H130" s="801"/>
      <c r="I130" s="801"/>
      <c r="J130" s="801"/>
      <c r="K130" s="801"/>
      <c r="L130" s="801"/>
      <c r="M130" s="801"/>
      <c r="N130" s="801"/>
      <c r="O130" s="801"/>
      <c r="P130" s="801"/>
      <c r="Q130" s="801"/>
      <c r="R130" s="801"/>
      <c r="S130" s="801"/>
      <c r="T130" s="801"/>
      <c r="U130" s="801"/>
      <c r="V130" s="801"/>
      <c r="W130" s="802" t="s">
        <v>475</v>
      </c>
      <c r="X130" s="803"/>
      <c r="Y130" s="803"/>
      <c r="Z130" s="804"/>
      <c r="AA130" s="805">
        <v>1294273</v>
      </c>
      <c r="AB130" s="806"/>
      <c r="AC130" s="806"/>
      <c r="AD130" s="806"/>
      <c r="AE130" s="807"/>
      <c r="AF130" s="808">
        <v>1421157</v>
      </c>
      <c r="AG130" s="806"/>
      <c r="AH130" s="806"/>
      <c r="AI130" s="806"/>
      <c r="AJ130" s="807"/>
      <c r="AK130" s="808">
        <v>1483435</v>
      </c>
      <c r="AL130" s="806"/>
      <c r="AM130" s="806"/>
      <c r="AN130" s="806"/>
      <c r="AO130" s="807"/>
      <c r="AP130" s="809"/>
      <c r="AQ130" s="810"/>
      <c r="AR130" s="810"/>
      <c r="AS130" s="810"/>
      <c r="AT130" s="811"/>
      <c r="AU130" s="215"/>
      <c r="AV130" s="215"/>
      <c r="AW130" s="215"/>
      <c r="AX130" s="777" t="s">
        <v>476</v>
      </c>
      <c r="AY130" s="778"/>
      <c r="AZ130" s="778"/>
      <c r="BA130" s="778"/>
      <c r="BB130" s="778"/>
      <c r="BC130" s="778"/>
      <c r="BD130" s="778"/>
      <c r="BE130" s="779"/>
      <c r="BF130" s="780">
        <v>9.9</v>
      </c>
      <c r="BG130" s="781"/>
      <c r="BH130" s="781"/>
      <c r="BI130" s="781"/>
      <c r="BJ130" s="781"/>
      <c r="BK130" s="781"/>
      <c r="BL130" s="782"/>
      <c r="BM130" s="780">
        <v>25</v>
      </c>
      <c r="BN130" s="781"/>
      <c r="BO130" s="781"/>
      <c r="BP130" s="781"/>
      <c r="BQ130" s="781"/>
      <c r="BR130" s="781"/>
      <c r="BS130" s="782"/>
      <c r="BT130" s="780">
        <v>35</v>
      </c>
      <c r="BU130" s="781"/>
      <c r="BV130" s="781"/>
      <c r="BW130" s="781"/>
      <c r="BX130" s="781"/>
      <c r="BY130" s="781"/>
      <c r="BZ130" s="783"/>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84"/>
      <c r="B131" s="785"/>
      <c r="C131" s="785"/>
      <c r="D131" s="785"/>
      <c r="E131" s="785"/>
      <c r="F131" s="785"/>
      <c r="G131" s="785"/>
      <c r="H131" s="785"/>
      <c r="I131" s="785"/>
      <c r="J131" s="785"/>
      <c r="K131" s="785"/>
      <c r="L131" s="785"/>
      <c r="M131" s="785"/>
      <c r="N131" s="785"/>
      <c r="O131" s="785"/>
      <c r="P131" s="785"/>
      <c r="Q131" s="785"/>
      <c r="R131" s="785"/>
      <c r="S131" s="785"/>
      <c r="T131" s="785"/>
      <c r="U131" s="785"/>
      <c r="V131" s="785"/>
      <c r="W131" s="786" t="s">
        <v>477</v>
      </c>
      <c r="X131" s="787"/>
      <c r="Y131" s="787"/>
      <c r="Z131" s="788"/>
      <c r="AA131" s="789">
        <v>4451216</v>
      </c>
      <c r="AB131" s="790"/>
      <c r="AC131" s="790"/>
      <c r="AD131" s="790"/>
      <c r="AE131" s="791"/>
      <c r="AF131" s="792">
        <v>4540727</v>
      </c>
      <c r="AG131" s="790"/>
      <c r="AH131" s="790"/>
      <c r="AI131" s="790"/>
      <c r="AJ131" s="791"/>
      <c r="AK131" s="792">
        <v>4597711</v>
      </c>
      <c r="AL131" s="790"/>
      <c r="AM131" s="790"/>
      <c r="AN131" s="790"/>
      <c r="AO131" s="791"/>
      <c r="AP131" s="793"/>
      <c r="AQ131" s="794"/>
      <c r="AR131" s="794"/>
      <c r="AS131" s="794"/>
      <c r="AT131" s="795"/>
      <c r="AU131" s="215"/>
      <c r="AV131" s="215"/>
      <c r="AW131" s="215"/>
      <c r="AX131" s="755" t="s">
        <v>478</v>
      </c>
      <c r="AY131" s="756"/>
      <c r="AZ131" s="756"/>
      <c r="BA131" s="756"/>
      <c r="BB131" s="756"/>
      <c r="BC131" s="756"/>
      <c r="BD131" s="756"/>
      <c r="BE131" s="757"/>
      <c r="BF131" s="758" t="s">
        <v>122</v>
      </c>
      <c r="BG131" s="759"/>
      <c r="BH131" s="759"/>
      <c r="BI131" s="759"/>
      <c r="BJ131" s="759"/>
      <c r="BK131" s="759"/>
      <c r="BL131" s="760"/>
      <c r="BM131" s="758">
        <v>350</v>
      </c>
      <c r="BN131" s="759"/>
      <c r="BO131" s="759"/>
      <c r="BP131" s="759"/>
      <c r="BQ131" s="759"/>
      <c r="BR131" s="759"/>
      <c r="BS131" s="760"/>
      <c r="BT131" s="761"/>
      <c r="BU131" s="762"/>
      <c r="BV131" s="762"/>
      <c r="BW131" s="762"/>
      <c r="BX131" s="762"/>
      <c r="BY131" s="762"/>
      <c r="BZ131" s="76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64" t="s">
        <v>479</v>
      </c>
      <c r="B132" s="765"/>
      <c r="C132" s="765"/>
      <c r="D132" s="765"/>
      <c r="E132" s="765"/>
      <c r="F132" s="765"/>
      <c r="G132" s="765"/>
      <c r="H132" s="765"/>
      <c r="I132" s="765"/>
      <c r="J132" s="765"/>
      <c r="K132" s="765"/>
      <c r="L132" s="765"/>
      <c r="M132" s="765"/>
      <c r="N132" s="765"/>
      <c r="O132" s="765"/>
      <c r="P132" s="765"/>
      <c r="Q132" s="765"/>
      <c r="R132" s="765"/>
      <c r="S132" s="765"/>
      <c r="T132" s="765"/>
      <c r="U132" s="765"/>
      <c r="V132" s="768" t="s">
        <v>480</v>
      </c>
      <c r="W132" s="768"/>
      <c r="X132" s="768"/>
      <c r="Y132" s="768"/>
      <c r="Z132" s="769"/>
      <c r="AA132" s="770">
        <v>8.9848931170000004</v>
      </c>
      <c r="AB132" s="771"/>
      <c r="AC132" s="771"/>
      <c r="AD132" s="771"/>
      <c r="AE132" s="772"/>
      <c r="AF132" s="773">
        <v>10.27980762</v>
      </c>
      <c r="AG132" s="771"/>
      <c r="AH132" s="771"/>
      <c r="AI132" s="771"/>
      <c r="AJ132" s="772"/>
      <c r="AK132" s="773">
        <v>10.459748340000001</v>
      </c>
      <c r="AL132" s="771"/>
      <c r="AM132" s="771"/>
      <c r="AN132" s="771"/>
      <c r="AO132" s="772"/>
      <c r="AP132" s="774"/>
      <c r="AQ132" s="775"/>
      <c r="AR132" s="775"/>
      <c r="AS132" s="775"/>
      <c r="AT132" s="776"/>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66"/>
      <c r="B133" s="767"/>
      <c r="C133" s="767"/>
      <c r="D133" s="767"/>
      <c r="E133" s="767"/>
      <c r="F133" s="767"/>
      <c r="G133" s="767"/>
      <c r="H133" s="767"/>
      <c r="I133" s="767"/>
      <c r="J133" s="767"/>
      <c r="K133" s="767"/>
      <c r="L133" s="767"/>
      <c r="M133" s="767"/>
      <c r="N133" s="767"/>
      <c r="O133" s="767"/>
      <c r="P133" s="767"/>
      <c r="Q133" s="767"/>
      <c r="R133" s="767"/>
      <c r="S133" s="767"/>
      <c r="T133" s="767"/>
      <c r="U133" s="767"/>
      <c r="V133" s="747" t="s">
        <v>481</v>
      </c>
      <c r="W133" s="747"/>
      <c r="X133" s="747"/>
      <c r="Y133" s="747"/>
      <c r="Z133" s="748"/>
      <c r="AA133" s="749">
        <v>8.6</v>
      </c>
      <c r="AB133" s="750"/>
      <c r="AC133" s="750"/>
      <c r="AD133" s="750"/>
      <c r="AE133" s="751"/>
      <c r="AF133" s="749">
        <v>9.4</v>
      </c>
      <c r="AG133" s="750"/>
      <c r="AH133" s="750"/>
      <c r="AI133" s="750"/>
      <c r="AJ133" s="751"/>
      <c r="AK133" s="749">
        <v>9.9</v>
      </c>
      <c r="AL133" s="750"/>
      <c r="AM133" s="750"/>
      <c r="AN133" s="750"/>
      <c r="AO133" s="751"/>
      <c r="AP133" s="752"/>
      <c r="AQ133" s="753"/>
      <c r="AR133" s="753"/>
      <c r="AS133" s="753"/>
      <c r="AT133" s="754"/>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M7iy9+yJ9DdXs/0cpxuLzdwlXL5zzgmwEgheNk1lKEjxMIb2up6kyFaKlgdHTow0UE7WsgJHBqXBZgZWFlPuaA==" saltValue="6vkC+gXW1RCxlTXy3+Rv4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DV33:DZ33"/>
    <mergeCell ref="B34:P34"/>
    <mergeCell ref="CR33:CV33"/>
    <mergeCell ref="CW33:DA33"/>
    <mergeCell ref="DB33:DF33"/>
    <mergeCell ref="DG33:DK33"/>
    <mergeCell ref="DL33:DP33"/>
    <mergeCell ref="DQ33:DU33"/>
    <mergeCell ref="BE33:BI33"/>
    <mergeCell ref="BS33:CG33"/>
    <mergeCell ref="CH33:CL33"/>
    <mergeCell ref="CM33:CQ33"/>
    <mergeCell ref="DL32:DP32"/>
    <mergeCell ref="DQ32:DU32"/>
    <mergeCell ref="DV32:DZ32"/>
    <mergeCell ref="B33:P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AA33:AE33"/>
    <mergeCell ref="AF33:AJ33"/>
    <mergeCell ref="AK33:AO33"/>
    <mergeCell ref="AP33:AT33"/>
    <mergeCell ref="BE36:BI36"/>
    <mergeCell ref="BS36:CG36"/>
    <mergeCell ref="CH36:CL36"/>
    <mergeCell ref="CM36:CQ36"/>
    <mergeCell ref="DL35:DP35"/>
    <mergeCell ref="DQ35:DU35"/>
    <mergeCell ref="DV35:DZ35"/>
    <mergeCell ref="B36:P36"/>
    <mergeCell ref="CH35:CL35"/>
    <mergeCell ref="CM35:CQ35"/>
    <mergeCell ref="CR35:CV35"/>
    <mergeCell ref="CW35:DA35"/>
    <mergeCell ref="DB35:DF35"/>
    <mergeCell ref="DG35:DK35"/>
    <mergeCell ref="BE35:BI35"/>
    <mergeCell ref="BS35:CG35"/>
    <mergeCell ref="DB34:DF34"/>
    <mergeCell ref="DG34:DK34"/>
    <mergeCell ref="DL34:DP34"/>
    <mergeCell ref="DQ34:DU34"/>
    <mergeCell ref="DV34:DZ34"/>
    <mergeCell ref="B35:P35"/>
    <mergeCell ref="BE34:BI34"/>
    <mergeCell ref="BS34:CG34"/>
    <mergeCell ref="CH34:CL34"/>
    <mergeCell ref="CM34:CQ34"/>
    <mergeCell ref="CR34:CV34"/>
    <mergeCell ref="CW34:DA34"/>
    <mergeCell ref="AU36:AY36"/>
    <mergeCell ref="AZ36:BD36"/>
    <mergeCell ref="Q36:U36"/>
    <mergeCell ref="V36:Z36"/>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U33:AY33"/>
    <mergeCell ref="AZ33:BD33"/>
    <mergeCell ref="Q33:U33"/>
    <mergeCell ref="V33:Z33"/>
    <mergeCell ref="AA36:AE36"/>
    <mergeCell ref="AF36:AJ36"/>
    <mergeCell ref="AK36:AO36"/>
    <mergeCell ref="AP36:AT36"/>
    <mergeCell ref="AK35:AO35"/>
    <mergeCell ref="AP35:AT35"/>
    <mergeCell ref="AU35:AY35"/>
    <mergeCell ref="AZ35:BD35"/>
    <mergeCell ref="Q35:U35"/>
    <mergeCell ref="V35:Z35"/>
    <mergeCell ref="AA35:AE35"/>
    <mergeCell ref="AF35:AJ35"/>
    <mergeCell ref="Q34:U34"/>
    <mergeCell ref="V34:Z34"/>
    <mergeCell ref="AA34:AE34"/>
    <mergeCell ref="AF34:AJ34"/>
    <mergeCell ref="AK34:AO34"/>
    <mergeCell ref="AP34:AT34"/>
    <mergeCell ref="AU34:AY34"/>
    <mergeCell ref="AZ34:BD34"/>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55"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482</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2QrAp7QK1J+Q1wyu8yRZb8t5b8oXhKmM4T4lX7ZXboKStuDCgMjKW7/bUF9Ykvfb8Z+POaG7YcLEbzdzvY2SEg==" saltValue="xCpxTZE7MYbkgUjMNmu9Wg=="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LkXC25wu79jo03N3VtD40PwRiDEf75bgCPHDiIQARNVyFl3ngi2Y+fKE20UO/9uz5psyEnCiGvZgGeT2AjqecA==" saltValue="Q4Sgy4uH/3eS+lV8lUhHig==" spinCount="100000" sheet="1" objects="1" scenarios="1"/>
  <dataConsolidate/>
  <phoneticPr fontId="2"/>
  <printOptions horizontalCentered="1" verticalCentered="1"/>
  <pageMargins left="0" right="0" top="0" bottom="0" header="0" footer="0"/>
  <pageSetup paperSize="9" scale="49"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topLeftCell="A36" zoomScaleNormal="100" zoomScaleSheetLayoutView="85"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483</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484</v>
      </c>
      <c r="AL6" s="248"/>
      <c r="AM6" s="248"/>
      <c r="AN6" s="248"/>
    </row>
    <row r="7" spans="1:46" ht="13.5" customHeight="1" x14ac:dyDescent="0.2">
      <c r="A7" s="247"/>
      <c r="AK7" s="250"/>
      <c r="AL7" s="251"/>
      <c r="AM7" s="251"/>
      <c r="AN7" s="252"/>
      <c r="AO7" s="1137" t="s">
        <v>485</v>
      </c>
      <c r="AP7" s="253"/>
      <c r="AQ7" s="254" t="s">
        <v>486</v>
      </c>
      <c r="AR7" s="255"/>
    </row>
    <row r="8" spans="1:46" ht="13" x14ac:dyDescent="0.2">
      <c r="A8" s="247"/>
      <c r="AK8" s="256"/>
      <c r="AL8" s="257"/>
      <c r="AM8" s="257"/>
      <c r="AN8" s="258"/>
      <c r="AO8" s="1138"/>
      <c r="AP8" s="259" t="s">
        <v>487</v>
      </c>
      <c r="AQ8" s="260" t="s">
        <v>488</v>
      </c>
      <c r="AR8" s="261" t="s">
        <v>489</v>
      </c>
    </row>
    <row r="9" spans="1:46" ht="13" x14ac:dyDescent="0.2">
      <c r="A9" s="247"/>
      <c r="AK9" s="1149" t="s">
        <v>490</v>
      </c>
      <c r="AL9" s="1150"/>
      <c r="AM9" s="1150"/>
      <c r="AN9" s="1151"/>
      <c r="AO9" s="262">
        <v>1760310</v>
      </c>
      <c r="AP9" s="262">
        <v>187287</v>
      </c>
      <c r="AQ9" s="263">
        <v>186275</v>
      </c>
      <c r="AR9" s="264">
        <v>0.5</v>
      </c>
    </row>
    <row r="10" spans="1:46" ht="13.5" customHeight="1" x14ac:dyDescent="0.2">
      <c r="A10" s="247"/>
      <c r="AK10" s="1149" t="s">
        <v>491</v>
      </c>
      <c r="AL10" s="1150"/>
      <c r="AM10" s="1150"/>
      <c r="AN10" s="1151"/>
      <c r="AO10" s="265">
        <v>153822</v>
      </c>
      <c r="AP10" s="265">
        <v>16366</v>
      </c>
      <c r="AQ10" s="266">
        <v>28060</v>
      </c>
      <c r="AR10" s="267">
        <v>-41.7</v>
      </c>
    </row>
    <row r="11" spans="1:46" ht="13.5" customHeight="1" x14ac:dyDescent="0.2">
      <c r="A11" s="247"/>
      <c r="AK11" s="1149" t="s">
        <v>492</v>
      </c>
      <c r="AL11" s="1150"/>
      <c r="AM11" s="1150"/>
      <c r="AN11" s="1151"/>
      <c r="AO11" s="265" t="s">
        <v>493</v>
      </c>
      <c r="AP11" s="265" t="s">
        <v>493</v>
      </c>
      <c r="AQ11" s="266">
        <v>7123</v>
      </c>
      <c r="AR11" s="267" t="s">
        <v>493</v>
      </c>
    </row>
    <row r="12" spans="1:46" ht="13.5" customHeight="1" x14ac:dyDescent="0.2">
      <c r="A12" s="247"/>
      <c r="AK12" s="1149" t="s">
        <v>494</v>
      </c>
      <c r="AL12" s="1150"/>
      <c r="AM12" s="1150"/>
      <c r="AN12" s="1151"/>
      <c r="AO12" s="265" t="s">
        <v>493</v>
      </c>
      <c r="AP12" s="265" t="s">
        <v>493</v>
      </c>
      <c r="AQ12" s="266">
        <v>57</v>
      </c>
      <c r="AR12" s="267" t="s">
        <v>493</v>
      </c>
    </row>
    <row r="13" spans="1:46" ht="13.5" customHeight="1" x14ac:dyDescent="0.2">
      <c r="A13" s="247"/>
      <c r="AK13" s="1149" t="s">
        <v>495</v>
      </c>
      <c r="AL13" s="1150"/>
      <c r="AM13" s="1150"/>
      <c r="AN13" s="1151"/>
      <c r="AO13" s="265">
        <v>39995</v>
      </c>
      <c r="AP13" s="265">
        <v>4255</v>
      </c>
      <c r="AQ13" s="266">
        <v>6435</v>
      </c>
      <c r="AR13" s="267">
        <v>-33.9</v>
      </c>
    </row>
    <row r="14" spans="1:46" ht="13.5" customHeight="1" x14ac:dyDescent="0.2">
      <c r="A14" s="247"/>
      <c r="AK14" s="1149" t="s">
        <v>496</v>
      </c>
      <c r="AL14" s="1150"/>
      <c r="AM14" s="1150"/>
      <c r="AN14" s="1151"/>
      <c r="AO14" s="265" t="s">
        <v>493</v>
      </c>
      <c r="AP14" s="265" t="s">
        <v>493</v>
      </c>
      <c r="AQ14" s="266">
        <v>3786</v>
      </c>
      <c r="AR14" s="267" t="s">
        <v>493</v>
      </c>
    </row>
    <row r="15" spans="1:46" ht="13.5" customHeight="1" x14ac:dyDescent="0.2">
      <c r="A15" s="247"/>
      <c r="AK15" s="1152" t="s">
        <v>497</v>
      </c>
      <c r="AL15" s="1153"/>
      <c r="AM15" s="1153"/>
      <c r="AN15" s="1154"/>
      <c r="AO15" s="265">
        <v>-92358</v>
      </c>
      <c r="AP15" s="265">
        <v>-9826</v>
      </c>
      <c r="AQ15" s="266">
        <v>-9323</v>
      </c>
      <c r="AR15" s="267">
        <v>5.4</v>
      </c>
    </row>
    <row r="16" spans="1:46" ht="13" x14ac:dyDescent="0.2">
      <c r="A16" s="247"/>
      <c r="AK16" s="1152" t="s">
        <v>176</v>
      </c>
      <c r="AL16" s="1153"/>
      <c r="AM16" s="1153"/>
      <c r="AN16" s="1154"/>
      <c r="AO16" s="265">
        <v>1861769</v>
      </c>
      <c r="AP16" s="265">
        <v>198082</v>
      </c>
      <c r="AQ16" s="266">
        <v>222412</v>
      </c>
      <c r="AR16" s="267">
        <v>-10.9</v>
      </c>
    </row>
    <row r="17" spans="1:46" ht="13" x14ac:dyDescent="0.2">
      <c r="A17" s="247"/>
    </row>
    <row r="18" spans="1:46" ht="13" x14ac:dyDescent="0.2">
      <c r="A18" s="247"/>
      <c r="AQ18" s="268"/>
      <c r="AR18" s="268"/>
    </row>
    <row r="19" spans="1:46" ht="13" x14ac:dyDescent="0.2">
      <c r="A19" s="247"/>
      <c r="AK19" s="243" t="s">
        <v>498</v>
      </c>
    </row>
    <row r="20" spans="1:46" ht="13" x14ac:dyDescent="0.2">
      <c r="A20" s="247"/>
      <c r="AK20" s="269"/>
      <c r="AL20" s="270"/>
      <c r="AM20" s="270"/>
      <c r="AN20" s="271"/>
      <c r="AO20" s="272" t="s">
        <v>499</v>
      </c>
      <c r="AP20" s="273" t="s">
        <v>500</v>
      </c>
      <c r="AQ20" s="274" t="s">
        <v>501</v>
      </c>
      <c r="AR20" s="275"/>
    </row>
    <row r="21" spans="1:46" s="248" customFormat="1" ht="13" x14ac:dyDescent="0.2">
      <c r="A21" s="276"/>
      <c r="AK21" s="1155" t="s">
        <v>502</v>
      </c>
      <c r="AL21" s="1156"/>
      <c r="AM21" s="1156"/>
      <c r="AN21" s="1157"/>
      <c r="AO21" s="277">
        <v>14.04</v>
      </c>
      <c r="AP21" s="278">
        <v>17.59</v>
      </c>
      <c r="AQ21" s="279">
        <v>-3.55</v>
      </c>
      <c r="AS21" s="280"/>
      <c r="AT21" s="276"/>
    </row>
    <row r="22" spans="1:46" s="248" customFormat="1" ht="13" x14ac:dyDescent="0.2">
      <c r="A22" s="276"/>
      <c r="AK22" s="1155" t="s">
        <v>503</v>
      </c>
      <c r="AL22" s="1156"/>
      <c r="AM22" s="1156"/>
      <c r="AN22" s="1157"/>
      <c r="AO22" s="281">
        <v>97.2</v>
      </c>
      <c r="AP22" s="282">
        <v>95.9</v>
      </c>
      <c r="AQ22" s="283">
        <v>1.3</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8" t="s">
        <v>504</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 x14ac:dyDescent="0.2">
      <c r="A27" s="288"/>
      <c r="AS27" s="243"/>
      <c r="AT27" s="243"/>
    </row>
    <row r="28" spans="1:46" ht="16.5" x14ac:dyDescent="0.2">
      <c r="A28" s="244" t="s">
        <v>505</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506</v>
      </c>
      <c r="AL29" s="248"/>
      <c r="AM29" s="248"/>
      <c r="AN29" s="248"/>
      <c r="AS29" s="290"/>
    </row>
    <row r="30" spans="1:46" ht="13.5" customHeight="1" x14ac:dyDescent="0.2">
      <c r="A30" s="247"/>
      <c r="AK30" s="250"/>
      <c r="AL30" s="251"/>
      <c r="AM30" s="251"/>
      <c r="AN30" s="252"/>
      <c r="AO30" s="1137" t="s">
        <v>485</v>
      </c>
      <c r="AP30" s="253"/>
      <c r="AQ30" s="254" t="s">
        <v>486</v>
      </c>
      <c r="AR30" s="255"/>
    </row>
    <row r="31" spans="1:46" ht="13" x14ac:dyDescent="0.2">
      <c r="A31" s="247"/>
      <c r="AK31" s="256"/>
      <c r="AL31" s="257"/>
      <c r="AM31" s="257"/>
      <c r="AN31" s="258"/>
      <c r="AO31" s="1138"/>
      <c r="AP31" s="259" t="s">
        <v>487</v>
      </c>
      <c r="AQ31" s="260" t="s">
        <v>488</v>
      </c>
      <c r="AR31" s="261" t="s">
        <v>489</v>
      </c>
    </row>
    <row r="32" spans="1:46" ht="27" customHeight="1" x14ac:dyDescent="0.2">
      <c r="A32" s="247"/>
      <c r="AK32" s="1139" t="s">
        <v>507</v>
      </c>
      <c r="AL32" s="1140"/>
      <c r="AM32" s="1140"/>
      <c r="AN32" s="1141"/>
      <c r="AO32" s="291">
        <v>1830663</v>
      </c>
      <c r="AP32" s="291">
        <v>194772</v>
      </c>
      <c r="AQ32" s="292">
        <v>124581</v>
      </c>
      <c r="AR32" s="293">
        <v>56.3</v>
      </c>
    </row>
    <row r="33" spans="1:46" ht="13.5" customHeight="1" x14ac:dyDescent="0.2">
      <c r="A33" s="247"/>
      <c r="AK33" s="1139" t="s">
        <v>508</v>
      </c>
      <c r="AL33" s="1140"/>
      <c r="AM33" s="1140"/>
      <c r="AN33" s="1141"/>
      <c r="AO33" s="291" t="s">
        <v>493</v>
      </c>
      <c r="AP33" s="291" t="s">
        <v>493</v>
      </c>
      <c r="AQ33" s="292">
        <v>76</v>
      </c>
      <c r="AR33" s="293" t="s">
        <v>493</v>
      </c>
    </row>
    <row r="34" spans="1:46" ht="27" customHeight="1" x14ac:dyDescent="0.2">
      <c r="A34" s="247"/>
      <c r="AK34" s="1139" t="s">
        <v>509</v>
      </c>
      <c r="AL34" s="1140"/>
      <c r="AM34" s="1140"/>
      <c r="AN34" s="1141"/>
      <c r="AO34" s="291" t="s">
        <v>493</v>
      </c>
      <c r="AP34" s="291" t="s">
        <v>493</v>
      </c>
      <c r="AQ34" s="292">
        <v>163</v>
      </c>
      <c r="AR34" s="293" t="s">
        <v>493</v>
      </c>
    </row>
    <row r="35" spans="1:46" ht="27" customHeight="1" x14ac:dyDescent="0.2">
      <c r="A35" s="247"/>
      <c r="AK35" s="1139" t="s">
        <v>510</v>
      </c>
      <c r="AL35" s="1140"/>
      <c r="AM35" s="1140"/>
      <c r="AN35" s="1141"/>
      <c r="AO35" s="291">
        <v>124373</v>
      </c>
      <c r="AP35" s="291">
        <v>13233</v>
      </c>
      <c r="AQ35" s="292">
        <v>24428</v>
      </c>
      <c r="AR35" s="293">
        <v>-45.8</v>
      </c>
    </row>
    <row r="36" spans="1:46" ht="27" customHeight="1" x14ac:dyDescent="0.2">
      <c r="A36" s="247"/>
      <c r="AK36" s="1139" t="s">
        <v>511</v>
      </c>
      <c r="AL36" s="1140"/>
      <c r="AM36" s="1140"/>
      <c r="AN36" s="1141"/>
      <c r="AO36" s="291">
        <v>10678</v>
      </c>
      <c r="AP36" s="291">
        <v>1136</v>
      </c>
      <c r="AQ36" s="292">
        <v>4294</v>
      </c>
      <c r="AR36" s="293">
        <v>-73.5</v>
      </c>
    </row>
    <row r="37" spans="1:46" ht="13.5" customHeight="1" x14ac:dyDescent="0.2">
      <c r="A37" s="247"/>
      <c r="AK37" s="1139" t="s">
        <v>512</v>
      </c>
      <c r="AL37" s="1140"/>
      <c r="AM37" s="1140"/>
      <c r="AN37" s="1141"/>
      <c r="AO37" s="291">
        <v>180</v>
      </c>
      <c r="AP37" s="291">
        <v>19</v>
      </c>
      <c r="AQ37" s="292">
        <v>880</v>
      </c>
      <c r="AR37" s="293">
        <v>-97.8</v>
      </c>
    </row>
    <row r="38" spans="1:46" ht="27" customHeight="1" x14ac:dyDescent="0.2">
      <c r="A38" s="247"/>
      <c r="AK38" s="1142" t="s">
        <v>513</v>
      </c>
      <c r="AL38" s="1143"/>
      <c r="AM38" s="1143"/>
      <c r="AN38" s="1144"/>
      <c r="AO38" s="294" t="s">
        <v>493</v>
      </c>
      <c r="AP38" s="294" t="s">
        <v>493</v>
      </c>
      <c r="AQ38" s="295">
        <v>22</v>
      </c>
      <c r="AR38" s="283" t="s">
        <v>493</v>
      </c>
      <c r="AS38" s="290"/>
    </row>
    <row r="39" spans="1:46" ht="13" x14ac:dyDescent="0.2">
      <c r="A39" s="247"/>
      <c r="AK39" s="1142" t="s">
        <v>514</v>
      </c>
      <c r="AL39" s="1143"/>
      <c r="AM39" s="1143"/>
      <c r="AN39" s="1144"/>
      <c r="AO39" s="291">
        <v>-1550</v>
      </c>
      <c r="AP39" s="291">
        <v>-165</v>
      </c>
      <c r="AQ39" s="292">
        <v>-5293</v>
      </c>
      <c r="AR39" s="293">
        <v>-96.9</v>
      </c>
      <c r="AS39" s="290"/>
    </row>
    <row r="40" spans="1:46" ht="27" customHeight="1" x14ac:dyDescent="0.2">
      <c r="A40" s="247"/>
      <c r="AK40" s="1139" t="s">
        <v>515</v>
      </c>
      <c r="AL40" s="1140"/>
      <c r="AM40" s="1140"/>
      <c r="AN40" s="1141"/>
      <c r="AO40" s="291">
        <v>-1483435</v>
      </c>
      <c r="AP40" s="291">
        <v>-157829</v>
      </c>
      <c r="AQ40" s="292">
        <v>-99375</v>
      </c>
      <c r="AR40" s="293">
        <v>58.8</v>
      </c>
      <c r="AS40" s="290"/>
    </row>
    <row r="41" spans="1:46" ht="13" x14ac:dyDescent="0.2">
      <c r="A41" s="247"/>
      <c r="AK41" s="1145" t="s">
        <v>286</v>
      </c>
      <c r="AL41" s="1146"/>
      <c r="AM41" s="1146"/>
      <c r="AN41" s="1147"/>
      <c r="AO41" s="291">
        <v>480909</v>
      </c>
      <c r="AP41" s="291">
        <v>51166</v>
      </c>
      <c r="AQ41" s="292">
        <v>49775</v>
      </c>
      <c r="AR41" s="293">
        <v>2.8</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516</v>
      </c>
    </row>
    <row r="48" spans="1:46" ht="13" x14ac:dyDescent="0.2">
      <c r="A48" s="247"/>
      <c r="AK48" s="301" t="s">
        <v>517</v>
      </c>
      <c r="AL48" s="301"/>
      <c r="AM48" s="301"/>
      <c r="AN48" s="301"/>
      <c r="AO48" s="301"/>
      <c r="AP48" s="301"/>
      <c r="AQ48" s="302"/>
      <c r="AR48" s="301"/>
    </row>
    <row r="49" spans="1:44" ht="13.5" customHeight="1" x14ac:dyDescent="0.2">
      <c r="A49" s="247"/>
      <c r="AK49" s="303"/>
      <c r="AL49" s="304"/>
      <c r="AM49" s="1132" t="s">
        <v>485</v>
      </c>
      <c r="AN49" s="1134" t="s">
        <v>518</v>
      </c>
      <c r="AO49" s="1135"/>
      <c r="AP49" s="1135"/>
      <c r="AQ49" s="1135"/>
      <c r="AR49" s="1136"/>
    </row>
    <row r="50" spans="1:44" ht="13" x14ac:dyDescent="0.2">
      <c r="A50" s="247"/>
      <c r="AK50" s="305"/>
      <c r="AL50" s="306"/>
      <c r="AM50" s="1133"/>
      <c r="AN50" s="307" t="s">
        <v>519</v>
      </c>
      <c r="AO50" s="308" t="s">
        <v>520</v>
      </c>
      <c r="AP50" s="309" t="s">
        <v>521</v>
      </c>
      <c r="AQ50" s="310" t="s">
        <v>522</v>
      </c>
      <c r="AR50" s="311" t="s">
        <v>523</v>
      </c>
    </row>
    <row r="51" spans="1:44" ht="13" x14ac:dyDescent="0.2">
      <c r="A51" s="247"/>
      <c r="AK51" s="303" t="s">
        <v>524</v>
      </c>
      <c r="AL51" s="304"/>
      <c r="AM51" s="312">
        <v>3394087</v>
      </c>
      <c r="AN51" s="313">
        <v>332135</v>
      </c>
      <c r="AO51" s="314">
        <v>-2.9</v>
      </c>
      <c r="AP51" s="315">
        <v>200194</v>
      </c>
      <c r="AQ51" s="316">
        <v>69.3</v>
      </c>
      <c r="AR51" s="317">
        <v>-72.2</v>
      </c>
    </row>
    <row r="52" spans="1:44" ht="13" x14ac:dyDescent="0.2">
      <c r="A52" s="247"/>
      <c r="AK52" s="318"/>
      <c r="AL52" s="319" t="s">
        <v>525</v>
      </c>
      <c r="AM52" s="320">
        <v>993634</v>
      </c>
      <c r="AN52" s="321">
        <v>97234</v>
      </c>
      <c r="AO52" s="322">
        <v>-24.4</v>
      </c>
      <c r="AP52" s="323">
        <v>106422</v>
      </c>
      <c r="AQ52" s="324">
        <v>112.9</v>
      </c>
      <c r="AR52" s="325">
        <v>-137.30000000000001</v>
      </c>
    </row>
    <row r="53" spans="1:44" ht="13" x14ac:dyDescent="0.2">
      <c r="A53" s="247"/>
      <c r="AK53" s="303" t="s">
        <v>526</v>
      </c>
      <c r="AL53" s="304"/>
      <c r="AM53" s="312">
        <v>2282827</v>
      </c>
      <c r="AN53" s="313">
        <v>227895</v>
      </c>
      <c r="AO53" s="314">
        <v>-31.4</v>
      </c>
      <c r="AP53" s="315">
        <v>196914</v>
      </c>
      <c r="AQ53" s="316">
        <v>-1.6</v>
      </c>
      <c r="AR53" s="317">
        <v>-29.8</v>
      </c>
    </row>
    <row r="54" spans="1:44" ht="13" x14ac:dyDescent="0.2">
      <c r="A54" s="247"/>
      <c r="AK54" s="318"/>
      <c r="AL54" s="319" t="s">
        <v>525</v>
      </c>
      <c r="AM54" s="320">
        <v>756339</v>
      </c>
      <c r="AN54" s="321">
        <v>75506</v>
      </c>
      <c r="AO54" s="322">
        <v>-22.3</v>
      </c>
      <c r="AP54" s="323">
        <v>98966</v>
      </c>
      <c r="AQ54" s="324">
        <v>-7</v>
      </c>
      <c r="AR54" s="325">
        <v>-15.3</v>
      </c>
    </row>
    <row r="55" spans="1:44" ht="13" x14ac:dyDescent="0.2">
      <c r="A55" s="247"/>
      <c r="AK55" s="303" t="s">
        <v>527</v>
      </c>
      <c r="AL55" s="304"/>
      <c r="AM55" s="312">
        <v>2440782</v>
      </c>
      <c r="AN55" s="313">
        <v>248831</v>
      </c>
      <c r="AO55" s="314">
        <v>9.1999999999999993</v>
      </c>
      <c r="AP55" s="315">
        <v>204757</v>
      </c>
      <c r="AQ55" s="316">
        <v>4</v>
      </c>
      <c r="AR55" s="317">
        <v>5.2</v>
      </c>
    </row>
    <row r="56" spans="1:44" ht="13" x14ac:dyDescent="0.2">
      <c r="A56" s="247"/>
      <c r="AK56" s="318"/>
      <c r="AL56" s="319" t="s">
        <v>525</v>
      </c>
      <c r="AM56" s="320">
        <v>733442</v>
      </c>
      <c r="AN56" s="321">
        <v>74772</v>
      </c>
      <c r="AO56" s="322">
        <v>-1</v>
      </c>
      <c r="AP56" s="323">
        <v>106071</v>
      </c>
      <c r="AQ56" s="324">
        <v>7.2</v>
      </c>
      <c r="AR56" s="325">
        <v>-8.1999999999999993</v>
      </c>
    </row>
    <row r="57" spans="1:44" ht="13" x14ac:dyDescent="0.2">
      <c r="A57" s="247"/>
      <c r="AK57" s="303" t="s">
        <v>528</v>
      </c>
      <c r="AL57" s="304"/>
      <c r="AM57" s="312">
        <v>2654792</v>
      </c>
      <c r="AN57" s="313">
        <v>275308</v>
      </c>
      <c r="AO57" s="314">
        <v>10.6</v>
      </c>
      <c r="AP57" s="315">
        <v>194971</v>
      </c>
      <c r="AQ57" s="316">
        <v>-4.8</v>
      </c>
      <c r="AR57" s="317">
        <v>15.4</v>
      </c>
    </row>
    <row r="58" spans="1:44" ht="13" x14ac:dyDescent="0.2">
      <c r="A58" s="247"/>
      <c r="AK58" s="318"/>
      <c r="AL58" s="319" t="s">
        <v>525</v>
      </c>
      <c r="AM58" s="320">
        <v>1013362</v>
      </c>
      <c r="AN58" s="321">
        <v>105088</v>
      </c>
      <c r="AO58" s="322">
        <v>40.5</v>
      </c>
      <c r="AP58" s="323">
        <v>105966</v>
      </c>
      <c r="AQ58" s="324">
        <v>-0.1</v>
      </c>
      <c r="AR58" s="325">
        <v>40.6</v>
      </c>
    </row>
    <row r="59" spans="1:44" ht="13" x14ac:dyDescent="0.2">
      <c r="A59" s="247"/>
      <c r="AK59" s="303" t="s">
        <v>529</v>
      </c>
      <c r="AL59" s="304"/>
      <c r="AM59" s="312">
        <v>4354036</v>
      </c>
      <c r="AN59" s="313">
        <v>463245</v>
      </c>
      <c r="AO59" s="314">
        <v>68.3</v>
      </c>
      <c r="AP59" s="315">
        <v>224172</v>
      </c>
      <c r="AQ59" s="316">
        <v>15</v>
      </c>
      <c r="AR59" s="317">
        <v>53.3</v>
      </c>
    </row>
    <row r="60" spans="1:44" ht="13" x14ac:dyDescent="0.2">
      <c r="A60" s="247"/>
      <c r="AK60" s="318"/>
      <c r="AL60" s="319" t="s">
        <v>525</v>
      </c>
      <c r="AM60" s="320">
        <v>968990</v>
      </c>
      <c r="AN60" s="321">
        <v>103095</v>
      </c>
      <c r="AO60" s="322">
        <v>-1.9</v>
      </c>
      <c r="AP60" s="323">
        <v>117611</v>
      </c>
      <c r="AQ60" s="324">
        <v>11</v>
      </c>
      <c r="AR60" s="325">
        <v>-12.9</v>
      </c>
    </row>
    <row r="61" spans="1:44" ht="13" x14ac:dyDescent="0.2">
      <c r="A61" s="247"/>
      <c r="AK61" s="303" t="s">
        <v>530</v>
      </c>
      <c r="AL61" s="326"/>
      <c r="AM61" s="312">
        <v>3025305</v>
      </c>
      <c r="AN61" s="313">
        <v>309483</v>
      </c>
      <c r="AO61" s="314">
        <v>10.8</v>
      </c>
      <c r="AP61" s="315">
        <v>204202</v>
      </c>
      <c r="AQ61" s="327">
        <v>16.399999999999999</v>
      </c>
      <c r="AR61" s="317">
        <v>-5.6</v>
      </c>
    </row>
    <row r="62" spans="1:44" ht="13" x14ac:dyDescent="0.2">
      <c r="A62" s="247"/>
      <c r="AK62" s="318"/>
      <c r="AL62" s="319" t="s">
        <v>525</v>
      </c>
      <c r="AM62" s="320">
        <v>893153</v>
      </c>
      <c r="AN62" s="321">
        <v>91139</v>
      </c>
      <c r="AO62" s="322">
        <v>-1.8</v>
      </c>
      <c r="AP62" s="323">
        <v>107007</v>
      </c>
      <c r="AQ62" s="324">
        <v>24.8</v>
      </c>
      <c r="AR62" s="325">
        <v>-26.6</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65VbMda/OUdL0uadnHAUuZgb3edC9AoYbXf2IkMO/dOsR7TO90u5wpNdYsKU/Z/CgbswCjhFqa4/PWzraqKaA==" saltValue="M5sL1a3sN/USKRRvdmHYa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7"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482</v>
      </c>
    </row>
    <row r="121" spans="125:125" ht="13.5" hidden="1" customHeight="1" x14ac:dyDescent="0.2">
      <c r="DU121" s="241"/>
    </row>
  </sheetData>
  <sheetProtection algorithmName="SHA-512" hashValue="WFPn5zcV8T/aWaqNtUdpoFSTn8jCp+5cumOyedUEkdPngkD3Pezd1dn6YYP9fHd+cnVq5b2hGa4n2c//bFUCMw==" saltValue="J1aFRTOSZ54z50ISksH8G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7"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482</v>
      </c>
    </row>
  </sheetData>
  <sheetProtection algorithmName="SHA-512" hashValue="I+wBBQJFKSKtynqAKn5kNTCMyBIVexgRUE6Lu8CMeDbduI2VQYC0w2QOTVcFVH57AqmCNdkXqdyag6OB8IiZ9A==" saltValue="7koj2scDdAw1l7lydWHUa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532</v>
      </c>
      <c r="G46" s="8" t="s">
        <v>533</v>
      </c>
      <c r="H46" s="8" t="s">
        <v>534</v>
      </c>
      <c r="I46" s="8" t="s">
        <v>535</v>
      </c>
      <c r="J46" s="9" t="s">
        <v>536</v>
      </c>
    </row>
    <row r="47" spans="2:10" ht="57.75" customHeight="1" x14ac:dyDescent="0.2">
      <c r="B47" s="10"/>
      <c r="C47" s="1158" t="s">
        <v>3</v>
      </c>
      <c r="D47" s="1158"/>
      <c r="E47" s="1159"/>
      <c r="F47" s="11">
        <v>8.85</v>
      </c>
      <c r="G47" s="12">
        <v>9.9600000000000009</v>
      </c>
      <c r="H47" s="12">
        <v>10.45</v>
      </c>
      <c r="I47" s="12">
        <v>10.07</v>
      </c>
      <c r="J47" s="13">
        <v>9.8699999999999992</v>
      </c>
    </row>
    <row r="48" spans="2:10" ht="57.75" customHeight="1" x14ac:dyDescent="0.2">
      <c r="B48" s="14"/>
      <c r="C48" s="1160" t="s">
        <v>4</v>
      </c>
      <c r="D48" s="1160"/>
      <c r="E48" s="1161"/>
      <c r="F48" s="15">
        <v>9.5</v>
      </c>
      <c r="G48" s="16">
        <v>11.75</v>
      </c>
      <c r="H48" s="16">
        <v>12.55</v>
      </c>
      <c r="I48" s="16">
        <v>10.49</v>
      </c>
      <c r="J48" s="17">
        <v>8.2200000000000006</v>
      </c>
    </row>
    <row r="49" spans="2:10" ht="57.75" customHeight="1" thickBot="1" x14ac:dyDescent="0.25">
      <c r="B49" s="18"/>
      <c r="C49" s="1162" t="s">
        <v>5</v>
      </c>
      <c r="D49" s="1162"/>
      <c r="E49" s="1163"/>
      <c r="F49" s="19">
        <v>3.45</v>
      </c>
      <c r="G49" s="20">
        <v>4.5</v>
      </c>
      <c r="H49" s="20">
        <v>0.22</v>
      </c>
      <c r="I49" s="20" t="s">
        <v>537</v>
      </c>
      <c r="J49" s="21" t="s">
        <v>538</v>
      </c>
    </row>
    <row r="50" spans="2:10" ht="13" x14ac:dyDescent="0.2"/>
  </sheetData>
  <sheetProtection algorithmName="SHA-512" hashValue="ZYYTscP2vJAr9ESCTwzuNILZLV0oD9MPTiKQLnBXXyPI4SSn8Jty7LLSGtINvEZ4YIzz2Lah9yQn3aYPGlZKgQ==" saltValue="Iel3aH2Nf9l24ycPGkPHP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51"/>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532</v>
      </c>
      <c r="G33" s="29" t="s">
        <v>533</v>
      </c>
      <c r="H33" s="29" t="s">
        <v>534</v>
      </c>
      <c r="I33" s="29" t="s">
        <v>535</v>
      </c>
      <c r="J33" s="30" t="s">
        <v>536</v>
      </c>
      <c r="K33" s="22"/>
      <c r="L33" s="22"/>
      <c r="M33" s="22"/>
      <c r="N33" s="22"/>
      <c r="O33" s="22"/>
      <c r="P33" s="22"/>
    </row>
    <row r="34" spans="1:16" ht="39" customHeight="1" x14ac:dyDescent="0.2">
      <c r="A34" s="22"/>
      <c r="B34" s="31"/>
      <c r="C34" s="1168" t="s">
        <v>539</v>
      </c>
      <c r="D34" s="1168"/>
      <c r="E34" s="1169"/>
      <c r="F34" s="32">
        <v>9.7799999999999994</v>
      </c>
      <c r="G34" s="33">
        <v>11.61</v>
      </c>
      <c r="H34" s="33">
        <v>12.38</v>
      </c>
      <c r="I34" s="33">
        <v>10.33</v>
      </c>
      <c r="J34" s="34">
        <v>8.19</v>
      </c>
      <c r="K34" s="22"/>
      <c r="L34" s="22"/>
      <c r="M34" s="22"/>
      <c r="N34" s="22"/>
      <c r="O34" s="22"/>
      <c r="P34" s="22"/>
    </row>
    <row r="35" spans="1:16" ht="39" customHeight="1" x14ac:dyDescent="0.2">
      <c r="A35" s="22"/>
      <c r="B35" s="35"/>
      <c r="C35" s="1164" t="s">
        <v>540</v>
      </c>
      <c r="D35" s="1164"/>
      <c r="E35" s="1165"/>
      <c r="F35" s="36">
        <v>3.33</v>
      </c>
      <c r="G35" s="37">
        <v>4.16</v>
      </c>
      <c r="H35" s="37">
        <v>6.18</v>
      </c>
      <c r="I35" s="37">
        <v>6.22</v>
      </c>
      <c r="J35" s="38">
        <v>3.55</v>
      </c>
      <c r="K35" s="22"/>
      <c r="L35" s="22"/>
      <c r="M35" s="22"/>
      <c r="N35" s="22"/>
      <c r="O35" s="22"/>
      <c r="P35" s="22"/>
    </row>
    <row r="36" spans="1:16" ht="39" customHeight="1" x14ac:dyDescent="0.2">
      <c r="A36" s="22"/>
      <c r="B36" s="35"/>
      <c r="C36" s="1164" t="s">
        <v>541</v>
      </c>
      <c r="D36" s="1164"/>
      <c r="E36" s="1165"/>
      <c r="F36" s="36">
        <v>2.44</v>
      </c>
      <c r="G36" s="37">
        <v>2.35</v>
      </c>
      <c r="H36" s="37">
        <v>2.69</v>
      </c>
      <c r="I36" s="37">
        <v>2.77</v>
      </c>
      <c r="J36" s="38">
        <v>3.07</v>
      </c>
      <c r="K36" s="22"/>
      <c r="L36" s="22"/>
      <c r="M36" s="22"/>
      <c r="N36" s="22"/>
      <c r="O36" s="22"/>
      <c r="P36" s="22"/>
    </row>
    <row r="37" spans="1:16" ht="39" customHeight="1" x14ac:dyDescent="0.2">
      <c r="A37" s="22"/>
      <c r="B37" s="35"/>
      <c r="C37" s="1164" t="s">
        <v>542</v>
      </c>
      <c r="D37" s="1164"/>
      <c r="E37" s="1165"/>
      <c r="F37" s="36">
        <v>0.78</v>
      </c>
      <c r="G37" s="37">
        <v>1.17</v>
      </c>
      <c r="H37" s="37">
        <v>1.35</v>
      </c>
      <c r="I37" s="37">
        <v>1.44</v>
      </c>
      <c r="J37" s="38">
        <v>1.02</v>
      </c>
      <c r="K37" s="22"/>
      <c r="L37" s="22"/>
      <c r="M37" s="22"/>
      <c r="N37" s="22"/>
      <c r="O37" s="22"/>
      <c r="P37" s="22"/>
    </row>
    <row r="38" spans="1:16" ht="39" customHeight="1" x14ac:dyDescent="0.2">
      <c r="A38" s="22"/>
      <c r="B38" s="35"/>
      <c r="C38" s="1164" t="s">
        <v>543</v>
      </c>
      <c r="D38" s="1164"/>
      <c r="E38" s="1165"/>
      <c r="F38" s="36">
        <v>1.29</v>
      </c>
      <c r="G38" s="37">
        <v>1.26</v>
      </c>
      <c r="H38" s="37">
        <v>1.42</v>
      </c>
      <c r="I38" s="37">
        <v>0.57999999999999996</v>
      </c>
      <c r="J38" s="38">
        <v>0.54</v>
      </c>
      <c r="K38" s="22"/>
      <c r="L38" s="22"/>
      <c r="M38" s="22"/>
      <c r="N38" s="22"/>
      <c r="O38" s="22"/>
      <c r="P38" s="22"/>
    </row>
    <row r="39" spans="1:16" ht="39" customHeight="1" x14ac:dyDescent="0.2">
      <c r="A39" s="22"/>
      <c r="B39" s="35"/>
      <c r="C39" s="1164" t="s">
        <v>544</v>
      </c>
      <c r="D39" s="1164"/>
      <c r="E39" s="1165"/>
      <c r="F39" s="36" t="s">
        <v>493</v>
      </c>
      <c r="G39" s="37" t="s">
        <v>493</v>
      </c>
      <c r="H39" s="37" t="s">
        <v>493</v>
      </c>
      <c r="I39" s="37" t="s">
        <v>493</v>
      </c>
      <c r="J39" s="38">
        <v>0.22</v>
      </c>
      <c r="K39" s="22"/>
      <c r="L39" s="22"/>
      <c r="M39" s="22"/>
      <c r="N39" s="22"/>
      <c r="O39" s="22"/>
      <c r="P39" s="22"/>
    </row>
    <row r="40" spans="1:16" ht="39" customHeight="1" x14ac:dyDescent="0.2">
      <c r="A40" s="22"/>
      <c r="B40" s="35"/>
      <c r="C40" s="1164" t="s">
        <v>545</v>
      </c>
      <c r="D40" s="1164"/>
      <c r="E40" s="1165"/>
      <c r="F40" s="36">
        <v>0.09</v>
      </c>
      <c r="G40" s="37">
        <v>0.13</v>
      </c>
      <c r="H40" s="37">
        <v>0.35</v>
      </c>
      <c r="I40" s="37">
        <v>0.24</v>
      </c>
      <c r="J40" s="38">
        <v>0.22</v>
      </c>
      <c r="K40" s="22"/>
      <c r="L40" s="22"/>
      <c r="M40" s="22"/>
      <c r="N40" s="22"/>
      <c r="O40" s="22"/>
      <c r="P40" s="22"/>
    </row>
    <row r="41" spans="1:16" ht="39" customHeight="1" x14ac:dyDescent="0.2">
      <c r="A41" s="22"/>
      <c r="B41" s="35"/>
      <c r="C41" s="1164" t="s">
        <v>546</v>
      </c>
      <c r="D41" s="1164"/>
      <c r="E41" s="1165"/>
      <c r="F41" s="36" t="s">
        <v>493</v>
      </c>
      <c r="G41" s="37" t="s">
        <v>493</v>
      </c>
      <c r="H41" s="37" t="s">
        <v>493</v>
      </c>
      <c r="I41" s="37" t="s">
        <v>493</v>
      </c>
      <c r="J41" s="38">
        <v>0.09</v>
      </c>
      <c r="K41" s="22"/>
      <c r="L41" s="22"/>
      <c r="M41" s="22"/>
      <c r="N41" s="22"/>
      <c r="O41" s="22"/>
      <c r="P41" s="22"/>
    </row>
    <row r="42" spans="1:16" ht="39" customHeight="1" x14ac:dyDescent="0.2">
      <c r="A42" s="22"/>
      <c r="B42" s="39"/>
      <c r="C42" s="1164" t="s">
        <v>547</v>
      </c>
      <c r="D42" s="1164"/>
      <c r="E42" s="1165"/>
      <c r="F42" s="36" t="s">
        <v>548</v>
      </c>
      <c r="G42" s="37" t="s">
        <v>493</v>
      </c>
      <c r="H42" s="37" t="s">
        <v>493</v>
      </c>
      <c r="I42" s="37" t="s">
        <v>493</v>
      </c>
      <c r="J42" s="38" t="s">
        <v>493</v>
      </c>
      <c r="K42" s="22"/>
      <c r="L42" s="22"/>
      <c r="M42" s="22"/>
      <c r="N42" s="22"/>
      <c r="O42" s="22"/>
      <c r="P42" s="22"/>
    </row>
    <row r="43" spans="1:16" ht="39" customHeight="1" thickBot="1" x14ac:dyDescent="0.25">
      <c r="A43" s="22"/>
      <c r="B43" s="40"/>
      <c r="C43" s="1166" t="s">
        <v>549</v>
      </c>
      <c r="D43" s="1166"/>
      <c r="E43" s="1167"/>
      <c r="F43" s="41">
        <v>0.24</v>
      </c>
      <c r="G43" s="42">
        <v>0.33</v>
      </c>
      <c r="H43" s="42">
        <v>0.64</v>
      </c>
      <c r="I43" s="42">
        <v>0.53</v>
      </c>
      <c r="J43" s="43">
        <v>0.16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row r="49" s="23" customFormat="1" ht="13.5" hidden="1" customHeight="1" x14ac:dyDescent="0.2"/>
    <row r="50" s="23" customFormat="1" ht="13.5" hidden="1" customHeight="1" x14ac:dyDescent="0.2"/>
    <row r="51" s="23" customFormat="1" ht="13.5" hidden="1" customHeight="1" x14ac:dyDescent="0.2"/>
  </sheetData>
  <sheetProtection algorithmName="SHA-512" hashValue="wotgUyuLRDcdKKFIN1eXpHOaZo0WCvnco5taENAukKnx8O093aVLigAsGVjA1by9qtID4cf0yAogNRcNzwm3Hw==" saltValue="PdcEo8mEsAEbmIwcMdquH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532</v>
      </c>
      <c r="L44" s="54" t="s">
        <v>533</v>
      </c>
      <c r="M44" s="54" t="s">
        <v>534</v>
      </c>
      <c r="N44" s="54" t="s">
        <v>535</v>
      </c>
      <c r="O44" s="55" t="s">
        <v>536</v>
      </c>
      <c r="P44" s="46"/>
      <c r="Q44" s="46"/>
      <c r="R44" s="46"/>
      <c r="S44" s="46"/>
      <c r="T44" s="46"/>
      <c r="U44" s="46"/>
    </row>
    <row r="45" spans="1:21" ht="30.75" customHeight="1" x14ac:dyDescent="0.2">
      <c r="A45" s="46"/>
      <c r="B45" s="1193" t="s">
        <v>9</v>
      </c>
      <c r="C45" s="1194"/>
      <c r="D45" s="56"/>
      <c r="E45" s="1199" t="s">
        <v>10</v>
      </c>
      <c r="F45" s="1199"/>
      <c r="G45" s="1199"/>
      <c r="H45" s="1199"/>
      <c r="I45" s="1199"/>
      <c r="J45" s="1200"/>
      <c r="K45" s="57">
        <v>1514</v>
      </c>
      <c r="L45" s="58">
        <v>1644</v>
      </c>
      <c r="M45" s="58">
        <v>1560</v>
      </c>
      <c r="N45" s="58">
        <v>1744</v>
      </c>
      <c r="O45" s="59">
        <v>1831</v>
      </c>
      <c r="P45" s="46"/>
      <c r="Q45" s="46"/>
      <c r="R45" s="46"/>
      <c r="S45" s="46"/>
      <c r="T45" s="46"/>
      <c r="U45" s="46"/>
    </row>
    <row r="46" spans="1:21" ht="30.75" customHeight="1" x14ac:dyDescent="0.2">
      <c r="A46" s="46"/>
      <c r="B46" s="1195"/>
      <c r="C46" s="1196"/>
      <c r="D46" s="60"/>
      <c r="E46" s="1172" t="s">
        <v>11</v>
      </c>
      <c r="F46" s="1172"/>
      <c r="G46" s="1172"/>
      <c r="H46" s="1172"/>
      <c r="I46" s="1172"/>
      <c r="J46" s="1173"/>
      <c r="K46" s="61" t="s">
        <v>493</v>
      </c>
      <c r="L46" s="62" t="s">
        <v>493</v>
      </c>
      <c r="M46" s="62" t="s">
        <v>493</v>
      </c>
      <c r="N46" s="62" t="s">
        <v>493</v>
      </c>
      <c r="O46" s="63" t="s">
        <v>493</v>
      </c>
      <c r="P46" s="46"/>
      <c r="Q46" s="46"/>
      <c r="R46" s="46"/>
      <c r="S46" s="46"/>
      <c r="T46" s="46"/>
      <c r="U46" s="46"/>
    </row>
    <row r="47" spans="1:21" ht="30.75" customHeight="1" x14ac:dyDescent="0.2">
      <c r="A47" s="46"/>
      <c r="B47" s="1195"/>
      <c r="C47" s="1196"/>
      <c r="D47" s="60"/>
      <c r="E47" s="1172" t="s">
        <v>12</v>
      </c>
      <c r="F47" s="1172"/>
      <c r="G47" s="1172"/>
      <c r="H47" s="1172"/>
      <c r="I47" s="1172"/>
      <c r="J47" s="1173"/>
      <c r="K47" s="61" t="s">
        <v>493</v>
      </c>
      <c r="L47" s="62" t="s">
        <v>493</v>
      </c>
      <c r="M47" s="62" t="s">
        <v>493</v>
      </c>
      <c r="N47" s="62" t="s">
        <v>493</v>
      </c>
      <c r="O47" s="63" t="s">
        <v>493</v>
      </c>
      <c r="P47" s="46"/>
      <c r="Q47" s="46"/>
      <c r="R47" s="46"/>
      <c r="S47" s="46"/>
      <c r="T47" s="46"/>
      <c r="U47" s="46"/>
    </row>
    <row r="48" spans="1:21" ht="30.75" customHeight="1" x14ac:dyDescent="0.2">
      <c r="A48" s="46"/>
      <c r="B48" s="1195"/>
      <c r="C48" s="1196"/>
      <c r="D48" s="60"/>
      <c r="E48" s="1172" t="s">
        <v>13</v>
      </c>
      <c r="F48" s="1172"/>
      <c r="G48" s="1172"/>
      <c r="H48" s="1172"/>
      <c r="I48" s="1172"/>
      <c r="J48" s="1173"/>
      <c r="K48" s="61">
        <v>117</v>
      </c>
      <c r="L48" s="62">
        <v>128</v>
      </c>
      <c r="M48" s="62">
        <v>113</v>
      </c>
      <c r="N48" s="62">
        <v>132</v>
      </c>
      <c r="O48" s="63">
        <v>124</v>
      </c>
      <c r="P48" s="46"/>
      <c r="Q48" s="46"/>
      <c r="R48" s="46"/>
      <c r="S48" s="46"/>
      <c r="T48" s="46"/>
      <c r="U48" s="46"/>
    </row>
    <row r="49" spans="1:21" ht="30.75" customHeight="1" x14ac:dyDescent="0.2">
      <c r="A49" s="46"/>
      <c r="B49" s="1195"/>
      <c r="C49" s="1196"/>
      <c r="D49" s="60"/>
      <c r="E49" s="1172" t="s">
        <v>14</v>
      </c>
      <c r="F49" s="1172"/>
      <c r="G49" s="1172"/>
      <c r="H49" s="1172"/>
      <c r="I49" s="1172"/>
      <c r="J49" s="1173"/>
      <c r="K49" s="61">
        <v>21</v>
      </c>
      <c r="L49" s="62">
        <v>23</v>
      </c>
      <c r="M49" s="62">
        <v>22</v>
      </c>
      <c r="N49" s="62">
        <v>13</v>
      </c>
      <c r="O49" s="63">
        <v>11</v>
      </c>
      <c r="P49" s="46"/>
      <c r="Q49" s="46"/>
      <c r="R49" s="46"/>
      <c r="S49" s="46"/>
      <c r="T49" s="46"/>
      <c r="U49" s="46"/>
    </row>
    <row r="50" spans="1:21" ht="30.75" customHeight="1" x14ac:dyDescent="0.2">
      <c r="A50" s="46"/>
      <c r="B50" s="1195"/>
      <c r="C50" s="1196"/>
      <c r="D50" s="60"/>
      <c r="E50" s="1172" t="s">
        <v>15</v>
      </c>
      <c r="F50" s="1172"/>
      <c r="G50" s="1172"/>
      <c r="H50" s="1172"/>
      <c r="I50" s="1172"/>
      <c r="J50" s="1173"/>
      <c r="K50" s="61">
        <v>0</v>
      </c>
      <c r="L50" s="62">
        <v>0</v>
      </c>
      <c r="M50" s="62">
        <v>0</v>
      </c>
      <c r="N50" s="62">
        <v>0</v>
      </c>
      <c r="O50" s="63">
        <v>0</v>
      </c>
      <c r="P50" s="46"/>
      <c r="Q50" s="46"/>
      <c r="R50" s="46"/>
      <c r="S50" s="46"/>
      <c r="T50" s="46"/>
      <c r="U50" s="46"/>
    </row>
    <row r="51" spans="1:21" ht="30.75" customHeight="1" x14ac:dyDescent="0.2">
      <c r="A51" s="46"/>
      <c r="B51" s="1197"/>
      <c r="C51" s="1198"/>
      <c r="D51" s="64"/>
      <c r="E51" s="1172" t="s">
        <v>16</v>
      </c>
      <c r="F51" s="1172"/>
      <c r="G51" s="1172"/>
      <c r="H51" s="1172"/>
      <c r="I51" s="1172"/>
      <c r="J51" s="1173"/>
      <c r="K51" s="61" t="s">
        <v>493</v>
      </c>
      <c r="L51" s="62" t="s">
        <v>493</v>
      </c>
      <c r="M51" s="62" t="s">
        <v>493</v>
      </c>
      <c r="N51" s="62" t="s">
        <v>493</v>
      </c>
      <c r="O51" s="63" t="s">
        <v>493</v>
      </c>
      <c r="P51" s="46"/>
      <c r="Q51" s="46"/>
      <c r="R51" s="46"/>
      <c r="S51" s="46"/>
      <c r="T51" s="46"/>
      <c r="U51" s="46"/>
    </row>
    <row r="52" spans="1:21" ht="30.75" customHeight="1" x14ac:dyDescent="0.2">
      <c r="A52" s="46"/>
      <c r="B52" s="1170" t="s">
        <v>17</v>
      </c>
      <c r="C52" s="1171"/>
      <c r="D52" s="64"/>
      <c r="E52" s="1172" t="s">
        <v>18</v>
      </c>
      <c r="F52" s="1172"/>
      <c r="G52" s="1172"/>
      <c r="H52" s="1172"/>
      <c r="I52" s="1172"/>
      <c r="J52" s="1173"/>
      <c r="K52" s="61">
        <v>1298</v>
      </c>
      <c r="L52" s="62">
        <v>1379</v>
      </c>
      <c r="M52" s="62">
        <v>1296</v>
      </c>
      <c r="N52" s="62">
        <v>1422</v>
      </c>
      <c r="O52" s="63">
        <v>1485</v>
      </c>
      <c r="P52" s="46"/>
      <c r="Q52" s="46"/>
      <c r="R52" s="46"/>
      <c r="S52" s="46"/>
      <c r="T52" s="46"/>
      <c r="U52" s="46"/>
    </row>
    <row r="53" spans="1:21" ht="30.75" customHeight="1" thickBot="1" x14ac:dyDescent="0.25">
      <c r="A53" s="46"/>
      <c r="B53" s="1174" t="s">
        <v>19</v>
      </c>
      <c r="C53" s="1175"/>
      <c r="D53" s="65"/>
      <c r="E53" s="1176" t="s">
        <v>20</v>
      </c>
      <c r="F53" s="1176"/>
      <c r="G53" s="1176"/>
      <c r="H53" s="1176"/>
      <c r="I53" s="1176"/>
      <c r="J53" s="1177"/>
      <c r="K53" s="66">
        <v>354</v>
      </c>
      <c r="L53" s="67">
        <v>416</v>
      </c>
      <c r="M53" s="67">
        <v>399</v>
      </c>
      <c r="N53" s="67">
        <v>467</v>
      </c>
      <c r="O53" s="68">
        <v>481</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550</v>
      </c>
      <c r="L57" s="79" t="s">
        <v>551</v>
      </c>
      <c r="M57" s="79" t="s">
        <v>552</v>
      </c>
      <c r="N57" s="79" t="s">
        <v>553</v>
      </c>
      <c r="O57" s="80" t="s">
        <v>554</v>
      </c>
      <c r="P57" s="46"/>
      <c r="Q57" s="46"/>
      <c r="R57" s="46"/>
      <c r="S57" s="46"/>
      <c r="T57" s="46"/>
      <c r="U57" s="46"/>
    </row>
    <row r="58" spans="1:21" ht="31.5" customHeight="1" x14ac:dyDescent="0.2">
      <c r="B58" s="1178" t="s">
        <v>24</v>
      </c>
      <c r="C58" s="1179"/>
      <c r="D58" s="1184" t="s">
        <v>25</v>
      </c>
      <c r="E58" s="1185"/>
      <c r="F58" s="1185"/>
      <c r="G58" s="1185"/>
      <c r="H58" s="1185"/>
      <c r="I58" s="1185"/>
      <c r="J58" s="1186"/>
      <c r="K58" s="81"/>
      <c r="L58" s="82"/>
      <c r="M58" s="82"/>
      <c r="N58" s="82"/>
      <c r="O58" s="83"/>
    </row>
    <row r="59" spans="1:21" ht="31.5" customHeight="1" x14ac:dyDescent="0.2">
      <c r="B59" s="1180"/>
      <c r="C59" s="1181"/>
      <c r="D59" s="1187" t="s">
        <v>26</v>
      </c>
      <c r="E59" s="1188"/>
      <c r="F59" s="1188"/>
      <c r="G59" s="1188"/>
      <c r="H59" s="1188"/>
      <c r="I59" s="1188"/>
      <c r="J59" s="1189"/>
      <c r="K59" s="84"/>
      <c r="L59" s="85"/>
      <c r="M59" s="85"/>
      <c r="N59" s="85"/>
      <c r="O59" s="86"/>
    </row>
    <row r="60" spans="1:21" ht="31.5" customHeight="1" thickBot="1" x14ac:dyDescent="0.25">
      <c r="B60" s="1182"/>
      <c r="C60" s="1183"/>
      <c r="D60" s="1190" t="s">
        <v>27</v>
      </c>
      <c r="E60" s="1191"/>
      <c r="F60" s="1191"/>
      <c r="G60" s="1191"/>
      <c r="H60" s="1191"/>
      <c r="I60" s="1191"/>
      <c r="J60" s="1192"/>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Qb3OZoo1THbpBPn5ZJa281yO704W4RyMnIfgac/h0cT+OM9l2tdMyuU5D3Hqmx93azPjeUxYN54V0fsm7ZRAng==" saltValue="QkOCt205rK2HxXUnCWGeZ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s="94" customFormat="1" ht="15" customHeight="1" x14ac:dyDescent="0.2"/>
    <row r="15" s="94" customFormat="1" ht="15" customHeight="1" x14ac:dyDescent="0.2"/>
    <row r="16" s="94" customFormat="1" ht="15" customHeight="1" x14ac:dyDescent="0.2"/>
    <row r="17" s="94" customFormat="1" ht="15" customHeight="1" x14ac:dyDescent="0.2"/>
    <row r="18" s="94" customFormat="1" ht="15" customHeight="1" x14ac:dyDescent="0.2"/>
    <row r="19" s="94" customFormat="1" ht="15" customHeight="1" x14ac:dyDescent="0.2"/>
    <row r="20" s="94" customFormat="1" ht="15" customHeight="1" x14ac:dyDescent="0.2"/>
    <row r="21" s="94" customFormat="1" ht="15" customHeight="1" x14ac:dyDescent="0.2"/>
    <row r="22" s="94" customFormat="1" ht="15" customHeight="1" x14ac:dyDescent="0.2"/>
    <row r="23" s="94" customFormat="1" ht="15" customHeight="1" x14ac:dyDescent="0.2"/>
    <row r="24" s="94" customFormat="1" ht="15" customHeight="1" x14ac:dyDescent="0.2"/>
    <row r="25" s="94" customFormat="1"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532</v>
      </c>
      <c r="J40" s="101" t="s">
        <v>533</v>
      </c>
      <c r="K40" s="101" t="s">
        <v>534</v>
      </c>
      <c r="L40" s="101" t="s">
        <v>535</v>
      </c>
      <c r="M40" s="102" t="s">
        <v>536</v>
      </c>
    </row>
    <row r="41" spans="2:13" ht="27.75" customHeight="1" x14ac:dyDescent="0.2">
      <c r="B41" s="1213" t="s">
        <v>30</v>
      </c>
      <c r="C41" s="1214"/>
      <c r="D41" s="103"/>
      <c r="E41" s="1215" t="s">
        <v>31</v>
      </c>
      <c r="F41" s="1215"/>
      <c r="G41" s="1215"/>
      <c r="H41" s="1216"/>
      <c r="I41" s="330">
        <v>16672</v>
      </c>
      <c r="J41" s="331">
        <v>16641</v>
      </c>
      <c r="K41" s="331">
        <v>16408</v>
      </c>
      <c r="L41" s="331">
        <v>16262</v>
      </c>
      <c r="M41" s="332">
        <v>16416</v>
      </c>
    </row>
    <row r="42" spans="2:13" ht="27.75" customHeight="1" x14ac:dyDescent="0.2">
      <c r="B42" s="1203"/>
      <c r="C42" s="1204"/>
      <c r="D42" s="104"/>
      <c r="E42" s="1207" t="s">
        <v>32</v>
      </c>
      <c r="F42" s="1207"/>
      <c r="G42" s="1207"/>
      <c r="H42" s="1208"/>
      <c r="I42" s="333" t="s">
        <v>493</v>
      </c>
      <c r="J42" s="334" t="s">
        <v>493</v>
      </c>
      <c r="K42" s="334" t="s">
        <v>493</v>
      </c>
      <c r="L42" s="334" t="s">
        <v>493</v>
      </c>
      <c r="M42" s="335" t="s">
        <v>493</v>
      </c>
    </row>
    <row r="43" spans="2:13" ht="27.75" customHeight="1" x14ac:dyDescent="0.2">
      <c r="B43" s="1203"/>
      <c r="C43" s="1204"/>
      <c r="D43" s="104"/>
      <c r="E43" s="1207" t="s">
        <v>33</v>
      </c>
      <c r="F43" s="1207"/>
      <c r="G43" s="1207"/>
      <c r="H43" s="1208"/>
      <c r="I43" s="333">
        <v>1174</v>
      </c>
      <c r="J43" s="334">
        <v>1100</v>
      </c>
      <c r="K43" s="334">
        <v>1070</v>
      </c>
      <c r="L43" s="334">
        <v>1002</v>
      </c>
      <c r="M43" s="335">
        <v>1019</v>
      </c>
    </row>
    <row r="44" spans="2:13" ht="27.75" customHeight="1" x14ac:dyDescent="0.2">
      <c r="B44" s="1203"/>
      <c r="C44" s="1204"/>
      <c r="D44" s="104"/>
      <c r="E44" s="1207" t="s">
        <v>34</v>
      </c>
      <c r="F44" s="1207"/>
      <c r="G44" s="1207"/>
      <c r="H44" s="1208"/>
      <c r="I44" s="333">
        <v>99</v>
      </c>
      <c r="J44" s="334">
        <v>75</v>
      </c>
      <c r="K44" s="334">
        <v>54</v>
      </c>
      <c r="L44" s="334">
        <v>103</v>
      </c>
      <c r="M44" s="335">
        <v>237</v>
      </c>
    </row>
    <row r="45" spans="2:13" ht="27.75" customHeight="1" x14ac:dyDescent="0.2">
      <c r="B45" s="1203"/>
      <c r="C45" s="1204"/>
      <c r="D45" s="104"/>
      <c r="E45" s="1207" t="s">
        <v>35</v>
      </c>
      <c r="F45" s="1207"/>
      <c r="G45" s="1207"/>
      <c r="H45" s="1208"/>
      <c r="I45" s="333">
        <v>879</v>
      </c>
      <c r="J45" s="334">
        <v>791</v>
      </c>
      <c r="K45" s="334">
        <v>656</v>
      </c>
      <c r="L45" s="334">
        <v>584</v>
      </c>
      <c r="M45" s="335">
        <v>741</v>
      </c>
    </row>
    <row r="46" spans="2:13" ht="27.75" customHeight="1" x14ac:dyDescent="0.2">
      <c r="B46" s="1203"/>
      <c r="C46" s="1204"/>
      <c r="D46" s="105"/>
      <c r="E46" s="1207" t="s">
        <v>36</v>
      </c>
      <c r="F46" s="1207"/>
      <c r="G46" s="1207"/>
      <c r="H46" s="1208"/>
      <c r="I46" s="333" t="s">
        <v>493</v>
      </c>
      <c r="J46" s="334" t="s">
        <v>493</v>
      </c>
      <c r="K46" s="334" t="s">
        <v>493</v>
      </c>
      <c r="L46" s="334" t="s">
        <v>493</v>
      </c>
      <c r="M46" s="335" t="s">
        <v>493</v>
      </c>
    </row>
    <row r="47" spans="2:13" ht="27.75" customHeight="1" x14ac:dyDescent="0.2">
      <c r="B47" s="1203"/>
      <c r="C47" s="1204"/>
      <c r="D47" s="106"/>
      <c r="E47" s="1217" t="s">
        <v>37</v>
      </c>
      <c r="F47" s="1218"/>
      <c r="G47" s="1218"/>
      <c r="H47" s="1219"/>
      <c r="I47" s="333" t="s">
        <v>493</v>
      </c>
      <c r="J47" s="334" t="s">
        <v>493</v>
      </c>
      <c r="K47" s="334" t="s">
        <v>493</v>
      </c>
      <c r="L47" s="334" t="s">
        <v>493</v>
      </c>
      <c r="M47" s="335" t="s">
        <v>493</v>
      </c>
    </row>
    <row r="48" spans="2:13" ht="27.75" customHeight="1" x14ac:dyDescent="0.2">
      <c r="B48" s="1203"/>
      <c r="C48" s="1204"/>
      <c r="D48" s="104"/>
      <c r="E48" s="1207" t="s">
        <v>38</v>
      </c>
      <c r="F48" s="1207"/>
      <c r="G48" s="1207"/>
      <c r="H48" s="1208"/>
      <c r="I48" s="333" t="s">
        <v>493</v>
      </c>
      <c r="J48" s="334" t="s">
        <v>493</v>
      </c>
      <c r="K48" s="334" t="s">
        <v>493</v>
      </c>
      <c r="L48" s="334" t="s">
        <v>493</v>
      </c>
      <c r="M48" s="335" t="s">
        <v>493</v>
      </c>
    </row>
    <row r="49" spans="2:13" ht="27.75" customHeight="1" x14ac:dyDescent="0.2">
      <c r="B49" s="1205"/>
      <c r="C49" s="1206"/>
      <c r="D49" s="104"/>
      <c r="E49" s="1207" t="s">
        <v>39</v>
      </c>
      <c r="F49" s="1207"/>
      <c r="G49" s="1207"/>
      <c r="H49" s="1208"/>
      <c r="I49" s="333" t="s">
        <v>493</v>
      </c>
      <c r="J49" s="334" t="s">
        <v>493</v>
      </c>
      <c r="K49" s="334" t="s">
        <v>493</v>
      </c>
      <c r="L49" s="334" t="s">
        <v>493</v>
      </c>
      <c r="M49" s="335" t="s">
        <v>493</v>
      </c>
    </row>
    <row r="50" spans="2:13" ht="27.75" customHeight="1" x14ac:dyDescent="0.2">
      <c r="B50" s="1201" t="s">
        <v>40</v>
      </c>
      <c r="C50" s="1202"/>
      <c r="D50" s="107"/>
      <c r="E50" s="1207" t="s">
        <v>41</v>
      </c>
      <c r="F50" s="1207"/>
      <c r="G50" s="1207"/>
      <c r="H50" s="1208"/>
      <c r="I50" s="333">
        <v>4929</v>
      </c>
      <c r="J50" s="334">
        <v>5450</v>
      </c>
      <c r="K50" s="334">
        <v>6255</v>
      </c>
      <c r="L50" s="334">
        <v>6836</v>
      </c>
      <c r="M50" s="335">
        <v>6754</v>
      </c>
    </row>
    <row r="51" spans="2:13" ht="27.75" customHeight="1" x14ac:dyDescent="0.2">
      <c r="B51" s="1203"/>
      <c r="C51" s="1204"/>
      <c r="D51" s="104"/>
      <c r="E51" s="1207" t="s">
        <v>42</v>
      </c>
      <c r="F51" s="1207"/>
      <c r="G51" s="1207"/>
      <c r="H51" s="1208"/>
      <c r="I51" s="333">
        <v>5</v>
      </c>
      <c r="J51" s="334">
        <v>8</v>
      </c>
      <c r="K51" s="334">
        <v>6</v>
      </c>
      <c r="L51" s="334">
        <v>5</v>
      </c>
      <c r="M51" s="335">
        <v>4</v>
      </c>
    </row>
    <row r="52" spans="2:13" ht="27.75" customHeight="1" x14ac:dyDescent="0.2">
      <c r="B52" s="1205"/>
      <c r="C52" s="1206"/>
      <c r="D52" s="104"/>
      <c r="E52" s="1207" t="s">
        <v>43</v>
      </c>
      <c r="F52" s="1207"/>
      <c r="G52" s="1207"/>
      <c r="H52" s="1208"/>
      <c r="I52" s="333">
        <v>13708</v>
      </c>
      <c r="J52" s="334">
        <v>13061</v>
      </c>
      <c r="K52" s="334">
        <v>12786</v>
      </c>
      <c r="L52" s="334">
        <v>13122</v>
      </c>
      <c r="M52" s="335">
        <v>13141</v>
      </c>
    </row>
    <row r="53" spans="2:13" ht="27.75" customHeight="1" thickBot="1" x14ac:dyDescent="0.25">
      <c r="B53" s="1209" t="s">
        <v>19</v>
      </c>
      <c r="C53" s="1210"/>
      <c r="D53" s="108"/>
      <c r="E53" s="1211" t="s">
        <v>44</v>
      </c>
      <c r="F53" s="1211"/>
      <c r="G53" s="1211"/>
      <c r="H53" s="1212"/>
      <c r="I53" s="336">
        <v>181</v>
      </c>
      <c r="J53" s="337">
        <v>88</v>
      </c>
      <c r="K53" s="337">
        <v>-859</v>
      </c>
      <c r="L53" s="337">
        <v>-2011</v>
      </c>
      <c r="M53" s="338">
        <v>-1486</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wRgwLB/BT/b1aoG/jAek9ncaYTH2MMrEbZhykSfeUOkOfc5JJepOzJTrXQA/K8nHO+Rrv+K0QJNdW/tDznc/Xg==" saltValue="nmYkbx40usMeRMLruK7/8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2"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534</v>
      </c>
      <c r="G54" s="117" t="s">
        <v>535</v>
      </c>
      <c r="H54" s="118" t="s">
        <v>536</v>
      </c>
    </row>
    <row r="55" spans="2:8" ht="52.5" customHeight="1" x14ac:dyDescent="0.2">
      <c r="B55" s="119"/>
      <c r="C55" s="1228" t="s">
        <v>46</v>
      </c>
      <c r="D55" s="1228"/>
      <c r="E55" s="1229"/>
      <c r="F55" s="339">
        <v>600</v>
      </c>
      <c r="G55" s="339">
        <v>600</v>
      </c>
      <c r="H55" s="340">
        <v>600</v>
      </c>
    </row>
    <row r="56" spans="2:8" ht="52.5" customHeight="1" x14ac:dyDescent="0.2">
      <c r="B56" s="120"/>
      <c r="C56" s="1230" t="s">
        <v>47</v>
      </c>
      <c r="D56" s="1230"/>
      <c r="E56" s="1231"/>
      <c r="F56" s="341">
        <v>1054</v>
      </c>
      <c r="G56" s="341">
        <v>1069</v>
      </c>
      <c r="H56" s="342">
        <v>1082</v>
      </c>
    </row>
    <row r="57" spans="2:8" ht="53.25" customHeight="1" x14ac:dyDescent="0.2">
      <c r="B57" s="120"/>
      <c r="C57" s="1232" t="s">
        <v>48</v>
      </c>
      <c r="D57" s="1232"/>
      <c r="E57" s="1233"/>
      <c r="F57" s="343">
        <v>4656</v>
      </c>
      <c r="G57" s="343">
        <v>5134</v>
      </c>
      <c r="H57" s="344">
        <v>4843</v>
      </c>
    </row>
    <row r="58" spans="2:8" ht="45.75" customHeight="1" x14ac:dyDescent="0.2">
      <c r="B58" s="121"/>
      <c r="C58" s="1220" t="s">
        <v>556</v>
      </c>
      <c r="D58" s="1221"/>
      <c r="E58" s="1222"/>
      <c r="F58" s="345">
        <v>1700</v>
      </c>
      <c r="G58" s="345">
        <v>1830</v>
      </c>
      <c r="H58" s="346">
        <v>2000</v>
      </c>
    </row>
    <row r="59" spans="2:8" ht="45.75" customHeight="1" x14ac:dyDescent="0.2">
      <c r="B59" s="121"/>
      <c r="C59" s="1220" t="s">
        <v>557</v>
      </c>
      <c r="D59" s="1221"/>
      <c r="E59" s="1222"/>
      <c r="F59" s="345">
        <v>700</v>
      </c>
      <c r="G59" s="345">
        <v>1000</v>
      </c>
      <c r="H59" s="346">
        <v>1000</v>
      </c>
    </row>
    <row r="60" spans="2:8" ht="45.75" customHeight="1" x14ac:dyDescent="0.2">
      <c r="B60" s="121"/>
      <c r="C60" s="1220" t="s">
        <v>558</v>
      </c>
      <c r="D60" s="1221"/>
      <c r="E60" s="1222"/>
      <c r="F60" s="345">
        <v>1000</v>
      </c>
      <c r="G60" s="345">
        <v>933</v>
      </c>
      <c r="H60" s="346">
        <v>822</v>
      </c>
    </row>
    <row r="61" spans="2:8" ht="45.75" customHeight="1" x14ac:dyDescent="0.2">
      <c r="B61" s="121"/>
      <c r="C61" s="1220" t="s">
        <v>559</v>
      </c>
      <c r="D61" s="1221"/>
      <c r="E61" s="1222"/>
      <c r="F61" s="345">
        <v>876</v>
      </c>
      <c r="G61" s="345">
        <v>915</v>
      </c>
      <c r="H61" s="346">
        <v>528</v>
      </c>
    </row>
    <row r="62" spans="2:8" ht="45.75" customHeight="1" thickBot="1" x14ac:dyDescent="0.25">
      <c r="B62" s="122"/>
      <c r="C62" s="1223" t="s">
        <v>560</v>
      </c>
      <c r="D62" s="1224"/>
      <c r="E62" s="1225"/>
      <c r="F62" s="347">
        <v>260</v>
      </c>
      <c r="G62" s="347">
        <v>326</v>
      </c>
      <c r="H62" s="348">
        <v>372</v>
      </c>
    </row>
    <row r="63" spans="2:8" ht="52.5" customHeight="1" thickBot="1" x14ac:dyDescent="0.25">
      <c r="B63" s="123"/>
      <c r="C63" s="1226" t="s">
        <v>49</v>
      </c>
      <c r="D63" s="1226"/>
      <c r="E63" s="1227"/>
      <c r="F63" s="349">
        <v>6310</v>
      </c>
      <c r="G63" s="349">
        <v>6803</v>
      </c>
      <c r="H63" s="350">
        <v>6526</v>
      </c>
    </row>
    <row r="64" spans="2:8" ht="13" x14ac:dyDescent="0.2"/>
  </sheetData>
  <sheetProtection algorithmName="SHA-512" hashValue="gelod1DGL6sR5jVcV77jQZ6etl11XozVWdbNAnnKkiBlbGX14HEN0oYSwi+K01J2i9Z8w0UiL5syvO8DAelQFw==" saltValue="XyYlBoVJb7tlufZJEixmS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92044-FF42-4BDD-B7C3-AEDD953418F8}">
  <sheetPr>
    <tabColor rgb="FFFF0000"/>
    <pageSetUpPr fitToPage="1"/>
  </sheetPr>
  <dimension ref="A1:DE85"/>
  <sheetViews>
    <sheetView showGridLines="0" zoomScaleNormal="100" zoomScaleSheetLayoutView="55" workbookViewId="0"/>
  </sheetViews>
  <sheetFormatPr defaultColWidth="0" defaultRowHeight="0"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 x14ac:dyDescent="0.2">
      <c r="DD19" s="243"/>
      <c r="DE19" s="243"/>
    </row>
    <row r="20" spans="1:109" ht="13"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64"/>
      <c r="DD40" s="364"/>
      <c r="DE40" s="243"/>
    </row>
    <row r="41" spans="2:109" ht="16.5" x14ac:dyDescent="0.2">
      <c r="B41" s="244" t="s">
        <v>571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61"/>
      <c r="I42" s="360"/>
      <c r="J42" s="360"/>
      <c r="K42" s="360"/>
      <c r="AM42" s="361"/>
      <c r="AN42" s="361" t="s">
        <v>568</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47" t="s">
        <v>572</v>
      </c>
      <c r="AO43" s="1248"/>
      <c r="AP43" s="1248"/>
      <c r="AQ43" s="1248"/>
      <c r="AR43" s="1248"/>
      <c r="AS43" s="1248"/>
      <c r="AT43" s="1248"/>
      <c r="AU43" s="1248"/>
      <c r="AV43" s="1248"/>
      <c r="AW43" s="1248"/>
      <c r="AX43" s="1248"/>
      <c r="AY43" s="1248"/>
      <c r="AZ43" s="1248"/>
      <c r="BA43" s="1248"/>
      <c r="BB43" s="1248"/>
      <c r="BC43" s="1248"/>
      <c r="BD43" s="1248"/>
      <c r="BE43" s="1248"/>
      <c r="BF43" s="1248"/>
      <c r="BG43" s="1248"/>
      <c r="BH43" s="1248"/>
      <c r="BI43" s="1248"/>
      <c r="BJ43" s="1248"/>
      <c r="BK43" s="1248"/>
      <c r="BL43" s="1248"/>
      <c r="BM43" s="1248"/>
      <c r="BN43" s="1248"/>
      <c r="BO43" s="1248"/>
      <c r="BP43" s="1248"/>
      <c r="BQ43" s="1248"/>
      <c r="BR43" s="1248"/>
      <c r="BS43" s="1248"/>
      <c r="BT43" s="1248"/>
      <c r="BU43" s="1248"/>
      <c r="BV43" s="1248"/>
      <c r="BW43" s="1248"/>
      <c r="BX43" s="1248"/>
      <c r="BY43" s="1248"/>
      <c r="BZ43" s="1248"/>
      <c r="CA43" s="1248"/>
      <c r="CB43" s="1248"/>
      <c r="CC43" s="1248"/>
      <c r="CD43" s="1248"/>
      <c r="CE43" s="1248"/>
      <c r="CF43" s="1248"/>
      <c r="CG43" s="1248"/>
      <c r="CH43" s="1248"/>
      <c r="CI43" s="1248"/>
      <c r="CJ43" s="1248"/>
      <c r="CK43" s="1248"/>
      <c r="CL43" s="1248"/>
      <c r="CM43" s="1248"/>
      <c r="CN43" s="1248"/>
      <c r="CO43" s="1248"/>
      <c r="CP43" s="1248"/>
      <c r="CQ43" s="1248"/>
      <c r="CR43" s="1248"/>
      <c r="CS43" s="1248"/>
      <c r="CT43" s="1248"/>
      <c r="CU43" s="1248"/>
      <c r="CV43" s="1248"/>
      <c r="CW43" s="1248"/>
      <c r="CX43" s="1248"/>
      <c r="CY43" s="1248"/>
      <c r="CZ43" s="1248"/>
      <c r="DA43" s="1248"/>
      <c r="DB43" s="1248"/>
      <c r="DC43" s="1249"/>
    </row>
    <row r="44" spans="2:109" ht="13" x14ac:dyDescent="0.2">
      <c r="B44" s="247"/>
      <c r="AN44" s="1250"/>
      <c r="AO44" s="1251"/>
      <c r="AP44" s="1251"/>
      <c r="AQ44" s="1251"/>
      <c r="AR44" s="1251"/>
      <c r="AS44" s="1251"/>
      <c r="AT44" s="1251"/>
      <c r="AU44" s="1251"/>
      <c r="AV44" s="1251"/>
      <c r="AW44" s="1251"/>
      <c r="AX44" s="1251"/>
      <c r="AY44" s="1251"/>
      <c r="AZ44" s="1251"/>
      <c r="BA44" s="1251"/>
      <c r="BB44" s="1251"/>
      <c r="BC44" s="1251"/>
      <c r="BD44" s="1251"/>
      <c r="BE44" s="1251"/>
      <c r="BF44" s="1251"/>
      <c r="BG44" s="1251"/>
      <c r="BH44" s="1251"/>
      <c r="BI44" s="1251"/>
      <c r="BJ44" s="1251"/>
      <c r="BK44" s="1251"/>
      <c r="BL44" s="1251"/>
      <c r="BM44" s="1251"/>
      <c r="BN44" s="1251"/>
      <c r="BO44" s="1251"/>
      <c r="BP44" s="1251"/>
      <c r="BQ44" s="1251"/>
      <c r="BR44" s="1251"/>
      <c r="BS44" s="1251"/>
      <c r="BT44" s="1251"/>
      <c r="BU44" s="1251"/>
      <c r="BV44" s="1251"/>
      <c r="BW44" s="1251"/>
      <c r="BX44" s="1251"/>
      <c r="BY44" s="1251"/>
      <c r="BZ44" s="1251"/>
      <c r="CA44" s="1251"/>
      <c r="CB44" s="1251"/>
      <c r="CC44" s="1251"/>
      <c r="CD44" s="1251"/>
      <c r="CE44" s="1251"/>
      <c r="CF44" s="1251"/>
      <c r="CG44" s="1251"/>
      <c r="CH44" s="1251"/>
      <c r="CI44" s="1251"/>
      <c r="CJ44" s="1251"/>
      <c r="CK44" s="1251"/>
      <c r="CL44" s="1251"/>
      <c r="CM44" s="1251"/>
      <c r="CN44" s="1251"/>
      <c r="CO44" s="1251"/>
      <c r="CP44" s="1251"/>
      <c r="CQ44" s="1251"/>
      <c r="CR44" s="1251"/>
      <c r="CS44" s="1251"/>
      <c r="CT44" s="1251"/>
      <c r="CU44" s="1251"/>
      <c r="CV44" s="1251"/>
      <c r="CW44" s="1251"/>
      <c r="CX44" s="1251"/>
      <c r="CY44" s="1251"/>
      <c r="CZ44" s="1251"/>
      <c r="DA44" s="1251"/>
      <c r="DB44" s="1251"/>
      <c r="DC44" s="1252"/>
    </row>
    <row r="45" spans="2:109" ht="13" x14ac:dyDescent="0.2">
      <c r="B45" s="247"/>
      <c r="AN45" s="1250"/>
      <c r="AO45" s="1251"/>
      <c r="AP45" s="1251"/>
      <c r="AQ45" s="1251"/>
      <c r="AR45" s="1251"/>
      <c r="AS45" s="1251"/>
      <c r="AT45" s="1251"/>
      <c r="AU45" s="1251"/>
      <c r="AV45" s="1251"/>
      <c r="AW45" s="1251"/>
      <c r="AX45" s="1251"/>
      <c r="AY45" s="1251"/>
      <c r="AZ45" s="1251"/>
      <c r="BA45" s="1251"/>
      <c r="BB45" s="1251"/>
      <c r="BC45" s="1251"/>
      <c r="BD45" s="1251"/>
      <c r="BE45" s="1251"/>
      <c r="BF45" s="1251"/>
      <c r="BG45" s="1251"/>
      <c r="BH45" s="1251"/>
      <c r="BI45" s="1251"/>
      <c r="BJ45" s="1251"/>
      <c r="BK45" s="1251"/>
      <c r="BL45" s="1251"/>
      <c r="BM45" s="1251"/>
      <c r="BN45" s="1251"/>
      <c r="BO45" s="1251"/>
      <c r="BP45" s="1251"/>
      <c r="BQ45" s="1251"/>
      <c r="BR45" s="1251"/>
      <c r="BS45" s="1251"/>
      <c r="BT45" s="1251"/>
      <c r="BU45" s="1251"/>
      <c r="BV45" s="1251"/>
      <c r="BW45" s="1251"/>
      <c r="BX45" s="1251"/>
      <c r="BY45" s="1251"/>
      <c r="BZ45" s="1251"/>
      <c r="CA45" s="1251"/>
      <c r="CB45" s="1251"/>
      <c r="CC45" s="1251"/>
      <c r="CD45" s="1251"/>
      <c r="CE45" s="1251"/>
      <c r="CF45" s="1251"/>
      <c r="CG45" s="1251"/>
      <c r="CH45" s="1251"/>
      <c r="CI45" s="1251"/>
      <c r="CJ45" s="1251"/>
      <c r="CK45" s="1251"/>
      <c r="CL45" s="1251"/>
      <c r="CM45" s="1251"/>
      <c r="CN45" s="1251"/>
      <c r="CO45" s="1251"/>
      <c r="CP45" s="1251"/>
      <c r="CQ45" s="1251"/>
      <c r="CR45" s="1251"/>
      <c r="CS45" s="1251"/>
      <c r="CT45" s="1251"/>
      <c r="CU45" s="1251"/>
      <c r="CV45" s="1251"/>
      <c r="CW45" s="1251"/>
      <c r="CX45" s="1251"/>
      <c r="CY45" s="1251"/>
      <c r="CZ45" s="1251"/>
      <c r="DA45" s="1251"/>
      <c r="DB45" s="1251"/>
      <c r="DC45" s="1252"/>
    </row>
    <row r="46" spans="2:109" ht="13" x14ac:dyDescent="0.2">
      <c r="B46" s="247"/>
      <c r="AN46" s="1250"/>
      <c r="AO46" s="1251"/>
      <c r="AP46" s="1251"/>
      <c r="AQ46" s="1251"/>
      <c r="AR46" s="1251"/>
      <c r="AS46" s="1251"/>
      <c r="AT46" s="1251"/>
      <c r="AU46" s="1251"/>
      <c r="AV46" s="1251"/>
      <c r="AW46" s="1251"/>
      <c r="AX46" s="1251"/>
      <c r="AY46" s="1251"/>
      <c r="AZ46" s="1251"/>
      <c r="BA46" s="1251"/>
      <c r="BB46" s="1251"/>
      <c r="BC46" s="1251"/>
      <c r="BD46" s="1251"/>
      <c r="BE46" s="1251"/>
      <c r="BF46" s="1251"/>
      <c r="BG46" s="1251"/>
      <c r="BH46" s="1251"/>
      <c r="BI46" s="1251"/>
      <c r="BJ46" s="1251"/>
      <c r="BK46" s="1251"/>
      <c r="BL46" s="1251"/>
      <c r="BM46" s="1251"/>
      <c r="BN46" s="1251"/>
      <c r="BO46" s="1251"/>
      <c r="BP46" s="1251"/>
      <c r="BQ46" s="1251"/>
      <c r="BR46" s="1251"/>
      <c r="BS46" s="1251"/>
      <c r="BT46" s="1251"/>
      <c r="BU46" s="1251"/>
      <c r="BV46" s="1251"/>
      <c r="BW46" s="1251"/>
      <c r="BX46" s="1251"/>
      <c r="BY46" s="1251"/>
      <c r="BZ46" s="1251"/>
      <c r="CA46" s="1251"/>
      <c r="CB46" s="1251"/>
      <c r="CC46" s="1251"/>
      <c r="CD46" s="1251"/>
      <c r="CE46" s="1251"/>
      <c r="CF46" s="1251"/>
      <c r="CG46" s="1251"/>
      <c r="CH46" s="1251"/>
      <c r="CI46" s="1251"/>
      <c r="CJ46" s="1251"/>
      <c r="CK46" s="1251"/>
      <c r="CL46" s="1251"/>
      <c r="CM46" s="1251"/>
      <c r="CN46" s="1251"/>
      <c r="CO46" s="1251"/>
      <c r="CP46" s="1251"/>
      <c r="CQ46" s="1251"/>
      <c r="CR46" s="1251"/>
      <c r="CS46" s="1251"/>
      <c r="CT46" s="1251"/>
      <c r="CU46" s="1251"/>
      <c r="CV46" s="1251"/>
      <c r="CW46" s="1251"/>
      <c r="CX46" s="1251"/>
      <c r="CY46" s="1251"/>
      <c r="CZ46" s="1251"/>
      <c r="DA46" s="1251"/>
      <c r="DB46" s="1251"/>
      <c r="DC46" s="1252"/>
    </row>
    <row r="47" spans="2:109" ht="13" x14ac:dyDescent="0.2">
      <c r="B47" s="247"/>
      <c r="AN47" s="1253"/>
      <c r="AO47" s="1254"/>
      <c r="AP47" s="1254"/>
      <c r="AQ47" s="1254"/>
      <c r="AR47" s="1254"/>
      <c r="AS47" s="1254"/>
      <c r="AT47" s="1254"/>
      <c r="AU47" s="1254"/>
      <c r="AV47" s="1254"/>
      <c r="AW47" s="1254"/>
      <c r="AX47" s="1254"/>
      <c r="AY47" s="1254"/>
      <c r="AZ47" s="1254"/>
      <c r="BA47" s="1254"/>
      <c r="BB47" s="1254"/>
      <c r="BC47" s="1254"/>
      <c r="BD47" s="1254"/>
      <c r="BE47" s="1254"/>
      <c r="BF47" s="1254"/>
      <c r="BG47" s="1254"/>
      <c r="BH47" s="1254"/>
      <c r="BI47" s="1254"/>
      <c r="BJ47" s="1254"/>
      <c r="BK47" s="1254"/>
      <c r="BL47" s="1254"/>
      <c r="BM47" s="1254"/>
      <c r="BN47" s="1254"/>
      <c r="BO47" s="1254"/>
      <c r="BP47" s="1254"/>
      <c r="BQ47" s="1254"/>
      <c r="BR47" s="1254"/>
      <c r="BS47" s="1254"/>
      <c r="BT47" s="1254"/>
      <c r="BU47" s="1254"/>
      <c r="BV47" s="1254"/>
      <c r="BW47" s="1254"/>
      <c r="BX47" s="1254"/>
      <c r="BY47" s="1254"/>
      <c r="BZ47" s="1254"/>
      <c r="CA47" s="1254"/>
      <c r="CB47" s="1254"/>
      <c r="CC47" s="1254"/>
      <c r="CD47" s="1254"/>
      <c r="CE47" s="1254"/>
      <c r="CF47" s="1254"/>
      <c r="CG47" s="1254"/>
      <c r="CH47" s="1254"/>
      <c r="CI47" s="1254"/>
      <c r="CJ47" s="1254"/>
      <c r="CK47" s="1254"/>
      <c r="CL47" s="1254"/>
      <c r="CM47" s="1254"/>
      <c r="CN47" s="1254"/>
      <c r="CO47" s="1254"/>
      <c r="CP47" s="1254"/>
      <c r="CQ47" s="1254"/>
      <c r="CR47" s="1254"/>
      <c r="CS47" s="1254"/>
      <c r="CT47" s="1254"/>
      <c r="CU47" s="1254"/>
      <c r="CV47" s="1254"/>
      <c r="CW47" s="1254"/>
      <c r="CX47" s="1254"/>
      <c r="CY47" s="1254"/>
      <c r="CZ47" s="1254"/>
      <c r="DA47" s="1254"/>
      <c r="DB47" s="1254"/>
      <c r="DC47" s="1255"/>
    </row>
    <row r="48" spans="2:109" ht="13"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 x14ac:dyDescent="0.2">
      <c r="B49" s="247"/>
      <c r="AN49" s="243" t="s">
        <v>567</v>
      </c>
    </row>
    <row r="50" spans="1:109" ht="13" x14ac:dyDescent="0.2">
      <c r="B50" s="247"/>
      <c r="G50" s="1237"/>
      <c r="H50" s="1237"/>
      <c r="I50" s="1237"/>
      <c r="J50" s="1237"/>
      <c r="K50" s="354"/>
      <c r="L50" s="354"/>
      <c r="M50" s="353"/>
      <c r="N50" s="353"/>
      <c r="AN50" s="1242"/>
      <c r="AO50" s="1243"/>
      <c r="AP50" s="1243"/>
      <c r="AQ50" s="1243"/>
      <c r="AR50" s="1243"/>
      <c r="AS50" s="1243"/>
      <c r="AT50" s="1243"/>
      <c r="AU50" s="1243"/>
      <c r="AV50" s="1243"/>
      <c r="AW50" s="1243"/>
      <c r="AX50" s="1243"/>
      <c r="AY50" s="1243"/>
      <c r="AZ50" s="1243"/>
      <c r="BA50" s="1243"/>
      <c r="BB50" s="1243"/>
      <c r="BC50" s="1243"/>
      <c r="BD50" s="1243"/>
      <c r="BE50" s="1243"/>
      <c r="BF50" s="1243"/>
      <c r="BG50" s="1243"/>
      <c r="BH50" s="1243"/>
      <c r="BI50" s="1243"/>
      <c r="BJ50" s="1243"/>
      <c r="BK50" s="1243"/>
      <c r="BL50" s="1243"/>
      <c r="BM50" s="1243"/>
      <c r="BN50" s="1243"/>
      <c r="BO50" s="1244"/>
      <c r="BP50" s="1241" t="s">
        <v>532</v>
      </c>
      <c r="BQ50" s="1241"/>
      <c r="BR50" s="1241"/>
      <c r="BS50" s="1241"/>
      <c r="BT50" s="1241"/>
      <c r="BU50" s="1241"/>
      <c r="BV50" s="1241"/>
      <c r="BW50" s="1241"/>
      <c r="BX50" s="1241" t="s">
        <v>533</v>
      </c>
      <c r="BY50" s="1241"/>
      <c r="BZ50" s="1241"/>
      <c r="CA50" s="1241"/>
      <c r="CB50" s="1241"/>
      <c r="CC50" s="1241"/>
      <c r="CD50" s="1241"/>
      <c r="CE50" s="1241"/>
      <c r="CF50" s="1241" t="s">
        <v>534</v>
      </c>
      <c r="CG50" s="1241"/>
      <c r="CH50" s="1241"/>
      <c r="CI50" s="1241"/>
      <c r="CJ50" s="1241"/>
      <c r="CK50" s="1241"/>
      <c r="CL50" s="1241"/>
      <c r="CM50" s="1241"/>
      <c r="CN50" s="1241" t="s">
        <v>535</v>
      </c>
      <c r="CO50" s="1241"/>
      <c r="CP50" s="1241"/>
      <c r="CQ50" s="1241"/>
      <c r="CR50" s="1241"/>
      <c r="CS50" s="1241"/>
      <c r="CT50" s="1241"/>
      <c r="CU50" s="1241"/>
      <c r="CV50" s="1241" t="s">
        <v>536</v>
      </c>
      <c r="CW50" s="1241"/>
      <c r="CX50" s="1241"/>
      <c r="CY50" s="1241"/>
      <c r="CZ50" s="1241"/>
      <c r="DA50" s="1241"/>
      <c r="DB50" s="1241"/>
      <c r="DC50" s="1241"/>
    </row>
    <row r="51" spans="1:109" ht="13.5" customHeight="1" x14ac:dyDescent="0.2">
      <c r="B51" s="247"/>
      <c r="G51" s="1245"/>
      <c r="H51" s="1245"/>
      <c r="I51" s="1246"/>
      <c r="J51" s="1246"/>
      <c r="K51" s="1236"/>
      <c r="L51" s="1236"/>
      <c r="M51" s="1236"/>
      <c r="N51" s="1236"/>
      <c r="AM51" s="352"/>
      <c r="AN51" s="1234" t="s">
        <v>566</v>
      </c>
      <c r="AO51" s="1234"/>
      <c r="AP51" s="1234"/>
      <c r="AQ51" s="1234"/>
      <c r="AR51" s="1234"/>
      <c r="AS51" s="1234"/>
      <c r="AT51" s="1234"/>
      <c r="AU51" s="1234"/>
      <c r="AV51" s="1234"/>
      <c r="AW51" s="1234"/>
      <c r="AX51" s="1234"/>
      <c r="AY51" s="1234"/>
      <c r="AZ51" s="1234"/>
      <c r="BA51" s="1234"/>
      <c r="BB51" s="1234" t="s">
        <v>564</v>
      </c>
      <c r="BC51" s="1234"/>
      <c r="BD51" s="1234"/>
      <c r="BE51" s="1234"/>
      <c r="BF51" s="1234"/>
      <c r="BG51" s="1234"/>
      <c r="BH51" s="1234"/>
      <c r="BI51" s="1234"/>
      <c r="BJ51" s="1234"/>
      <c r="BK51" s="1234"/>
      <c r="BL51" s="1234"/>
      <c r="BM51" s="1234"/>
      <c r="BN51" s="1234"/>
      <c r="BO51" s="1234"/>
      <c r="BP51" s="1235">
        <v>4.0999999999999996</v>
      </c>
      <c r="BQ51" s="1235"/>
      <c r="BR51" s="1235"/>
      <c r="BS51" s="1235"/>
      <c r="BT51" s="1235"/>
      <c r="BU51" s="1235"/>
      <c r="BV51" s="1235"/>
      <c r="BW51" s="1235"/>
      <c r="BX51" s="1235">
        <v>1.8</v>
      </c>
      <c r="BY51" s="1235"/>
      <c r="BZ51" s="1235"/>
      <c r="CA51" s="1235"/>
      <c r="CB51" s="1235"/>
      <c r="CC51" s="1235"/>
      <c r="CD51" s="1235"/>
      <c r="CE51" s="1235"/>
      <c r="CF51" s="1235"/>
      <c r="CG51" s="1235"/>
      <c r="CH51" s="1235"/>
      <c r="CI51" s="1235"/>
      <c r="CJ51" s="1235"/>
      <c r="CK51" s="1235"/>
      <c r="CL51" s="1235"/>
      <c r="CM51" s="1235"/>
      <c r="CN51" s="1235"/>
      <c r="CO51" s="1235"/>
      <c r="CP51" s="1235"/>
      <c r="CQ51" s="1235"/>
      <c r="CR51" s="1235"/>
      <c r="CS51" s="1235"/>
      <c r="CT51" s="1235"/>
      <c r="CU51" s="1235"/>
      <c r="CV51" s="1235"/>
      <c r="CW51" s="1235"/>
      <c r="CX51" s="1235"/>
      <c r="CY51" s="1235"/>
      <c r="CZ51" s="1235"/>
      <c r="DA51" s="1235"/>
      <c r="DB51" s="1235"/>
      <c r="DC51" s="1235"/>
    </row>
    <row r="52" spans="1:109" ht="13" x14ac:dyDescent="0.2">
      <c r="B52" s="247"/>
      <c r="G52" s="1245"/>
      <c r="H52" s="1245"/>
      <c r="I52" s="1246"/>
      <c r="J52" s="1246"/>
      <c r="K52" s="1236"/>
      <c r="L52" s="1236"/>
      <c r="M52" s="1236"/>
      <c r="N52" s="1236"/>
      <c r="AM52" s="352"/>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5"/>
      <c r="BQ52" s="1235"/>
      <c r="BR52" s="1235"/>
      <c r="BS52" s="1235"/>
      <c r="BT52" s="1235"/>
      <c r="BU52" s="1235"/>
      <c r="BV52" s="1235"/>
      <c r="BW52" s="1235"/>
      <c r="BX52" s="1235"/>
      <c r="BY52" s="1235"/>
      <c r="BZ52" s="1235"/>
      <c r="CA52" s="1235"/>
      <c r="CB52" s="1235"/>
      <c r="CC52" s="1235"/>
      <c r="CD52" s="1235"/>
      <c r="CE52" s="1235"/>
      <c r="CF52" s="1235"/>
      <c r="CG52" s="1235"/>
      <c r="CH52" s="1235"/>
      <c r="CI52" s="1235"/>
      <c r="CJ52" s="1235"/>
      <c r="CK52" s="1235"/>
      <c r="CL52" s="1235"/>
      <c r="CM52" s="1235"/>
      <c r="CN52" s="1235"/>
      <c r="CO52" s="1235"/>
      <c r="CP52" s="1235"/>
      <c r="CQ52" s="1235"/>
      <c r="CR52" s="1235"/>
      <c r="CS52" s="1235"/>
      <c r="CT52" s="1235"/>
      <c r="CU52" s="1235"/>
      <c r="CV52" s="1235"/>
      <c r="CW52" s="1235"/>
      <c r="CX52" s="1235"/>
      <c r="CY52" s="1235"/>
      <c r="CZ52" s="1235"/>
      <c r="DA52" s="1235"/>
      <c r="DB52" s="1235"/>
      <c r="DC52" s="1235"/>
    </row>
    <row r="53" spans="1:109" ht="13" x14ac:dyDescent="0.2">
      <c r="A53" s="360"/>
      <c r="B53" s="247"/>
      <c r="G53" s="1245"/>
      <c r="H53" s="1245"/>
      <c r="I53" s="1237"/>
      <c r="J53" s="1237"/>
      <c r="K53" s="1236"/>
      <c r="L53" s="1236"/>
      <c r="M53" s="1236"/>
      <c r="N53" s="1236"/>
      <c r="AM53" s="352"/>
      <c r="AN53" s="1234"/>
      <c r="AO53" s="1234"/>
      <c r="AP53" s="1234"/>
      <c r="AQ53" s="1234"/>
      <c r="AR53" s="1234"/>
      <c r="AS53" s="1234"/>
      <c r="AT53" s="1234"/>
      <c r="AU53" s="1234"/>
      <c r="AV53" s="1234"/>
      <c r="AW53" s="1234"/>
      <c r="AX53" s="1234"/>
      <c r="AY53" s="1234"/>
      <c r="AZ53" s="1234"/>
      <c r="BA53" s="1234"/>
      <c r="BB53" s="1234" t="s">
        <v>570</v>
      </c>
      <c r="BC53" s="1234"/>
      <c r="BD53" s="1234"/>
      <c r="BE53" s="1234"/>
      <c r="BF53" s="1234"/>
      <c r="BG53" s="1234"/>
      <c r="BH53" s="1234"/>
      <c r="BI53" s="1234"/>
      <c r="BJ53" s="1234"/>
      <c r="BK53" s="1234"/>
      <c r="BL53" s="1234"/>
      <c r="BM53" s="1234"/>
      <c r="BN53" s="1234"/>
      <c r="BO53" s="1234"/>
      <c r="BP53" s="1235">
        <v>70.2</v>
      </c>
      <c r="BQ53" s="1235"/>
      <c r="BR53" s="1235"/>
      <c r="BS53" s="1235"/>
      <c r="BT53" s="1235"/>
      <c r="BU53" s="1235"/>
      <c r="BV53" s="1235"/>
      <c r="BW53" s="1235"/>
      <c r="BX53" s="1235">
        <v>68.8</v>
      </c>
      <c r="BY53" s="1235"/>
      <c r="BZ53" s="1235"/>
      <c r="CA53" s="1235"/>
      <c r="CB53" s="1235"/>
      <c r="CC53" s="1235"/>
      <c r="CD53" s="1235"/>
      <c r="CE53" s="1235"/>
      <c r="CF53" s="1235">
        <v>69.3</v>
      </c>
      <c r="CG53" s="1235"/>
      <c r="CH53" s="1235"/>
      <c r="CI53" s="1235"/>
      <c r="CJ53" s="1235"/>
      <c r="CK53" s="1235"/>
      <c r="CL53" s="1235"/>
      <c r="CM53" s="1235"/>
      <c r="CN53" s="1235">
        <v>68.400000000000006</v>
      </c>
      <c r="CO53" s="1235"/>
      <c r="CP53" s="1235"/>
      <c r="CQ53" s="1235"/>
      <c r="CR53" s="1235"/>
      <c r="CS53" s="1235"/>
      <c r="CT53" s="1235"/>
      <c r="CU53" s="1235"/>
      <c r="CV53" s="1235">
        <v>66.900000000000006</v>
      </c>
      <c r="CW53" s="1235"/>
      <c r="CX53" s="1235"/>
      <c r="CY53" s="1235"/>
      <c r="CZ53" s="1235"/>
      <c r="DA53" s="1235"/>
      <c r="DB53" s="1235"/>
      <c r="DC53" s="1235"/>
    </row>
    <row r="54" spans="1:109" ht="13" x14ac:dyDescent="0.2">
      <c r="A54" s="360"/>
      <c r="B54" s="247"/>
      <c r="G54" s="1245"/>
      <c r="H54" s="1245"/>
      <c r="I54" s="1237"/>
      <c r="J54" s="1237"/>
      <c r="K54" s="1236"/>
      <c r="L54" s="1236"/>
      <c r="M54" s="1236"/>
      <c r="N54" s="1236"/>
      <c r="AM54" s="352"/>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5"/>
      <c r="BQ54" s="1235"/>
      <c r="BR54" s="1235"/>
      <c r="BS54" s="1235"/>
      <c r="BT54" s="1235"/>
      <c r="BU54" s="1235"/>
      <c r="BV54" s="1235"/>
      <c r="BW54" s="1235"/>
      <c r="BX54" s="1235"/>
      <c r="BY54" s="1235"/>
      <c r="BZ54" s="1235"/>
      <c r="CA54" s="1235"/>
      <c r="CB54" s="1235"/>
      <c r="CC54" s="1235"/>
      <c r="CD54" s="1235"/>
      <c r="CE54" s="1235"/>
      <c r="CF54" s="1235"/>
      <c r="CG54" s="1235"/>
      <c r="CH54" s="1235"/>
      <c r="CI54" s="1235"/>
      <c r="CJ54" s="1235"/>
      <c r="CK54" s="1235"/>
      <c r="CL54" s="1235"/>
      <c r="CM54" s="1235"/>
      <c r="CN54" s="1235"/>
      <c r="CO54" s="1235"/>
      <c r="CP54" s="1235"/>
      <c r="CQ54" s="1235"/>
      <c r="CR54" s="1235"/>
      <c r="CS54" s="1235"/>
      <c r="CT54" s="1235"/>
      <c r="CU54" s="1235"/>
      <c r="CV54" s="1235"/>
      <c r="CW54" s="1235"/>
      <c r="CX54" s="1235"/>
      <c r="CY54" s="1235"/>
      <c r="CZ54" s="1235"/>
      <c r="DA54" s="1235"/>
      <c r="DB54" s="1235"/>
      <c r="DC54" s="1235"/>
    </row>
    <row r="55" spans="1:109" ht="13" x14ac:dyDescent="0.2">
      <c r="A55" s="360"/>
      <c r="B55" s="247"/>
      <c r="G55" s="1237"/>
      <c r="H55" s="1237"/>
      <c r="I55" s="1237"/>
      <c r="J55" s="1237"/>
      <c r="K55" s="1236"/>
      <c r="L55" s="1236"/>
      <c r="M55" s="1236"/>
      <c r="N55" s="1236"/>
      <c r="AN55" s="1241" t="s">
        <v>565</v>
      </c>
      <c r="AO55" s="1241"/>
      <c r="AP55" s="1241"/>
      <c r="AQ55" s="1241"/>
      <c r="AR55" s="1241"/>
      <c r="AS55" s="1241"/>
      <c r="AT55" s="1241"/>
      <c r="AU55" s="1241"/>
      <c r="AV55" s="1241"/>
      <c r="AW55" s="1241"/>
      <c r="AX55" s="1241"/>
      <c r="AY55" s="1241"/>
      <c r="AZ55" s="1241"/>
      <c r="BA55" s="1241"/>
      <c r="BB55" s="1234" t="s">
        <v>564</v>
      </c>
      <c r="BC55" s="1234"/>
      <c r="BD55" s="1234"/>
      <c r="BE55" s="1234"/>
      <c r="BF55" s="1234"/>
      <c r="BG55" s="1234"/>
      <c r="BH55" s="1234"/>
      <c r="BI55" s="1234"/>
      <c r="BJ55" s="1234"/>
      <c r="BK55" s="1234"/>
      <c r="BL55" s="1234"/>
      <c r="BM55" s="1234"/>
      <c r="BN55" s="1234"/>
      <c r="BO55" s="1234"/>
      <c r="BP55" s="1235">
        <v>0</v>
      </c>
      <c r="BQ55" s="1235"/>
      <c r="BR55" s="1235"/>
      <c r="BS55" s="1235"/>
      <c r="BT55" s="1235"/>
      <c r="BU55" s="1235"/>
      <c r="BV55" s="1235"/>
      <c r="BW55" s="1235"/>
      <c r="BX55" s="1235">
        <v>0</v>
      </c>
      <c r="BY55" s="1235"/>
      <c r="BZ55" s="1235"/>
      <c r="CA55" s="1235"/>
      <c r="CB55" s="1235"/>
      <c r="CC55" s="1235"/>
      <c r="CD55" s="1235"/>
      <c r="CE55" s="1235"/>
      <c r="CF55" s="1235">
        <v>0</v>
      </c>
      <c r="CG55" s="1235"/>
      <c r="CH55" s="1235"/>
      <c r="CI55" s="1235"/>
      <c r="CJ55" s="1235"/>
      <c r="CK55" s="1235"/>
      <c r="CL55" s="1235"/>
      <c r="CM55" s="1235"/>
      <c r="CN55" s="1235">
        <v>0</v>
      </c>
      <c r="CO55" s="1235"/>
      <c r="CP55" s="1235"/>
      <c r="CQ55" s="1235"/>
      <c r="CR55" s="1235"/>
      <c r="CS55" s="1235"/>
      <c r="CT55" s="1235"/>
      <c r="CU55" s="1235"/>
      <c r="CV55" s="1235">
        <v>0</v>
      </c>
      <c r="CW55" s="1235"/>
      <c r="CX55" s="1235"/>
      <c r="CY55" s="1235"/>
      <c r="CZ55" s="1235"/>
      <c r="DA55" s="1235"/>
      <c r="DB55" s="1235"/>
      <c r="DC55" s="1235"/>
    </row>
    <row r="56" spans="1:109" ht="13" x14ac:dyDescent="0.2">
      <c r="A56" s="360"/>
      <c r="B56" s="247"/>
      <c r="G56" s="1237"/>
      <c r="H56" s="1237"/>
      <c r="I56" s="1237"/>
      <c r="J56" s="1237"/>
      <c r="K56" s="1236"/>
      <c r="L56" s="1236"/>
      <c r="M56" s="1236"/>
      <c r="N56" s="1236"/>
      <c r="AN56" s="1241"/>
      <c r="AO56" s="1241"/>
      <c r="AP56" s="1241"/>
      <c r="AQ56" s="1241"/>
      <c r="AR56" s="1241"/>
      <c r="AS56" s="1241"/>
      <c r="AT56" s="1241"/>
      <c r="AU56" s="1241"/>
      <c r="AV56" s="1241"/>
      <c r="AW56" s="1241"/>
      <c r="AX56" s="1241"/>
      <c r="AY56" s="1241"/>
      <c r="AZ56" s="1241"/>
      <c r="BA56" s="1241"/>
      <c r="BB56" s="1234"/>
      <c r="BC56" s="1234"/>
      <c r="BD56" s="1234"/>
      <c r="BE56" s="1234"/>
      <c r="BF56" s="1234"/>
      <c r="BG56" s="1234"/>
      <c r="BH56" s="1234"/>
      <c r="BI56" s="1234"/>
      <c r="BJ56" s="1234"/>
      <c r="BK56" s="1234"/>
      <c r="BL56" s="1234"/>
      <c r="BM56" s="1234"/>
      <c r="BN56" s="1234"/>
      <c r="BO56" s="1234"/>
      <c r="BP56" s="1235"/>
      <c r="BQ56" s="1235"/>
      <c r="BR56" s="1235"/>
      <c r="BS56" s="1235"/>
      <c r="BT56" s="1235"/>
      <c r="BU56" s="1235"/>
      <c r="BV56" s="1235"/>
      <c r="BW56" s="1235"/>
      <c r="BX56" s="1235"/>
      <c r="BY56" s="1235"/>
      <c r="BZ56" s="1235"/>
      <c r="CA56" s="1235"/>
      <c r="CB56" s="1235"/>
      <c r="CC56" s="1235"/>
      <c r="CD56" s="1235"/>
      <c r="CE56" s="1235"/>
      <c r="CF56" s="1235"/>
      <c r="CG56" s="1235"/>
      <c r="CH56" s="1235"/>
      <c r="CI56" s="1235"/>
      <c r="CJ56" s="1235"/>
      <c r="CK56" s="1235"/>
      <c r="CL56" s="1235"/>
      <c r="CM56" s="1235"/>
      <c r="CN56" s="1235"/>
      <c r="CO56" s="1235"/>
      <c r="CP56" s="1235"/>
      <c r="CQ56" s="1235"/>
      <c r="CR56" s="1235"/>
      <c r="CS56" s="1235"/>
      <c r="CT56" s="1235"/>
      <c r="CU56" s="1235"/>
      <c r="CV56" s="1235"/>
      <c r="CW56" s="1235"/>
      <c r="CX56" s="1235"/>
      <c r="CY56" s="1235"/>
      <c r="CZ56" s="1235"/>
      <c r="DA56" s="1235"/>
      <c r="DB56" s="1235"/>
      <c r="DC56" s="1235"/>
    </row>
    <row r="57" spans="1:109" s="360" customFormat="1" ht="13" x14ac:dyDescent="0.2">
      <c r="B57" s="365"/>
      <c r="G57" s="1237"/>
      <c r="H57" s="1237"/>
      <c r="I57" s="1239"/>
      <c r="J57" s="1239"/>
      <c r="K57" s="1236"/>
      <c r="L57" s="1236"/>
      <c r="M57" s="1236"/>
      <c r="N57" s="1236"/>
      <c r="AM57" s="243"/>
      <c r="AN57" s="1241"/>
      <c r="AO57" s="1241"/>
      <c r="AP57" s="1241"/>
      <c r="AQ57" s="1241"/>
      <c r="AR57" s="1241"/>
      <c r="AS57" s="1241"/>
      <c r="AT57" s="1241"/>
      <c r="AU57" s="1241"/>
      <c r="AV57" s="1241"/>
      <c r="AW57" s="1241"/>
      <c r="AX57" s="1241"/>
      <c r="AY57" s="1241"/>
      <c r="AZ57" s="1241"/>
      <c r="BA57" s="1241"/>
      <c r="BB57" s="1234" t="s">
        <v>570</v>
      </c>
      <c r="BC57" s="1234"/>
      <c r="BD57" s="1234"/>
      <c r="BE57" s="1234"/>
      <c r="BF57" s="1234"/>
      <c r="BG57" s="1234"/>
      <c r="BH57" s="1234"/>
      <c r="BI57" s="1234"/>
      <c r="BJ57" s="1234"/>
      <c r="BK57" s="1234"/>
      <c r="BL57" s="1234"/>
      <c r="BM57" s="1234"/>
      <c r="BN57" s="1234"/>
      <c r="BO57" s="1234"/>
      <c r="BP57" s="1235">
        <v>64.400000000000006</v>
      </c>
      <c r="BQ57" s="1235"/>
      <c r="BR57" s="1235"/>
      <c r="BS57" s="1235"/>
      <c r="BT57" s="1235"/>
      <c r="BU57" s="1235"/>
      <c r="BV57" s="1235"/>
      <c r="BW57" s="1235"/>
      <c r="BX57" s="1235">
        <v>65.3</v>
      </c>
      <c r="BY57" s="1235"/>
      <c r="BZ57" s="1235"/>
      <c r="CA57" s="1235"/>
      <c r="CB57" s="1235"/>
      <c r="CC57" s="1235"/>
      <c r="CD57" s="1235"/>
      <c r="CE57" s="1235"/>
      <c r="CF57" s="1235">
        <v>66.7</v>
      </c>
      <c r="CG57" s="1235"/>
      <c r="CH57" s="1235"/>
      <c r="CI57" s="1235"/>
      <c r="CJ57" s="1235"/>
      <c r="CK57" s="1235"/>
      <c r="CL57" s="1235"/>
      <c r="CM57" s="1235"/>
      <c r="CN57" s="1235">
        <v>67.2</v>
      </c>
      <c r="CO57" s="1235"/>
      <c r="CP57" s="1235"/>
      <c r="CQ57" s="1235"/>
      <c r="CR57" s="1235"/>
      <c r="CS57" s="1235"/>
      <c r="CT57" s="1235"/>
      <c r="CU57" s="1235"/>
      <c r="CV57" s="1235">
        <v>68.3</v>
      </c>
      <c r="CW57" s="1235"/>
      <c r="CX57" s="1235"/>
      <c r="CY57" s="1235"/>
      <c r="CZ57" s="1235"/>
      <c r="DA57" s="1235"/>
      <c r="DB57" s="1235"/>
      <c r="DC57" s="1235"/>
      <c r="DD57" s="370"/>
      <c r="DE57" s="365"/>
    </row>
    <row r="58" spans="1:109" s="360" customFormat="1" ht="13" x14ac:dyDescent="0.2">
      <c r="A58" s="243"/>
      <c r="B58" s="365"/>
      <c r="G58" s="1237"/>
      <c r="H58" s="1237"/>
      <c r="I58" s="1239"/>
      <c r="J58" s="1239"/>
      <c r="K58" s="1236"/>
      <c r="L58" s="1236"/>
      <c r="M58" s="1236"/>
      <c r="N58" s="1236"/>
      <c r="AM58" s="243"/>
      <c r="AN58" s="1241"/>
      <c r="AO58" s="1241"/>
      <c r="AP58" s="1241"/>
      <c r="AQ58" s="1241"/>
      <c r="AR58" s="1241"/>
      <c r="AS58" s="1241"/>
      <c r="AT58" s="1241"/>
      <c r="AU58" s="1241"/>
      <c r="AV58" s="1241"/>
      <c r="AW58" s="1241"/>
      <c r="AX58" s="1241"/>
      <c r="AY58" s="1241"/>
      <c r="AZ58" s="1241"/>
      <c r="BA58" s="1241"/>
      <c r="BB58" s="1234"/>
      <c r="BC58" s="1234"/>
      <c r="BD58" s="1234"/>
      <c r="BE58" s="1234"/>
      <c r="BF58" s="1234"/>
      <c r="BG58" s="1234"/>
      <c r="BH58" s="1234"/>
      <c r="BI58" s="1234"/>
      <c r="BJ58" s="1234"/>
      <c r="BK58" s="1234"/>
      <c r="BL58" s="1234"/>
      <c r="BM58" s="1234"/>
      <c r="BN58" s="1234"/>
      <c r="BO58" s="1234"/>
      <c r="BP58" s="1235"/>
      <c r="BQ58" s="1235"/>
      <c r="BR58" s="1235"/>
      <c r="BS58" s="1235"/>
      <c r="BT58" s="1235"/>
      <c r="BU58" s="1235"/>
      <c r="BV58" s="1235"/>
      <c r="BW58" s="1235"/>
      <c r="BX58" s="1235"/>
      <c r="BY58" s="1235"/>
      <c r="BZ58" s="1235"/>
      <c r="CA58" s="1235"/>
      <c r="CB58" s="1235"/>
      <c r="CC58" s="1235"/>
      <c r="CD58" s="1235"/>
      <c r="CE58" s="1235"/>
      <c r="CF58" s="1235"/>
      <c r="CG58" s="1235"/>
      <c r="CH58" s="1235"/>
      <c r="CI58" s="1235"/>
      <c r="CJ58" s="1235"/>
      <c r="CK58" s="1235"/>
      <c r="CL58" s="1235"/>
      <c r="CM58" s="1235"/>
      <c r="CN58" s="1235"/>
      <c r="CO58" s="1235"/>
      <c r="CP58" s="1235"/>
      <c r="CQ58" s="1235"/>
      <c r="CR58" s="1235"/>
      <c r="CS58" s="1235"/>
      <c r="CT58" s="1235"/>
      <c r="CU58" s="1235"/>
      <c r="CV58" s="1235"/>
      <c r="CW58" s="1235"/>
      <c r="CX58" s="1235"/>
      <c r="CY58" s="1235"/>
      <c r="CZ58" s="1235"/>
      <c r="DA58" s="1235"/>
      <c r="DB58" s="1235"/>
      <c r="DC58" s="1235"/>
      <c r="DD58" s="370"/>
      <c r="DE58" s="365"/>
    </row>
    <row r="59" spans="1:109" s="360" customFormat="1" ht="13"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5" x14ac:dyDescent="0.2">
      <c r="B63" s="300" t="s">
        <v>569</v>
      </c>
    </row>
    <row r="64" spans="1:109" ht="13" x14ac:dyDescent="0.2">
      <c r="B64" s="247"/>
      <c r="G64" s="361"/>
      <c r="I64" s="363"/>
      <c r="J64" s="363"/>
      <c r="K64" s="363"/>
      <c r="L64" s="363"/>
      <c r="M64" s="363"/>
      <c r="N64" s="362"/>
      <c r="AM64" s="361"/>
      <c r="AN64" s="361" t="s">
        <v>568</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 x14ac:dyDescent="0.2">
      <c r="B65" s="247"/>
      <c r="AN65" s="1247" t="s">
        <v>573</v>
      </c>
      <c r="AO65" s="1248"/>
      <c r="AP65" s="1248"/>
      <c r="AQ65" s="1248"/>
      <c r="AR65" s="1248"/>
      <c r="AS65" s="1248"/>
      <c r="AT65" s="1248"/>
      <c r="AU65" s="1248"/>
      <c r="AV65" s="1248"/>
      <c r="AW65" s="1248"/>
      <c r="AX65" s="1248"/>
      <c r="AY65" s="1248"/>
      <c r="AZ65" s="1248"/>
      <c r="BA65" s="1248"/>
      <c r="BB65" s="1248"/>
      <c r="BC65" s="1248"/>
      <c r="BD65" s="1248"/>
      <c r="BE65" s="1248"/>
      <c r="BF65" s="1248"/>
      <c r="BG65" s="1248"/>
      <c r="BH65" s="1248"/>
      <c r="BI65" s="1248"/>
      <c r="BJ65" s="1248"/>
      <c r="BK65" s="1248"/>
      <c r="BL65" s="1248"/>
      <c r="BM65" s="1248"/>
      <c r="BN65" s="1248"/>
      <c r="BO65" s="1248"/>
      <c r="BP65" s="1248"/>
      <c r="BQ65" s="1248"/>
      <c r="BR65" s="1248"/>
      <c r="BS65" s="1248"/>
      <c r="BT65" s="1248"/>
      <c r="BU65" s="1248"/>
      <c r="BV65" s="1248"/>
      <c r="BW65" s="1248"/>
      <c r="BX65" s="1248"/>
      <c r="BY65" s="1248"/>
      <c r="BZ65" s="1248"/>
      <c r="CA65" s="1248"/>
      <c r="CB65" s="1248"/>
      <c r="CC65" s="1248"/>
      <c r="CD65" s="1248"/>
      <c r="CE65" s="1248"/>
      <c r="CF65" s="1248"/>
      <c r="CG65" s="1248"/>
      <c r="CH65" s="1248"/>
      <c r="CI65" s="1248"/>
      <c r="CJ65" s="1248"/>
      <c r="CK65" s="1248"/>
      <c r="CL65" s="1248"/>
      <c r="CM65" s="1248"/>
      <c r="CN65" s="1248"/>
      <c r="CO65" s="1248"/>
      <c r="CP65" s="1248"/>
      <c r="CQ65" s="1248"/>
      <c r="CR65" s="1248"/>
      <c r="CS65" s="1248"/>
      <c r="CT65" s="1248"/>
      <c r="CU65" s="1248"/>
      <c r="CV65" s="1248"/>
      <c r="CW65" s="1248"/>
      <c r="CX65" s="1248"/>
      <c r="CY65" s="1248"/>
      <c r="CZ65" s="1248"/>
      <c r="DA65" s="1248"/>
      <c r="DB65" s="1248"/>
      <c r="DC65" s="1249"/>
    </row>
    <row r="66" spans="2:107" ht="13" x14ac:dyDescent="0.2">
      <c r="B66" s="247"/>
      <c r="AN66" s="1250"/>
      <c r="AO66" s="1251"/>
      <c r="AP66" s="1251"/>
      <c r="AQ66" s="1251"/>
      <c r="AR66" s="1251"/>
      <c r="AS66" s="1251"/>
      <c r="AT66" s="1251"/>
      <c r="AU66" s="1251"/>
      <c r="AV66" s="1251"/>
      <c r="AW66" s="1251"/>
      <c r="AX66" s="1251"/>
      <c r="AY66" s="1251"/>
      <c r="AZ66" s="1251"/>
      <c r="BA66" s="1251"/>
      <c r="BB66" s="1251"/>
      <c r="BC66" s="1251"/>
      <c r="BD66" s="1251"/>
      <c r="BE66" s="1251"/>
      <c r="BF66" s="1251"/>
      <c r="BG66" s="1251"/>
      <c r="BH66" s="1251"/>
      <c r="BI66" s="1251"/>
      <c r="BJ66" s="1251"/>
      <c r="BK66" s="1251"/>
      <c r="BL66" s="1251"/>
      <c r="BM66" s="1251"/>
      <c r="BN66" s="1251"/>
      <c r="BO66" s="1251"/>
      <c r="BP66" s="1251"/>
      <c r="BQ66" s="1251"/>
      <c r="BR66" s="1251"/>
      <c r="BS66" s="1251"/>
      <c r="BT66" s="1251"/>
      <c r="BU66" s="1251"/>
      <c r="BV66" s="1251"/>
      <c r="BW66" s="1251"/>
      <c r="BX66" s="1251"/>
      <c r="BY66" s="1251"/>
      <c r="BZ66" s="1251"/>
      <c r="CA66" s="1251"/>
      <c r="CB66" s="1251"/>
      <c r="CC66" s="1251"/>
      <c r="CD66" s="1251"/>
      <c r="CE66" s="1251"/>
      <c r="CF66" s="1251"/>
      <c r="CG66" s="1251"/>
      <c r="CH66" s="1251"/>
      <c r="CI66" s="1251"/>
      <c r="CJ66" s="1251"/>
      <c r="CK66" s="1251"/>
      <c r="CL66" s="1251"/>
      <c r="CM66" s="1251"/>
      <c r="CN66" s="1251"/>
      <c r="CO66" s="1251"/>
      <c r="CP66" s="1251"/>
      <c r="CQ66" s="1251"/>
      <c r="CR66" s="1251"/>
      <c r="CS66" s="1251"/>
      <c r="CT66" s="1251"/>
      <c r="CU66" s="1251"/>
      <c r="CV66" s="1251"/>
      <c r="CW66" s="1251"/>
      <c r="CX66" s="1251"/>
      <c r="CY66" s="1251"/>
      <c r="CZ66" s="1251"/>
      <c r="DA66" s="1251"/>
      <c r="DB66" s="1251"/>
      <c r="DC66" s="1252"/>
    </row>
    <row r="67" spans="2:107" ht="13" x14ac:dyDescent="0.2">
      <c r="B67" s="247"/>
      <c r="AN67" s="1250"/>
      <c r="AO67" s="1251"/>
      <c r="AP67" s="1251"/>
      <c r="AQ67" s="1251"/>
      <c r="AR67" s="1251"/>
      <c r="AS67" s="1251"/>
      <c r="AT67" s="1251"/>
      <c r="AU67" s="1251"/>
      <c r="AV67" s="1251"/>
      <c r="AW67" s="1251"/>
      <c r="AX67" s="1251"/>
      <c r="AY67" s="1251"/>
      <c r="AZ67" s="1251"/>
      <c r="BA67" s="1251"/>
      <c r="BB67" s="1251"/>
      <c r="BC67" s="1251"/>
      <c r="BD67" s="1251"/>
      <c r="BE67" s="1251"/>
      <c r="BF67" s="1251"/>
      <c r="BG67" s="1251"/>
      <c r="BH67" s="1251"/>
      <c r="BI67" s="1251"/>
      <c r="BJ67" s="1251"/>
      <c r="BK67" s="1251"/>
      <c r="BL67" s="1251"/>
      <c r="BM67" s="1251"/>
      <c r="BN67" s="1251"/>
      <c r="BO67" s="1251"/>
      <c r="BP67" s="1251"/>
      <c r="BQ67" s="1251"/>
      <c r="BR67" s="1251"/>
      <c r="BS67" s="1251"/>
      <c r="BT67" s="1251"/>
      <c r="BU67" s="1251"/>
      <c r="BV67" s="1251"/>
      <c r="BW67" s="1251"/>
      <c r="BX67" s="1251"/>
      <c r="BY67" s="1251"/>
      <c r="BZ67" s="1251"/>
      <c r="CA67" s="1251"/>
      <c r="CB67" s="1251"/>
      <c r="CC67" s="1251"/>
      <c r="CD67" s="1251"/>
      <c r="CE67" s="1251"/>
      <c r="CF67" s="1251"/>
      <c r="CG67" s="1251"/>
      <c r="CH67" s="1251"/>
      <c r="CI67" s="1251"/>
      <c r="CJ67" s="1251"/>
      <c r="CK67" s="1251"/>
      <c r="CL67" s="1251"/>
      <c r="CM67" s="1251"/>
      <c r="CN67" s="1251"/>
      <c r="CO67" s="1251"/>
      <c r="CP67" s="1251"/>
      <c r="CQ67" s="1251"/>
      <c r="CR67" s="1251"/>
      <c r="CS67" s="1251"/>
      <c r="CT67" s="1251"/>
      <c r="CU67" s="1251"/>
      <c r="CV67" s="1251"/>
      <c r="CW67" s="1251"/>
      <c r="CX67" s="1251"/>
      <c r="CY67" s="1251"/>
      <c r="CZ67" s="1251"/>
      <c r="DA67" s="1251"/>
      <c r="DB67" s="1251"/>
      <c r="DC67" s="1252"/>
    </row>
    <row r="68" spans="2:107" ht="13" x14ac:dyDescent="0.2">
      <c r="B68" s="247"/>
      <c r="AN68" s="1250"/>
      <c r="AO68" s="1251"/>
      <c r="AP68" s="1251"/>
      <c r="AQ68" s="1251"/>
      <c r="AR68" s="1251"/>
      <c r="AS68" s="1251"/>
      <c r="AT68" s="1251"/>
      <c r="AU68" s="1251"/>
      <c r="AV68" s="1251"/>
      <c r="AW68" s="1251"/>
      <c r="AX68" s="1251"/>
      <c r="AY68" s="1251"/>
      <c r="AZ68" s="1251"/>
      <c r="BA68" s="1251"/>
      <c r="BB68" s="1251"/>
      <c r="BC68" s="1251"/>
      <c r="BD68" s="1251"/>
      <c r="BE68" s="1251"/>
      <c r="BF68" s="1251"/>
      <c r="BG68" s="1251"/>
      <c r="BH68" s="1251"/>
      <c r="BI68" s="1251"/>
      <c r="BJ68" s="1251"/>
      <c r="BK68" s="1251"/>
      <c r="BL68" s="1251"/>
      <c r="BM68" s="1251"/>
      <c r="BN68" s="1251"/>
      <c r="BO68" s="1251"/>
      <c r="BP68" s="1251"/>
      <c r="BQ68" s="1251"/>
      <c r="BR68" s="1251"/>
      <c r="BS68" s="1251"/>
      <c r="BT68" s="1251"/>
      <c r="BU68" s="1251"/>
      <c r="BV68" s="1251"/>
      <c r="BW68" s="1251"/>
      <c r="BX68" s="1251"/>
      <c r="BY68" s="1251"/>
      <c r="BZ68" s="1251"/>
      <c r="CA68" s="1251"/>
      <c r="CB68" s="1251"/>
      <c r="CC68" s="1251"/>
      <c r="CD68" s="1251"/>
      <c r="CE68" s="1251"/>
      <c r="CF68" s="1251"/>
      <c r="CG68" s="1251"/>
      <c r="CH68" s="1251"/>
      <c r="CI68" s="1251"/>
      <c r="CJ68" s="1251"/>
      <c r="CK68" s="1251"/>
      <c r="CL68" s="1251"/>
      <c r="CM68" s="1251"/>
      <c r="CN68" s="1251"/>
      <c r="CO68" s="1251"/>
      <c r="CP68" s="1251"/>
      <c r="CQ68" s="1251"/>
      <c r="CR68" s="1251"/>
      <c r="CS68" s="1251"/>
      <c r="CT68" s="1251"/>
      <c r="CU68" s="1251"/>
      <c r="CV68" s="1251"/>
      <c r="CW68" s="1251"/>
      <c r="CX68" s="1251"/>
      <c r="CY68" s="1251"/>
      <c r="CZ68" s="1251"/>
      <c r="DA68" s="1251"/>
      <c r="DB68" s="1251"/>
      <c r="DC68" s="1252"/>
    </row>
    <row r="69" spans="2:107" ht="13" x14ac:dyDescent="0.2">
      <c r="B69" s="247"/>
      <c r="AN69" s="1253"/>
      <c r="AO69" s="1254"/>
      <c r="AP69" s="1254"/>
      <c r="AQ69" s="1254"/>
      <c r="AR69" s="1254"/>
      <c r="AS69" s="1254"/>
      <c r="AT69" s="1254"/>
      <c r="AU69" s="1254"/>
      <c r="AV69" s="1254"/>
      <c r="AW69" s="1254"/>
      <c r="AX69" s="1254"/>
      <c r="AY69" s="1254"/>
      <c r="AZ69" s="1254"/>
      <c r="BA69" s="1254"/>
      <c r="BB69" s="1254"/>
      <c r="BC69" s="1254"/>
      <c r="BD69" s="1254"/>
      <c r="BE69" s="1254"/>
      <c r="BF69" s="1254"/>
      <c r="BG69" s="1254"/>
      <c r="BH69" s="1254"/>
      <c r="BI69" s="1254"/>
      <c r="BJ69" s="1254"/>
      <c r="BK69" s="1254"/>
      <c r="BL69" s="1254"/>
      <c r="BM69" s="1254"/>
      <c r="BN69" s="1254"/>
      <c r="BO69" s="1254"/>
      <c r="BP69" s="1254"/>
      <c r="BQ69" s="1254"/>
      <c r="BR69" s="1254"/>
      <c r="BS69" s="1254"/>
      <c r="BT69" s="1254"/>
      <c r="BU69" s="1254"/>
      <c r="BV69" s="1254"/>
      <c r="BW69" s="1254"/>
      <c r="BX69" s="1254"/>
      <c r="BY69" s="1254"/>
      <c r="BZ69" s="1254"/>
      <c r="CA69" s="1254"/>
      <c r="CB69" s="1254"/>
      <c r="CC69" s="1254"/>
      <c r="CD69" s="1254"/>
      <c r="CE69" s="1254"/>
      <c r="CF69" s="1254"/>
      <c r="CG69" s="1254"/>
      <c r="CH69" s="1254"/>
      <c r="CI69" s="1254"/>
      <c r="CJ69" s="1254"/>
      <c r="CK69" s="1254"/>
      <c r="CL69" s="1254"/>
      <c r="CM69" s="1254"/>
      <c r="CN69" s="1254"/>
      <c r="CO69" s="1254"/>
      <c r="CP69" s="1254"/>
      <c r="CQ69" s="1254"/>
      <c r="CR69" s="1254"/>
      <c r="CS69" s="1254"/>
      <c r="CT69" s="1254"/>
      <c r="CU69" s="1254"/>
      <c r="CV69" s="1254"/>
      <c r="CW69" s="1254"/>
      <c r="CX69" s="1254"/>
      <c r="CY69" s="1254"/>
      <c r="CZ69" s="1254"/>
      <c r="DA69" s="1254"/>
      <c r="DB69" s="1254"/>
      <c r="DC69" s="1255"/>
    </row>
    <row r="70" spans="2:107" ht="13"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 x14ac:dyDescent="0.2">
      <c r="B71" s="247"/>
      <c r="G71" s="355"/>
      <c r="I71" s="358"/>
      <c r="J71" s="357"/>
      <c r="K71" s="357"/>
      <c r="L71" s="356"/>
      <c r="M71" s="357"/>
      <c r="N71" s="356"/>
      <c r="AM71" s="355"/>
      <c r="AN71" s="243" t="s">
        <v>567</v>
      </c>
    </row>
    <row r="72" spans="2:107" ht="13" x14ac:dyDescent="0.2">
      <c r="B72" s="247"/>
      <c r="G72" s="1237"/>
      <c r="H72" s="1237"/>
      <c r="I72" s="1237"/>
      <c r="J72" s="1237"/>
      <c r="K72" s="354"/>
      <c r="L72" s="354"/>
      <c r="M72" s="353"/>
      <c r="N72" s="353"/>
      <c r="AN72" s="1242"/>
      <c r="AO72" s="1243"/>
      <c r="AP72" s="1243"/>
      <c r="AQ72" s="1243"/>
      <c r="AR72" s="1243"/>
      <c r="AS72" s="1243"/>
      <c r="AT72" s="1243"/>
      <c r="AU72" s="1243"/>
      <c r="AV72" s="1243"/>
      <c r="AW72" s="1243"/>
      <c r="AX72" s="1243"/>
      <c r="AY72" s="1243"/>
      <c r="AZ72" s="1243"/>
      <c r="BA72" s="1243"/>
      <c r="BB72" s="1243"/>
      <c r="BC72" s="1243"/>
      <c r="BD72" s="1243"/>
      <c r="BE72" s="1243"/>
      <c r="BF72" s="1243"/>
      <c r="BG72" s="1243"/>
      <c r="BH72" s="1243"/>
      <c r="BI72" s="1243"/>
      <c r="BJ72" s="1243"/>
      <c r="BK72" s="1243"/>
      <c r="BL72" s="1243"/>
      <c r="BM72" s="1243"/>
      <c r="BN72" s="1243"/>
      <c r="BO72" s="1244"/>
      <c r="BP72" s="1241" t="s">
        <v>532</v>
      </c>
      <c r="BQ72" s="1241"/>
      <c r="BR72" s="1241"/>
      <c r="BS72" s="1241"/>
      <c r="BT72" s="1241"/>
      <c r="BU72" s="1241"/>
      <c r="BV72" s="1241"/>
      <c r="BW72" s="1241"/>
      <c r="BX72" s="1241" t="s">
        <v>533</v>
      </c>
      <c r="BY72" s="1241"/>
      <c r="BZ72" s="1241"/>
      <c r="CA72" s="1241"/>
      <c r="CB72" s="1241"/>
      <c r="CC72" s="1241"/>
      <c r="CD72" s="1241"/>
      <c r="CE72" s="1241"/>
      <c r="CF72" s="1241" t="s">
        <v>534</v>
      </c>
      <c r="CG72" s="1241"/>
      <c r="CH72" s="1241"/>
      <c r="CI72" s="1241"/>
      <c r="CJ72" s="1241"/>
      <c r="CK72" s="1241"/>
      <c r="CL72" s="1241"/>
      <c r="CM72" s="1241"/>
      <c r="CN72" s="1241" t="s">
        <v>535</v>
      </c>
      <c r="CO72" s="1241"/>
      <c r="CP72" s="1241"/>
      <c r="CQ72" s="1241"/>
      <c r="CR72" s="1241"/>
      <c r="CS72" s="1241"/>
      <c r="CT72" s="1241"/>
      <c r="CU72" s="1241"/>
      <c r="CV72" s="1241" t="s">
        <v>536</v>
      </c>
      <c r="CW72" s="1241"/>
      <c r="CX72" s="1241"/>
      <c r="CY72" s="1241"/>
      <c r="CZ72" s="1241"/>
      <c r="DA72" s="1241"/>
      <c r="DB72" s="1241"/>
      <c r="DC72" s="1241"/>
    </row>
    <row r="73" spans="2:107" ht="13" x14ac:dyDescent="0.2">
      <c r="B73" s="247"/>
      <c r="G73" s="1245"/>
      <c r="H73" s="1245"/>
      <c r="I73" s="1245"/>
      <c r="J73" s="1245"/>
      <c r="K73" s="1238"/>
      <c r="L73" s="1238"/>
      <c r="M73" s="1238"/>
      <c r="N73" s="1238"/>
      <c r="AM73" s="352"/>
      <c r="AN73" s="1234" t="s">
        <v>566</v>
      </c>
      <c r="AO73" s="1234"/>
      <c r="AP73" s="1234"/>
      <c r="AQ73" s="1234"/>
      <c r="AR73" s="1234"/>
      <c r="AS73" s="1234"/>
      <c r="AT73" s="1234"/>
      <c r="AU73" s="1234"/>
      <c r="AV73" s="1234"/>
      <c r="AW73" s="1234"/>
      <c r="AX73" s="1234"/>
      <c r="AY73" s="1234"/>
      <c r="AZ73" s="1234"/>
      <c r="BA73" s="1234"/>
      <c r="BB73" s="1234" t="s">
        <v>564</v>
      </c>
      <c r="BC73" s="1234"/>
      <c r="BD73" s="1234"/>
      <c r="BE73" s="1234"/>
      <c r="BF73" s="1234"/>
      <c r="BG73" s="1234"/>
      <c r="BH73" s="1234"/>
      <c r="BI73" s="1234"/>
      <c r="BJ73" s="1234"/>
      <c r="BK73" s="1234"/>
      <c r="BL73" s="1234"/>
      <c r="BM73" s="1234"/>
      <c r="BN73" s="1234"/>
      <c r="BO73" s="1234"/>
      <c r="BP73" s="1235">
        <v>4.0999999999999996</v>
      </c>
      <c r="BQ73" s="1235"/>
      <c r="BR73" s="1235"/>
      <c r="BS73" s="1235"/>
      <c r="BT73" s="1235"/>
      <c r="BU73" s="1235"/>
      <c r="BV73" s="1235"/>
      <c r="BW73" s="1235"/>
      <c r="BX73" s="1235">
        <v>1.8</v>
      </c>
      <c r="BY73" s="1235"/>
      <c r="BZ73" s="1235"/>
      <c r="CA73" s="1235"/>
      <c r="CB73" s="1235"/>
      <c r="CC73" s="1235"/>
      <c r="CD73" s="1235"/>
      <c r="CE73" s="1235"/>
      <c r="CF73" s="1235"/>
      <c r="CG73" s="1235"/>
      <c r="CH73" s="1235"/>
      <c r="CI73" s="1235"/>
      <c r="CJ73" s="1235"/>
      <c r="CK73" s="1235"/>
      <c r="CL73" s="1235"/>
      <c r="CM73" s="1235"/>
      <c r="CN73" s="1235"/>
      <c r="CO73" s="1235"/>
      <c r="CP73" s="1235"/>
      <c r="CQ73" s="1235"/>
      <c r="CR73" s="1235"/>
      <c r="CS73" s="1235"/>
      <c r="CT73" s="1235"/>
      <c r="CU73" s="1235"/>
      <c r="CV73" s="1235"/>
      <c r="CW73" s="1235"/>
      <c r="CX73" s="1235"/>
      <c r="CY73" s="1235"/>
      <c r="CZ73" s="1235"/>
      <c r="DA73" s="1235"/>
      <c r="DB73" s="1235"/>
      <c r="DC73" s="1235"/>
    </row>
    <row r="74" spans="2:107" ht="13" x14ac:dyDescent="0.2">
      <c r="B74" s="247"/>
      <c r="G74" s="1245"/>
      <c r="H74" s="1245"/>
      <c r="I74" s="1245"/>
      <c r="J74" s="1245"/>
      <c r="K74" s="1238"/>
      <c r="L74" s="1238"/>
      <c r="M74" s="1238"/>
      <c r="N74" s="1238"/>
      <c r="AM74" s="352"/>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5"/>
      <c r="BQ74" s="1235"/>
      <c r="BR74" s="1235"/>
      <c r="BS74" s="1235"/>
      <c r="BT74" s="1235"/>
      <c r="BU74" s="1235"/>
      <c r="BV74" s="1235"/>
      <c r="BW74" s="1235"/>
      <c r="BX74" s="1235"/>
      <c r="BY74" s="1235"/>
      <c r="BZ74" s="1235"/>
      <c r="CA74" s="1235"/>
      <c r="CB74" s="1235"/>
      <c r="CC74" s="1235"/>
      <c r="CD74" s="1235"/>
      <c r="CE74" s="1235"/>
      <c r="CF74" s="1235"/>
      <c r="CG74" s="1235"/>
      <c r="CH74" s="1235"/>
      <c r="CI74" s="1235"/>
      <c r="CJ74" s="1235"/>
      <c r="CK74" s="1235"/>
      <c r="CL74" s="1235"/>
      <c r="CM74" s="1235"/>
      <c r="CN74" s="1235"/>
      <c r="CO74" s="1235"/>
      <c r="CP74" s="1235"/>
      <c r="CQ74" s="1235"/>
      <c r="CR74" s="1235"/>
      <c r="CS74" s="1235"/>
      <c r="CT74" s="1235"/>
      <c r="CU74" s="1235"/>
      <c r="CV74" s="1235"/>
      <c r="CW74" s="1235"/>
      <c r="CX74" s="1235"/>
      <c r="CY74" s="1235"/>
      <c r="CZ74" s="1235"/>
      <c r="DA74" s="1235"/>
      <c r="DB74" s="1235"/>
      <c r="DC74" s="1235"/>
    </row>
    <row r="75" spans="2:107" ht="13" x14ac:dyDescent="0.2">
      <c r="B75" s="247"/>
      <c r="G75" s="1245"/>
      <c r="H75" s="1245"/>
      <c r="I75" s="1237"/>
      <c r="J75" s="1237"/>
      <c r="K75" s="1236"/>
      <c r="L75" s="1236"/>
      <c r="M75" s="1236"/>
      <c r="N75" s="1236"/>
      <c r="AM75" s="352"/>
      <c r="AN75" s="1234"/>
      <c r="AO75" s="1234"/>
      <c r="AP75" s="1234"/>
      <c r="AQ75" s="1234"/>
      <c r="AR75" s="1234"/>
      <c r="AS75" s="1234"/>
      <c r="AT75" s="1234"/>
      <c r="AU75" s="1234"/>
      <c r="AV75" s="1234"/>
      <c r="AW75" s="1234"/>
      <c r="AX75" s="1234"/>
      <c r="AY75" s="1234"/>
      <c r="AZ75" s="1234"/>
      <c r="BA75" s="1234"/>
      <c r="BB75" s="1234" t="s">
        <v>563</v>
      </c>
      <c r="BC75" s="1234"/>
      <c r="BD75" s="1234"/>
      <c r="BE75" s="1234"/>
      <c r="BF75" s="1234"/>
      <c r="BG75" s="1234"/>
      <c r="BH75" s="1234"/>
      <c r="BI75" s="1234"/>
      <c r="BJ75" s="1234"/>
      <c r="BK75" s="1234"/>
      <c r="BL75" s="1234"/>
      <c r="BM75" s="1234"/>
      <c r="BN75" s="1234"/>
      <c r="BO75" s="1234"/>
      <c r="BP75" s="1235">
        <v>8.1</v>
      </c>
      <c r="BQ75" s="1235"/>
      <c r="BR75" s="1235"/>
      <c r="BS75" s="1235"/>
      <c r="BT75" s="1235"/>
      <c r="BU75" s="1235"/>
      <c r="BV75" s="1235"/>
      <c r="BW75" s="1235"/>
      <c r="BX75" s="1235">
        <v>8.5</v>
      </c>
      <c r="BY75" s="1235"/>
      <c r="BZ75" s="1235"/>
      <c r="CA75" s="1235"/>
      <c r="CB75" s="1235"/>
      <c r="CC75" s="1235"/>
      <c r="CD75" s="1235"/>
      <c r="CE75" s="1235"/>
      <c r="CF75" s="1235">
        <v>8.6</v>
      </c>
      <c r="CG75" s="1235"/>
      <c r="CH75" s="1235"/>
      <c r="CI75" s="1235"/>
      <c r="CJ75" s="1235"/>
      <c r="CK75" s="1235"/>
      <c r="CL75" s="1235"/>
      <c r="CM75" s="1235"/>
      <c r="CN75" s="1235">
        <v>9.4</v>
      </c>
      <c r="CO75" s="1235"/>
      <c r="CP75" s="1235"/>
      <c r="CQ75" s="1235"/>
      <c r="CR75" s="1235"/>
      <c r="CS75" s="1235"/>
      <c r="CT75" s="1235"/>
      <c r="CU75" s="1235"/>
      <c r="CV75" s="1235">
        <v>9.9</v>
      </c>
      <c r="CW75" s="1235"/>
      <c r="CX75" s="1235"/>
      <c r="CY75" s="1235"/>
      <c r="CZ75" s="1235"/>
      <c r="DA75" s="1235"/>
      <c r="DB75" s="1235"/>
      <c r="DC75" s="1235"/>
    </row>
    <row r="76" spans="2:107" ht="13" x14ac:dyDescent="0.2">
      <c r="B76" s="247"/>
      <c r="G76" s="1245"/>
      <c r="H76" s="1245"/>
      <c r="I76" s="1237"/>
      <c r="J76" s="1237"/>
      <c r="K76" s="1236"/>
      <c r="L76" s="1236"/>
      <c r="M76" s="1236"/>
      <c r="N76" s="1236"/>
      <c r="AM76" s="352"/>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5"/>
      <c r="BQ76" s="1235"/>
      <c r="BR76" s="1235"/>
      <c r="BS76" s="1235"/>
      <c r="BT76" s="1235"/>
      <c r="BU76" s="1235"/>
      <c r="BV76" s="1235"/>
      <c r="BW76" s="1235"/>
      <c r="BX76" s="1235"/>
      <c r="BY76" s="1235"/>
      <c r="BZ76" s="1235"/>
      <c r="CA76" s="1235"/>
      <c r="CB76" s="1235"/>
      <c r="CC76" s="1235"/>
      <c r="CD76" s="1235"/>
      <c r="CE76" s="1235"/>
      <c r="CF76" s="1235"/>
      <c r="CG76" s="1235"/>
      <c r="CH76" s="1235"/>
      <c r="CI76" s="1235"/>
      <c r="CJ76" s="1235"/>
      <c r="CK76" s="1235"/>
      <c r="CL76" s="1235"/>
      <c r="CM76" s="1235"/>
      <c r="CN76" s="1235"/>
      <c r="CO76" s="1235"/>
      <c r="CP76" s="1235"/>
      <c r="CQ76" s="1235"/>
      <c r="CR76" s="1235"/>
      <c r="CS76" s="1235"/>
      <c r="CT76" s="1235"/>
      <c r="CU76" s="1235"/>
      <c r="CV76" s="1235"/>
      <c r="CW76" s="1235"/>
      <c r="CX76" s="1235"/>
      <c r="CY76" s="1235"/>
      <c r="CZ76" s="1235"/>
      <c r="DA76" s="1235"/>
      <c r="DB76" s="1235"/>
      <c r="DC76" s="1235"/>
    </row>
    <row r="77" spans="2:107" ht="13" x14ac:dyDescent="0.2">
      <c r="B77" s="247"/>
      <c r="G77" s="1237"/>
      <c r="H77" s="1237"/>
      <c r="I77" s="1237"/>
      <c r="J77" s="1237"/>
      <c r="K77" s="1238"/>
      <c r="L77" s="1238"/>
      <c r="M77" s="1238"/>
      <c r="N77" s="1238"/>
      <c r="AN77" s="1241" t="s">
        <v>565</v>
      </c>
      <c r="AO77" s="1241"/>
      <c r="AP77" s="1241"/>
      <c r="AQ77" s="1241"/>
      <c r="AR77" s="1241"/>
      <c r="AS77" s="1241"/>
      <c r="AT77" s="1241"/>
      <c r="AU77" s="1241"/>
      <c r="AV77" s="1241"/>
      <c r="AW77" s="1241"/>
      <c r="AX77" s="1241"/>
      <c r="AY77" s="1241"/>
      <c r="AZ77" s="1241"/>
      <c r="BA77" s="1241"/>
      <c r="BB77" s="1234" t="s">
        <v>564</v>
      </c>
      <c r="BC77" s="1234"/>
      <c r="BD77" s="1234"/>
      <c r="BE77" s="1234"/>
      <c r="BF77" s="1234"/>
      <c r="BG77" s="1234"/>
      <c r="BH77" s="1234"/>
      <c r="BI77" s="1234"/>
      <c r="BJ77" s="1234"/>
      <c r="BK77" s="1234"/>
      <c r="BL77" s="1234"/>
      <c r="BM77" s="1234"/>
      <c r="BN77" s="1234"/>
      <c r="BO77" s="1234"/>
      <c r="BP77" s="1235">
        <v>0</v>
      </c>
      <c r="BQ77" s="1235"/>
      <c r="BR77" s="1235"/>
      <c r="BS77" s="1235"/>
      <c r="BT77" s="1235"/>
      <c r="BU77" s="1235"/>
      <c r="BV77" s="1235"/>
      <c r="BW77" s="1235"/>
      <c r="BX77" s="1235">
        <v>0</v>
      </c>
      <c r="BY77" s="1235"/>
      <c r="BZ77" s="1235"/>
      <c r="CA77" s="1235"/>
      <c r="CB77" s="1235"/>
      <c r="CC77" s="1235"/>
      <c r="CD77" s="1235"/>
      <c r="CE77" s="1235"/>
      <c r="CF77" s="1235">
        <v>0</v>
      </c>
      <c r="CG77" s="1235"/>
      <c r="CH77" s="1235"/>
      <c r="CI77" s="1235"/>
      <c r="CJ77" s="1235"/>
      <c r="CK77" s="1235"/>
      <c r="CL77" s="1235"/>
      <c r="CM77" s="1235"/>
      <c r="CN77" s="1235">
        <v>0</v>
      </c>
      <c r="CO77" s="1235"/>
      <c r="CP77" s="1235"/>
      <c r="CQ77" s="1235"/>
      <c r="CR77" s="1235"/>
      <c r="CS77" s="1235"/>
      <c r="CT77" s="1235"/>
      <c r="CU77" s="1235"/>
      <c r="CV77" s="1235">
        <v>0</v>
      </c>
      <c r="CW77" s="1235"/>
      <c r="CX77" s="1235"/>
      <c r="CY77" s="1235"/>
      <c r="CZ77" s="1235"/>
      <c r="DA77" s="1235"/>
      <c r="DB77" s="1235"/>
      <c r="DC77" s="1235"/>
    </row>
    <row r="78" spans="2:107" ht="13" x14ac:dyDescent="0.2">
      <c r="B78" s="247"/>
      <c r="G78" s="1237"/>
      <c r="H78" s="1237"/>
      <c r="I78" s="1237"/>
      <c r="J78" s="1237"/>
      <c r="K78" s="1238"/>
      <c r="L78" s="1238"/>
      <c r="M78" s="1238"/>
      <c r="N78" s="1238"/>
      <c r="AN78" s="1241"/>
      <c r="AO78" s="1241"/>
      <c r="AP78" s="1241"/>
      <c r="AQ78" s="1241"/>
      <c r="AR78" s="1241"/>
      <c r="AS78" s="1241"/>
      <c r="AT78" s="1241"/>
      <c r="AU78" s="1241"/>
      <c r="AV78" s="1241"/>
      <c r="AW78" s="1241"/>
      <c r="AX78" s="1241"/>
      <c r="AY78" s="1241"/>
      <c r="AZ78" s="1241"/>
      <c r="BA78" s="1241"/>
      <c r="BB78" s="1234"/>
      <c r="BC78" s="1234"/>
      <c r="BD78" s="1234"/>
      <c r="BE78" s="1234"/>
      <c r="BF78" s="1234"/>
      <c r="BG78" s="1234"/>
      <c r="BH78" s="1234"/>
      <c r="BI78" s="1234"/>
      <c r="BJ78" s="1234"/>
      <c r="BK78" s="1234"/>
      <c r="BL78" s="1234"/>
      <c r="BM78" s="1234"/>
      <c r="BN78" s="1234"/>
      <c r="BO78" s="1234"/>
      <c r="BP78" s="1235"/>
      <c r="BQ78" s="1235"/>
      <c r="BR78" s="1235"/>
      <c r="BS78" s="1235"/>
      <c r="BT78" s="1235"/>
      <c r="BU78" s="1235"/>
      <c r="BV78" s="1235"/>
      <c r="BW78" s="1235"/>
      <c r="BX78" s="1235"/>
      <c r="BY78" s="1235"/>
      <c r="BZ78" s="1235"/>
      <c r="CA78" s="1235"/>
      <c r="CB78" s="1235"/>
      <c r="CC78" s="1235"/>
      <c r="CD78" s="1235"/>
      <c r="CE78" s="1235"/>
      <c r="CF78" s="1235"/>
      <c r="CG78" s="1235"/>
      <c r="CH78" s="1235"/>
      <c r="CI78" s="1235"/>
      <c r="CJ78" s="1235"/>
      <c r="CK78" s="1235"/>
      <c r="CL78" s="1235"/>
      <c r="CM78" s="1235"/>
      <c r="CN78" s="1235"/>
      <c r="CO78" s="1235"/>
      <c r="CP78" s="1235"/>
      <c r="CQ78" s="1235"/>
      <c r="CR78" s="1235"/>
      <c r="CS78" s="1235"/>
      <c r="CT78" s="1235"/>
      <c r="CU78" s="1235"/>
      <c r="CV78" s="1235"/>
      <c r="CW78" s="1235"/>
      <c r="CX78" s="1235"/>
      <c r="CY78" s="1235"/>
      <c r="CZ78" s="1235"/>
      <c r="DA78" s="1235"/>
      <c r="DB78" s="1235"/>
      <c r="DC78" s="1235"/>
    </row>
    <row r="79" spans="2:107" ht="13" x14ac:dyDescent="0.2">
      <c r="B79" s="247"/>
      <c r="G79" s="1237"/>
      <c r="H79" s="1237"/>
      <c r="I79" s="1239"/>
      <c r="J79" s="1239"/>
      <c r="K79" s="1240"/>
      <c r="L79" s="1240"/>
      <c r="M79" s="1240"/>
      <c r="N79" s="1240"/>
      <c r="AN79" s="1241"/>
      <c r="AO79" s="1241"/>
      <c r="AP79" s="1241"/>
      <c r="AQ79" s="1241"/>
      <c r="AR79" s="1241"/>
      <c r="AS79" s="1241"/>
      <c r="AT79" s="1241"/>
      <c r="AU79" s="1241"/>
      <c r="AV79" s="1241"/>
      <c r="AW79" s="1241"/>
      <c r="AX79" s="1241"/>
      <c r="AY79" s="1241"/>
      <c r="AZ79" s="1241"/>
      <c r="BA79" s="1241"/>
      <c r="BB79" s="1234" t="s">
        <v>563</v>
      </c>
      <c r="BC79" s="1234"/>
      <c r="BD79" s="1234"/>
      <c r="BE79" s="1234"/>
      <c r="BF79" s="1234"/>
      <c r="BG79" s="1234"/>
      <c r="BH79" s="1234"/>
      <c r="BI79" s="1234"/>
      <c r="BJ79" s="1234"/>
      <c r="BK79" s="1234"/>
      <c r="BL79" s="1234"/>
      <c r="BM79" s="1234"/>
      <c r="BN79" s="1234"/>
      <c r="BO79" s="1234"/>
      <c r="BP79" s="1235">
        <v>8.9</v>
      </c>
      <c r="BQ79" s="1235"/>
      <c r="BR79" s="1235"/>
      <c r="BS79" s="1235"/>
      <c r="BT79" s="1235"/>
      <c r="BU79" s="1235"/>
      <c r="BV79" s="1235"/>
      <c r="BW79" s="1235"/>
      <c r="BX79" s="1235">
        <v>8.9</v>
      </c>
      <c r="BY79" s="1235"/>
      <c r="BZ79" s="1235"/>
      <c r="CA79" s="1235"/>
      <c r="CB79" s="1235"/>
      <c r="CC79" s="1235"/>
      <c r="CD79" s="1235"/>
      <c r="CE79" s="1235"/>
      <c r="CF79" s="1235">
        <v>9.1</v>
      </c>
      <c r="CG79" s="1235"/>
      <c r="CH79" s="1235"/>
      <c r="CI79" s="1235"/>
      <c r="CJ79" s="1235"/>
      <c r="CK79" s="1235"/>
      <c r="CL79" s="1235"/>
      <c r="CM79" s="1235"/>
      <c r="CN79" s="1235">
        <v>9.3000000000000007</v>
      </c>
      <c r="CO79" s="1235"/>
      <c r="CP79" s="1235"/>
      <c r="CQ79" s="1235"/>
      <c r="CR79" s="1235"/>
      <c r="CS79" s="1235"/>
      <c r="CT79" s="1235"/>
      <c r="CU79" s="1235"/>
      <c r="CV79" s="1235">
        <v>9.3000000000000007</v>
      </c>
      <c r="CW79" s="1235"/>
      <c r="CX79" s="1235"/>
      <c r="CY79" s="1235"/>
      <c r="CZ79" s="1235"/>
      <c r="DA79" s="1235"/>
      <c r="DB79" s="1235"/>
      <c r="DC79" s="1235"/>
    </row>
    <row r="80" spans="2:107" ht="13" x14ac:dyDescent="0.2">
      <c r="B80" s="247"/>
      <c r="G80" s="1237"/>
      <c r="H80" s="1237"/>
      <c r="I80" s="1239"/>
      <c r="J80" s="1239"/>
      <c r="K80" s="1240"/>
      <c r="L80" s="1240"/>
      <c r="M80" s="1240"/>
      <c r="N80" s="1240"/>
      <c r="AN80" s="1241"/>
      <c r="AO80" s="1241"/>
      <c r="AP80" s="1241"/>
      <c r="AQ80" s="1241"/>
      <c r="AR80" s="1241"/>
      <c r="AS80" s="1241"/>
      <c r="AT80" s="1241"/>
      <c r="AU80" s="1241"/>
      <c r="AV80" s="1241"/>
      <c r="AW80" s="1241"/>
      <c r="AX80" s="1241"/>
      <c r="AY80" s="1241"/>
      <c r="AZ80" s="1241"/>
      <c r="BA80" s="1241"/>
      <c r="BB80" s="1234"/>
      <c r="BC80" s="1234"/>
      <c r="BD80" s="1234"/>
      <c r="BE80" s="1234"/>
      <c r="BF80" s="1234"/>
      <c r="BG80" s="1234"/>
      <c r="BH80" s="1234"/>
      <c r="BI80" s="1234"/>
      <c r="BJ80" s="1234"/>
      <c r="BK80" s="1234"/>
      <c r="BL80" s="1234"/>
      <c r="BM80" s="1234"/>
      <c r="BN80" s="1234"/>
      <c r="BO80" s="1234"/>
      <c r="BP80" s="1235"/>
      <c r="BQ80" s="1235"/>
      <c r="BR80" s="1235"/>
      <c r="BS80" s="1235"/>
      <c r="BT80" s="1235"/>
      <c r="BU80" s="1235"/>
      <c r="BV80" s="1235"/>
      <c r="BW80" s="1235"/>
      <c r="BX80" s="1235"/>
      <c r="BY80" s="1235"/>
      <c r="BZ80" s="1235"/>
      <c r="CA80" s="1235"/>
      <c r="CB80" s="1235"/>
      <c r="CC80" s="1235"/>
      <c r="CD80" s="1235"/>
      <c r="CE80" s="1235"/>
      <c r="CF80" s="1235"/>
      <c r="CG80" s="1235"/>
      <c r="CH80" s="1235"/>
      <c r="CI80" s="1235"/>
      <c r="CJ80" s="1235"/>
      <c r="CK80" s="1235"/>
      <c r="CL80" s="1235"/>
      <c r="CM80" s="1235"/>
      <c r="CN80" s="1235"/>
      <c r="CO80" s="1235"/>
      <c r="CP80" s="1235"/>
      <c r="CQ80" s="1235"/>
      <c r="CR80" s="1235"/>
      <c r="CS80" s="1235"/>
      <c r="CT80" s="1235"/>
      <c r="CU80" s="1235"/>
      <c r="CV80" s="1235"/>
      <c r="CW80" s="1235"/>
      <c r="CX80" s="1235"/>
      <c r="CY80" s="1235"/>
      <c r="CZ80" s="1235"/>
      <c r="DA80" s="1235"/>
      <c r="DB80" s="1235"/>
      <c r="DC80" s="1235"/>
    </row>
    <row r="81" spans="2:109" ht="13" x14ac:dyDescent="0.2">
      <c r="B81" s="247"/>
    </row>
    <row r="82" spans="2:109" ht="16.5"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LcyLltqdmCf+qo1iR0Y14WTYw5PdA/FD/xqGvNAxVTkZ3AZbgQlToVb30LMmtG3FraqmXx/ZKgMvh9klfYkzdg==" saltValue="hvYm4Ombn0pY32W5HThEd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 ref="CV53:DC54"/>
    <mergeCell ref="CN53:CU54"/>
    <mergeCell ref="CV51:DC52"/>
    <mergeCell ref="I53:J54"/>
    <mergeCell ref="K53:K54"/>
    <mergeCell ref="L53:L54"/>
    <mergeCell ref="M53:M54"/>
    <mergeCell ref="N53:N54"/>
    <mergeCell ref="BB53:BO54"/>
    <mergeCell ref="BP53:BW54"/>
    <mergeCell ref="BX53:CE54"/>
    <mergeCell ref="CF53:CM54"/>
    <mergeCell ref="L51:L52"/>
    <mergeCell ref="M51:M52"/>
    <mergeCell ref="N51:N52"/>
    <mergeCell ref="CV57:DC58"/>
    <mergeCell ref="AN65:DC69"/>
    <mergeCell ref="BX55:CE56"/>
    <mergeCell ref="CF55:CM56"/>
    <mergeCell ref="CN55:CU56"/>
    <mergeCell ref="CV55:DC56"/>
    <mergeCell ref="BP55:BW56"/>
    <mergeCell ref="BP57:BW58"/>
    <mergeCell ref="BX57:CE58"/>
    <mergeCell ref="CF57:CM58"/>
    <mergeCell ref="CN57:CU58"/>
    <mergeCell ref="BB57:BO58"/>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BP79:BW80"/>
    <mergeCell ref="BX79:CE80"/>
    <mergeCell ref="N77:N78"/>
    <mergeCell ref="AN77:BA80"/>
    <mergeCell ref="BB77:BO78"/>
    <mergeCell ref="BP77:BW78"/>
    <mergeCell ref="BX77:CE78"/>
    <mergeCell ref="N75:N76"/>
    <mergeCell ref="BB75:BO76"/>
    <mergeCell ref="BP75:BW76"/>
    <mergeCell ref="BX75:CE76"/>
    <mergeCell ref="CF75:CM76"/>
    <mergeCell ref="CN75:CU76"/>
  </mergeCells>
  <phoneticPr fontId="2"/>
  <printOptions horizontalCentered="1" verticalCentered="1"/>
  <pageMargins left="0" right="0" top="0.19685039370078741" bottom="0.31496062992125984" header="0.39370078740157483" footer="0"/>
  <pageSetup paperSize="8" scale="72"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28FB2-C295-4CD1-B096-A970139C1998}">
  <sheetPr>
    <tabColor rgb="FFFF0000"/>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482</v>
      </c>
    </row>
  </sheetData>
  <sheetProtection algorithmName="SHA-512" hashValue="+/MeIgwEMIAdWOsH8Es5Ddexhxw/KacR0IyE/+ZdHKpKZfMTKT60L9km/+nJ3gJvudsz9w1awUYOakxEQ+xO7A==" saltValue="8LzFnhnr2QXoIfqLfgqVMw==" spinCount="100000" sheet="1" objects="1" scenarios="1"/>
  <dataConsolidate/>
  <phoneticPr fontId="2"/>
  <printOptions horizontalCentered="1" verticalCentered="1"/>
  <pageMargins left="0" right="0" top="0.19685039370078741" bottom="0" header="0.39370078740157483" footer="0"/>
  <pageSetup paperSize="8" scale="52"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FFD58-FD3D-4169-B2F3-639B33245A5C}">
  <sheetPr>
    <tabColor rgb="FFFF0000"/>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482</v>
      </c>
    </row>
  </sheetData>
  <sheetProtection algorithmName="SHA-512" hashValue="p/gtp5kAoyzhbOtNRISrGr9v0kNU3tKbw1uN9Je0IujDHxQt2nYFozpKnhLqo4z1R0RjOqUtSiQ7VWRQSKo1ew==" saltValue="KTuB5wKckAGzNCv+LEsB0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531</v>
      </c>
      <c r="G2" s="137"/>
      <c r="H2" s="138"/>
    </row>
    <row r="3" spans="1:8" x14ac:dyDescent="0.2">
      <c r="A3" s="134" t="s">
        <v>524</v>
      </c>
      <c r="B3" s="139"/>
      <c r="C3" s="140"/>
      <c r="D3" s="141">
        <v>332135</v>
      </c>
      <c r="E3" s="142"/>
      <c r="F3" s="143">
        <v>200194</v>
      </c>
      <c r="G3" s="144"/>
      <c r="H3" s="145"/>
    </row>
    <row r="4" spans="1:8" x14ac:dyDescent="0.2">
      <c r="A4" s="146"/>
      <c r="B4" s="147"/>
      <c r="C4" s="148"/>
      <c r="D4" s="149">
        <v>97234</v>
      </c>
      <c r="E4" s="150"/>
      <c r="F4" s="151">
        <v>106422</v>
      </c>
      <c r="G4" s="152"/>
      <c r="H4" s="153"/>
    </row>
    <row r="5" spans="1:8" x14ac:dyDescent="0.2">
      <c r="A5" s="134" t="s">
        <v>526</v>
      </c>
      <c r="B5" s="139"/>
      <c r="C5" s="140"/>
      <c r="D5" s="141">
        <v>227895</v>
      </c>
      <c r="E5" s="142"/>
      <c r="F5" s="143">
        <v>196914</v>
      </c>
      <c r="G5" s="144"/>
      <c r="H5" s="145"/>
    </row>
    <row r="6" spans="1:8" x14ac:dyDescent="0.2">
      <c r="A6" s="146"/>
      <c r="B6" s="147"/>
      <c r="C6" s="148"/>
      <c r="D6" s="149">
        <v>75506</v>
      </c>
      <c r="E6" s="150"/>
      <c r="F6" s="151">
        <v>98966</v>
      </c>
      <c r="G6" s="152"/>
      <c r="H6" s="153"/>
    </row>
    <row r="7" spans="1:8" x14ac:dyDescent="0.2">
      <c r="A7" s="134" t="s">
        <v>527</v>
      </c>
      <c r="B7" s="139"/>
      <c r="C7" s="140"/>
      <c r="D7" s="141">
        <v>248831</v>
      </c>
      <c r="E7" s="142"/>
      <c r="F7" s="143">
        <v>204757</v>
      </c>
      <c r="G7" s="144"/>
      <c r="H7" s="145"/>
    </row>
    <row r="8" spans="1:8" x14ac:dyDescent="0.2">
      <c r="A8" s="146"/>
      <c r="B8" s="147"/>
      <c r="C8" s="148"/>
      <c r="D8" s="149">
        <v>74772</v>
      </c>
      <c r="E8" s="150"/>
      <c r="F8" s="151">
        <v>106071</v>
      </c>
      <c r="G8" s="152"/>
      <c r="H8" s="153"/>
    </row>
    <row r="9" spans="1:8" x14ac:dyDescent="0.2">
      <c r="A9" s="134" t="s">
        <v>528</v>
      </c>
      <c r="B9" s="139"/>
      <c r="C9" s="140"/>
      <c r="D9" s="141">
        <v>275308</v>
      </c>
      <c r="E9" s="142"/>
      <c r="F9" s="143">
        <v>194971</v>
      </c>
      <c r="G9" s="144"/>
      <c r="H9" s="145"/>
    </row>
    <row r="10" spans="1:8" x14ac:dyDescent="0.2">
      <c r="A10" s="146"/>
      <c r="B10" s="147"/>
      <c r="C10" s="148"/>
      <c r="D10" s="149">
        <v>105088</v>
      </c>
      <c r="E10" s="150"/>
      <c r="F10" s="151">
        <v>105966</v>
      </c>
      <c r="G10" s="152"/>
      <c r="H10" s="153"/>
    </row>
    <row r="11" spans="1:8" x14ac:dyDescent="0.2">
      <c r="A11" s="134" t="s">
        <v>529</v>
      </c>
      <c r="B11" s="139"/>
      <c r="C11" s="140"/>
      <c r="D11" s="141">
        <v>463245</v>
      </c>
      <c r="E11" s="142"/>
      <c r="F11" s="143">
        <v>224172</v>
      </c>
      <c r="G11" s="144"/>
      <c r="H11" s="145"/>
    </row>
    <row r="12" spans="1:8" x14ac:dyDescent="0.2">
      <c r="A12" s="146"/>
      <c r="B12" s="147"/>
      <c r="C12" s="154"/>
      <c r="D12" s="149">
        <v>103095</v>
      </c>
      <c r="E12" s="150"/>
      <c r="F12" s="151">
        <v>117611</v>
      </c>
      <c r="G12" s="152"/>
      <c r="H12" s="153"/>
    </row>
    <row r="13" spans="1:8" x14ac:dyDescent="0.2">
      <c r="A13" s="134"/>
      <c r="B13" s="139"/>
      <c r="C13" s="140"/>
      <c r="D13" s="141">
        <v>309483</v>
      </c>
      <c r="E13" s="142"/>
      <c r="F13" s="143">
        <v>204202</v>
      </c>
      <c r="G13" s="155"/>
      <c r="H13" s="145"/>
    </row>
    <row r="14" spans="1:8" x14ac:dyDescent="0.2">
      <c r="A14" s="146"/>
      <c r="B14" s="147"/>
      <c r="C14" s="148"/>
      <c r="D14" s="149">
        <v>91139</v>
      </c>
      <c r="E14" s="150"/>
      <c r="F14" s="151">
        <v>107007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9.5</v>
      </c>
      <c r="C19" s="156">
        <f>ROUND(VALUE(SUBSTITUTE(実質収支比率等に係る経年分析!G$48,"▲","-")),2)</f>
        <v>11.75</v>
      </c>
      <c r="D19" s="156">
        <f>ROUND(VALUE(SUBSTITUTE(実質収支比率等に係る経年分析!H$48,"▲","-")),2)</f>
        <v>12.55</v>
      </c>
      <c r="E19" s="156">
        <f>ROUND(VALUE(SUBSTITUTE(実質収支比率等に係る経年分析!I$48,"▲","-")),2)</f>
        <v>10.49</v>
      </c>
      <c r="F19" s="156">
        <f>ROUND(VALUE(SUBSTITUTE(実質収支比率等に係る経年分析!J$48,"▲","-")),2)</f>
        <v>8.2200000000000006</v>
      </c>
    </row>
    <row r="20" spans="1:11" x14ac:dyDescent="0.2">
      <c r="A20" s="156" t="s">
        <v>53</v>
      </c>
      <c r="B20" s="156">
        <f>ROUND(VALUE(SUBSTITUTE(実質収支比率等に係る経年分析!F$47,"▲","-")),2)</f>
        <v>8.85</v>
      </c>
      <c r="C20" s="156">
        <f>ROUND(VALUE(SUBSTITUTE(実質収支比率等に係る経年分析!G$47,"▲","-")),2)</f>
        <v>9.9600000000000009</v>
      </c>
      <c r="D20" s="156">
        <f>ROUND(VALUE(SUBSTITUTE(実質収支比率等に係る経年分析!H$47,"▲","-")),2)</f>
        <v>10.45</v>
      </c>
      <c r="E20" s="156">
        <f>ROUND(VALUE(SUBSTITUTE(実質収支比率等に係る経年分析!I$47,"▲","-")),2)</f>
        <v>10.07</v>
      </c>
      <c r="F20" s="156">
        <f>ROUND(VALUE(SUBSTITUTE(実質収支比率等に係る経年分析!J$47,"▲","-")),2)</f>
        <v>9.8699999999999992</v>
      </c>
    </row>
    <row r="21" spans="1:11" x14ac:dyDescent="0.2">
      <c r="A21" s="156" t="s">
        <v>54</v>
      </c>
      <c r="B21" s="156">
        <f>IF(ISNUMBER(VALUE(SUBSTITUTE(実質収支比率等に係る経年分析!F$49,"▲","-"))),ROUND(VALUE(SUBSTITUTE(実質収支比率等に係る経年分析!F$49,"▲","-")),2),NA())</f>
        <v>3.45</v>
      </c>
      <c r="C21" s="156">
        <f>IF(ISNUMBER(VALUE(SUBSTITUTE(実質収支比率等に係る経年分析!G$49,"▲","-"))),ROUND(VALUE(SUBSTITUTE(実質収支比率等に係る経年分析!G$49,"▲","-")),2),NA())</f>
        <v>4.5</v>
      </c>
      <c r="D21" s="156">
        <f>IF(ISNUMBER(VALUE(SUBSTITUTE(実質収支比率等に係る経年分析!H$49,"▲","-"))),ROUND(VALUE(SUBSTITUTE(実質収支比率等に係る経年分析!H$49,"▲","-")),2),NA())</f>
        <v>0.22</v>
      </c>
      <c r="E21" s="156">
        <f>IF(ISNUMBER(VALUE(SUBSTITUTE(実質収支比率等に係る経年分析!I$49,"▲","-"))),ROUND(VALUE(SUBSTITUTE(実質収支比率等に係る経年分析!I$49,"▲","-")),2),NA())</f>
        <v>-1.61</v>
      </c>
      <c r="F21" s="156">
        <f>IF(ISNUMBER(VALUE(SUBSTITUTE(実質収支比率等に係る経年分析!J$49,"▲","-"))),ROUND(VALUE(SUBSTITUTE(実質収支比率等に係る経年分析!J$49,"▲","-")),2),NA())</f>
        <v>-2.06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0.33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0.64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0.53</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0.16</v>
      </c>
    </row>
    <row r="28" spans="1:11" x14ac:dyDescent="0.2">
      <c r="A28" s="157" t="str">
        <f>IF(連結実質赤字比率に係る赤字・黒字の構成分析!C$42="",NA(),連結実質赤字比率に係る赤字・黒字の構成分析!C$42)</f>
        <v>その他会計（赤字）</v>
      </c>
      <c r="B28" s="157">
        <f>IF(ROUND(VALUE(SUBSTITUTE(連結実質赤字比率に係る赤字・黒字の構成分析!F$42,"▲", "-")), 2) &lt; 0, ABS(ROUND(VALUE(SUBSTITUTE(連結実質赤字比率に係る赤字・黒字の構成分析!F$42,"▲", "-")), 2)), NA())</f>
        <v>0.35</v>
      </c>
      <c r="C28" s="157" t="e">
        <f>IF(ROUND(VALUE(SUBSTITUTE(連結実質赤字比率に係る赤字・黒字の構成分析!F$42,"▲", "-")), 2) &gt;= 0, ABS(ROUND(VALUE(SUBSTITUTE(連結実質赤字比率に係る赤字・黒字の構成分析!F$42,"▲", "-")), 2)), NA())</f>
        <v>#N/A</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長島町集落排水事業（漁業集落排水事業）</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0.09</v>
      </c>
    </row>
    <row r="30" spans="1:11" x14ac:dyDescent="0.2">
      <c r="A30" s="157" t="str">
        <f>IF(連結実質赤字比率に係る赤字・黒字の構成分析!C$40="",NA(),連結実質赤字比率に係る赤字・黒字の構成分析!C$40)</f>
        <v>国民健康保険診療施設特別会計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0.09</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0.35</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0.24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0.22</v>
      </c>
    </row>
    <row r="31" spans="1:11" x14ac:dyDescent="0.2">
      <c r="A31" s="157" t="str">
        <f>IF(連結実質赤字比率に係る赤字・黒字の構成分析!C$39="",NA(),連結実質赤字比率に係る赤字・黒字の構成分析!C$39)</f>
        <v>長島町簡易水道事業</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0.22</v>
      </c>
    </row>
    <row r="32" spans="1:11" x14ac:dyDescent="0.2">
      <c r="A32" s="157" t="str">
        <f>IF(連結実質赤字比率に係る赤字・黒字の構成分析!C$38="",NA(),連結実質赤字比率に係る赤字・黒字の構成分析!C$38)</f>
        <v>太陽光発電特別会計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1.29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1.26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1.42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0.57999999999999996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0.54</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0.78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1.17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1.35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1.44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1.02</v>
      </c>
    </row>
    <row r="34" spans="1:16" x14ac:dyDescent="0.2">
      <c r="A34" s="157" t="str">
        <f>IF(連結実質赤字比率に係る赤字・黒字の構成分析!C$36="",NA(),連結実質赤字比率に係る赤字・黒字の構成分析!C$36)</f>
        <v>長島町水道事業</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2.44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2.35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2.69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2.77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3.07</v>
      </c>
    </row>
    <row r="35" spans="1:16" x14ac:dyDescent="0.2">
      <c r="A35" s="157" t="str">
        <f>IF(連結実質赤字比率に係る赤字・黒字の構成分析!C$35="",NA(),連結実質赤字比率に係る赤字・黒字の構成分析!C$35)</f>
        <v>国民健康保険特別会計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3.33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4.16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6.18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6.22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3.55</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9.7799999999999994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11.61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12.38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10.33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8.19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1298</v>
      </c>
      <c r="E42" s="158"/>
      <c r="F42" s="158"/>
      <c r="G42" s="158">
        <f>'実質公債費比率（分子）の構造'!L$52</f>
        <v>1379</v>
      </c>
      <c r="H42" s="158"/>
      <c r="I42" s="158"/>
      <c r="J42" s="158">
        <f>'実質公債費比率（分子）の構造'!M$52</f>
        <v>1296</v>
      </c>
      <c r="K42" s="158"/>
      <c r="L42" s="158"/>
      <c r="M42" s="158">
        <f>'実質公債費比率（分子）の構造'!N$52</f>
        <v>1422</v>
      </c>
      <c r="N42" s="158"/>
      <c r="O42" s="158"/>
      <c r="P42" s="158">
        <f>'実質公債費比率（分子）の構造'!O$52</f>
        <v>1485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
      <c r="A45" s="158" t="s">
        <v>63</v>
      </c>
      <c r="B45" s="158">
        <f>'実質公債費比率（分子）の構造'!K$49</f>
        <v>21</v>
      </c>
      <c r="C45" s="158"/>
      <c r="D45" s="158"/>
      <c r="E45" s="158">
        <f>'実質公債費比率（分子）の構造'!L$49</f>
        <v>23</v>
      </c>
      <c r="F45" s="158"/>
      <c r="G45" s="158"/>
      <c r="H45" s="158">
        <f>'実質公債費比率（分子）の構造'!M$49</f>
        <v>22</v>
      </c>
      <c r="I45" s="158"/>
      <c r="J45" s="158"/>
      <c r="K45" s="158">
        <f>'実質公債費比率（分子）の構造'!N$49</f>
        <v>13</v>
      </c>
      <c r="L45" s="158"/>
      <c r="M45" s="158"/>
      <c r="N45" s="158">
        <f>'実質公債費比率（分子）の構造'!O$49</f>
        <v>11</v>
      </c>
      <c r="O45" s="158"/>
      <c r="P45" s="158"/>
    </row>
    <row r="46" spans="1:16" x14ac:dyDescent="0.2">
      <c r="A46" s="158" t="s">
        <v>64</v>
      </c>
      <c r="B46" s="158">
        <f>'実質公債費比率（分子）の構造'!K$48</f>
        <v>117</v>
      </c>
      <c r="C46" s="158"/>
      <c r="D46" s="158"/>
      <c r="E46" s="158">
        <f>'実質公債費比率（分子）の構造'!L$48</f>
        <v>128</v>
      </c>
      <c r="F46" s="158"/>
      <c r="G46" s="158"/>
      <c r="H46" s="158">
        <f>'実質公債費比率（分子）の構造'!M$48</f>
        <v>113</v>
      </c>
      <c r="I46" s="158"/>
      <c r="J46" s="158"/>
      <c r="K46" s="158">
        <f>'実質公債費比率（分子）の構造'!N$48</f>
        <v>132</v>
      </c>
      <c r="L46" s="158"/>
      <c r="M46" s="158"/>
      <c r="N46" s="158">
        <f>'実質公債費比率（分子）の構造'!O$48</f>
        <v>124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1514</v>
      </c>
      <c r="C49" s="158"/>
      <c r="D49" s="158"/>
      <c r="E49" s="158">
        <f>'実質公債費比率（分子）の構造'!L$45</f>
        <v>1644</v>
      </c>
      <c r="F49" s="158"/>
      <c r="G49" s="158"/>
      <c r="H49" s="158">
        <f>'実質公債費比率（分子）の構造'!M$45</f>
        <v>1560</v>
      </c>
      <c r="I49" s="158"/>
      <c r="J49" s="158"/>
      <c r="K49" s="158">
        <f>'実質公債費比率（分子）の構造'!N$45</f>
        <v>1744</v>
      </c>
      <c r="L49" s="158"/>
      <c r="M49" s="158"/>
      <c r="N49" s="158">
        <f>'実質公債費比率（分子）の構造'!O$45</f>
        <v>1831</v>
      </c>
      <c r="O49" s="158"/>
      <c r="P49" s="158"/>
    </row>
    <row r="50" spans="1:16" x14ac:dyDescent="0.2">
      <c r="A50" s="158" t="s">
        <v>67</v>
      </c>
      <c r="B50" s="158" t="e">
        <f>NA()</f>
        <v>#N/A</v>
      </c>
      <c r="C50" s="158">
        <f>IF(ISNUMBER('実質公債費比率（分子）の構造'!K$53),'実質公債費比率（分子）の構造'!K$53,NA())</f>
        <v>354</v>
      </c>
      <c r="D50" s="158" t="e">
        <f>NA()</f>
        <v>#N/A</v>
      </c>
      <c r="E50" s="158" t="e">
        <f>NA()</f>
        <v>#N/A</v>
      </c>
      <c r="F50" s="158">
        <f>IF(ISNUMBER('実質公債費比率（分子）の構造'!L$53),'実質公債費比率（分子）の構造'!L$53,NA())</f>
        <v>416</v>
      </c>
      <c r="G50" s="158" t="e">
        <f>NA()</f>
        <v>#N/A</v>
      </c>
      <c r="H50" s="158" t="e">
        <f>NA()</f>
        <v>#N/A</v>
      </c>
      <c r="I50" s="158">
        <f>IF(ISNUMBER('実質公債費比率（分子）の構造'!M$53),'実質公債費比率（分子）の構造'!M$53,NA())</f>
        <v>399</v>
      </c>
      <c r="J50" s="158" t="e">
        <f>NA()</f>
        <v>#N/A</v>
      </c>
      <c r="K50" s="158" t="e">
        <f>NA()</f>
        <v>#N/A</v>
      </c>
      <c r="L50" s="158">
        <f>IF(ISNUMBER('実質公債費比率（分子）の構造'!N$53),'実質公債費比率（分子）の構造'!N$53,NA())</f>
        <v>467</v>
      </c>
      <c r="M50" s="158" t="e">
        <f>NA()</f>
        <v>#N/A</v>
      </c>
      <c r="N50" s="158" t="e">
        <f>NA()</f>
        <v>#N/A</v>
      </c>
      <c r="O50" s="158">
        <f>IF(ISNUMBER('実質公債費比率（分子）の構造'!O$53),'実質公債費比率（分子）の構造'!O$53,NA())</f>
        <v>481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13708</v>
      </c>
      <c r="E56" s="157"/>
      <c r="F56" s="157"/>
      <c r="G56" s="157">
        <f>'将来負担比率（分子）の構造'!J$52</f>
        <v>13061</v>
      </c>
      <c r="H56" s="157"/>
      <c r="I56" s="157"/>
      <c r="J56" s="157">
        <f>'将来負担比率（分子）の構造'!K$52</f>
        <v>12786</v>
      </c>
      <c r="K56" s="157"/>
      <c r="L56" s="157"/>
      <c r="M56" s="157">
        <f>'将来負担比率（分子）の構造'!L$52</f>
        <v>13122</v>
      </c>
      <c r="N56" s="157"/>
      <c r="O56" s="157"/>
      <c r="P56" s="157">
        <f>'将来負担比率（分子）の構造'!M$52</f>
        <v>13141</v>
      </c>
    </row>
    <row r="57" spans="1:16" x14ac:dyDescent="0.2">
      <c r="A57" s="157" t="s">
        <v>42</v>
      </c>
      <c r="B57" s="157"/>
      <c r="C57" s="157"/>
      <c r="D57" s="157">
        <f>'将来負担比率（分子）の構造'!I$51</f>
        <v>5</v>
      </c>
      <c r="E57" s="157"/>
      <c r="F57" s="157"/>
      <c r="G57" s="157">
        <f>'将来負担比率（分子）の構造'!J$51</f>
        <v>8</v>
      </c>
      <c r="H57" s="157"/>
      <c r="I57" s="157"/>
      <c r="J57" s="157">
        <f>'将来負担比率（分子）の構造'!K$51</f>
        <v>6</v>
      </c>
      <c r="K57" s="157"/>
      <c r="L57" s="157"/>
      <c r="M57" s="157">
        <f>'将来負担比率（分子）の構造'!L$51</f>
        <v>5</v>
      </c>
      <c r="N57" s="157"/>
      <c r="O57" s="157"/>
      <c r="P57" s="157">
        <f>'将来負担比率（分子）の構造'!M$51</f>
        <v>4</v>
      </c>
    </row>
    <row r="58" spans="1:16" x14ac:dyDescent="0.2">
      <c r="A58" s="157" t="s">
        <v>41</v>
      </c>
      <c r="B58" s="157"/>
      <c r="C58" s="157"/>
      <c r="D58" s="157">
        <f>'将来負担比率（分子）の構造'!I$50</f>
        <v>4929</v>
      </c>
      <c r="E58" s="157"/>
      <c r="F58" s="157"/>
      <c r="G58" s="157">
        <f>'将来負担比率（分子）の構造'!J$50</f>
        <v>5450</v>
      </c>
      <c r="H58" s="157"/>
      <c r="I58" s="157"/>
      <c r="J58" s="157">
        <f>'将来負担比率（分子）の構造'!K$50</f>
        <v>6255</v>
      </c>
      <c r="K58" s="157"/>
      <c r="L58" s="157"/>
      <c r="M58" s="157">
        <f>'将来負担比率（分子）の構造'!L$50</f>
        <v>6836</v>
      </c>
      <c r="N58" s="157"/>
      <c r="O58" s="157"/>
      <c r="P58" s="157">
        <f>'将来負担比率（分子）の構造'!M$50</f>
        <v>6754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879</v>
      </c>
      <c r="C62" s="157"/>
      <c r="D62" s="157"/>
      <c r="E62" s="157">
        <f>'将来負担比率（分子）の構造'!J$45</f>
        <v>791</v>
      </c>
      <c r="F62" s="157"/>
      <c r="G62" s="157"/>
      <c r="H62" s="157">
        <f>'将来負担比率（分子）の構造'!K$45</f>
        <v>656</v>
      </c>
      <c r="I62" s="157"/>
      <c r="J62" s="157"/>
      <c r="K62" s="157">
        <f>'将来負担比率（分子）の構造'!L$45</f>
        <v>584</v>
      </c>
      <c r="L62" s="157"/>
      <c r="M62" s="157"/>
      <c r="N62" s="157">
        <f>'将来負担比率（分子）の構造'!M$45</f>
        <v>741</v>
      </c>
      <c r="O62" s="157"/>
      <c r="P62" s="157"/>
    </row>
    <row r="63" spans="1:16" x14ac:dyDescent="0.2">
      <c r="A63" s="157" t="s">
        <v>34</v>
      </c>
      <c r="B63" s="157">
        <f>'将来負担比率（分子）の構造'!I$44</f>
        <v>99</v>
      </c>
      <c r="C63" s="157"/>
      <c r="D63" s="157"/>
      <c r="E63" s="157">
        <f>'将来負担比率（分子）の構造'!J$44</f>
        <v>75</v>
      </c>
      <c r="F63" s="157"/>
      <c r="G63" s="157"/>
      <c r="H63" s="157">
        <f>'将来負担比率（分子）の構造'!K$44</f>
        <v>54</v>
      </c>
      <c r="I63" s="157"/>
      <c r="J63" s="157"/>
      <c r="K63" s="157">
        <f>'将来負担比率（分子）の構造'!L$44</f>
        <v>103</v>
      </c>
      <c r="L63" s="157"/>
      <c r="M63" s="157"/>
      <c r="N63" s="157">
        <f>'将来負担比率（分子）の構造'!M$44</f>
        <v>237</v>
      </c>
      <c r="O63" s="157"/>
      <c r="P63" s="157"/>
    </row>
    <row r="64" spans="1:16" x14ac:dyDescent="0.2">
      <c r="A64" s="157" t="s">
        <v>33</v>
      </c>
      <c r="B64" s="157">
        <f>'将来負担比率（分子）の構造'!I$43</f>
        <v>1174</v>
      </c>
      <c r="C64" s="157"/>
      <c r="D64" s="157"/>
      <c r="E64" s="157">
        <f>'将来負担比率（分子）の構造'!J$43</f>
        <v>1100</v>
      </c>
      <c r="F64" s="157"/>
      <c r="G64" s="157"/>
      <c r="H64" s="157">
        <f>'将来負担比率（分子）の構造'!K$43</f>
        <v>1070</v>
      </c>
      <c r="I64" s="157"/>
      <c r="J64" s="157"/>
      <c r="K64" s="157">
        <f>'将来負担比率（分子）の構造'!L$43</f>
        <v>1002</v>
      </c>
      <c r="L64" s="157"/>
      <c r="M64" s="157"/>
      <c r="N64" s="157">
        <f>'将来負担比率（分子）の構造'!M$43</f>
        <v>1019</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16672</v>
      </c>
      <c r="C66" s="157"/>
      <c r="D66" s="157"/>
      <c r="E66" s="157">
        <f>'将来負担比率（分子）の構造'!J$41</f>
        <v>16641</v>
      </c>
      <c r="F66" s="157"/>
      <c r="G66" s="157"/>
      <c r="H66" s="157">
        <f>'将来負担比率（分子）の構造'!K$41</f>
        <v>16408</v>
      </c>
      <c r="I66" s="157"/>
      <c r="J66" s="157"/>
      <c r="K66" s="157">
        <f>'将来負担比率（分子）の構造'!L$41</f>
        <v>16262</v>
      </c>
      <c r="L66" s="157"/>
      <c r="M66" s="157"/>
      <c r="N66" s="157">
        <f>'将来負担比率（分子）の構造'!M$41</f>
        <v>16416</v>
      </c>
      <c r="O66" s="157"/>
      <c r="P66" s="157"/>
    </row>
    <row r="67" spans="1:16" x14ac:dyDescent="0.2">
      <c r="A67" s="157" t="s">
        <v>71</v>
      </c>
      <c r="B67" s="157" t="e">
        <f>NA()</f>
        <v>#N/A</v>
      </c>
      <c r="C67" s="157">
        <f>IF(ISNUMBER('将来負担比率（分子）の構造'!I$53), IF('将来負担比率（分子）の構造'!I$53 &lt; 0, 0, '将来負担比率（分子）の構造'!I$53), NA())</f>
        <v>181</v>
      </c>
      <c r="D67" s="157" t="e">
        <f>NA()</f>
        <v>#N/A</v>
      </c>
      <c r="E67" s="157" t="e">
        <f>NA()</f>
        <v>#N/A</v>
      </c>
      <c r="F67" s="157">
        <f>IF(ISNUMBER('将来負担比率（分子）の構造'!J$53), IF('将来負担比率（分子）の構造'!J$53 &lt; 0, 0, '将来負担比率（分子）の構造'!J$53), NA())</f>
        <v>88</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600</v>
      </c>
      <c r="C72" s="161">
        <f>基金残高に係る経年分析!G55</f>
        <v>600</v>
      </c>
      <c r="D72" s="161">
        <f>基金残高に係る経年分析!H55</f>
        <v>600</v>
      </c>
    </row>
    <row r="73" spans="1:16" x14ac:dyDescent="0.2">
      <c r="A73" s="160" t="s">
        <v>74</v>
      </c>
      <c r="B73" s="161">
        <f>基金残高に係る経年分析!F56</f>
        <v>1054</v>
      </c>
      <c r="C73" s="161">
        <f>基金残高に係る経年分析!G56</f>
        <v>1069</v>
      </c>
      <c r="D73" s="161">
        <f>基金残高に係る経年分析!H56</f>
        <v>1082</v>
      </c>
    </row>
    <row r="74" spans="1:16" x14ac:dyDescent="0.2">
      <c r="A74" s="160" t="s">
        <v>75</v>
      </c>
      <c r="B74" s="161">
        <f>基金残高に係る経年分析!F57</f>
        <v>4656</v>
      </c>
      <c r="C74" s="161">
        <f>基金残高に係る経年分析!G57</f>
        <v>5134</v>
      </c>
      <c r="D74" s="161">
        <f>基金残高に係る経年分析!H57</f>
        <v>4843</v>
      </c>
    </row>
  </sheetData>
  <sheetProtection algorithmName="SHA-512" hashValue="i4I9NJrgx+0/wwY1Z9Vk+IwWvLybV84vbIhUgTNLmxOJTx96wJ6c+DHhnHQ0rzvf1ImWAkRIfhdkUeFIfivtMA==" saltValue="XuEw1na6EQyGBwXl4ppYcQ=="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西川 隆太</cp:lastModifiedBy>
  <cp:lastPrinted>2026-09-09T07:03:41Z</cp:lastPrinted>
  <dcterms:created xsi:type="dcterms:W3CDTF">2026-02-23T09:58:13Z</dcterms:created>
  <dcterms:modified xsi:type="dcterms:W3CDTF">2026-09-17T07:57:38Z</dcterms:modified>
  <cp:category/>
</cp:coreProperties>
</file>