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DE2EA8EE-973B-418F-AC79-C21E995FEEAB}" xr6:coauthVersionLast="47" xr6:coauthVersionMax="47" xr10:uidLastSave="{00000000-0000-0000-0000-000000000000}"/>
  <bookViews>
    <workbookView xWindow="28690" yWindow="-110" windowWidth="29020" windowHeight="15700" tabRatio="88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alcChain>
</file>

<file path=xl/sharedStrings.xml><?xml version="1.0" encoding="utf-8"?>
<sst xmlns="http://schemas.openxmlformats.org/spreadsheetml/2006/main" count="1137" uniqueCount="569">
  <si>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</si>
  <si>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</si>
  <si>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</si>
  <si>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</si>
  <si>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</si>
  <si>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</si>
  <si>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</si>
  <si>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</si>
  <si>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</si>
  <si>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</si>
  <si>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</si>
  <si>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</si>
  <si>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</si>
  <si>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</si>
  <si>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</si>
  <si>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</si>
  <si>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</si>
  <si>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</si>
  <si>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</si>
  <si>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</si>
  <si>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</si>
  <si>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</si>
  <si>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</si>
  <si>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</si>
  <si>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</si>
  <si>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</si>
  <si>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</si>
  <si>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</si>
  <si>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</si>
  <si>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</si>
  <si>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</si>
  <si>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</si>
  <si>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</si>
  <si>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</si>
  <si>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</si>
  <si>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</si>
  <si>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</si>
  <si>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</si>
  <si>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</si>
  <si>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</si>
  <si>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</si>
  <si>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</si>
  <si>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</si>
  <si>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</si>
  <si>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</si>
  <si>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</si>
  <si>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</si>
  <si>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</si>
  <si>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</si>
  <si>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</si>
  <si>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</si>
  <si>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</si>
  <si>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</si>
  <si>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</si>
  <si>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</si>
  <si>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</si>
  <si>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</si>
  <si>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</si>
  <si>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</si>
  <si>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</si>
  <si>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</si>
  <si>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</si>
  <si>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</si>
  <si>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</si>
  <si>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</si>
  <si>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</si>
  <si>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</si>
  <si>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</si>
  <si>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</si>
  <si>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</si>
  <si>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</si>
  <si>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</si>
  <si>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</si>
  <si>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</si>
  <si>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</si>
  <si>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</si>
  <si>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</si>
  <si>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</si>
  <si>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</si>
  <si>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</si>
  <si>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</si>
  <si>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</si>
  <si>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</si>
  <si>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</si>
  <si>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</si>
  <si>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</si>
  <si>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</si>
  <si>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</si>
  <si>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</si>
  <si>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</si>
  <si>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</si>
  <si>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</si>
  <si>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</si>
  <si>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</si>
  <si>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湧水町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</si>
  <si>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</si>
  <si>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</si>
  <si>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</si>
  <si>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</si>
  <si>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</si>
  <si>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</si>
  <si>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</si>
  <si>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</si>
  <si>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</si>
  <si>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</si>
  <si>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</si>
  <si>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</si>
  <si>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</si>
  <si>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</si>
  <si>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</si>
  <si>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</si>
  <si>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</si>
  <si>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</si>
  <si>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</si>
  <si>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</si>
  <si>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</si>
  <si>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</si>
  <si>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</si>
  <si>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</si>
  <si>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</si>
  <si>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</si>
  <si>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</si>
  <si>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</si>
  <si>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</si>
  <si>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</si>
  <si>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</si>
  <si>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</si>
  <si>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</si>
  <si>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</si>
  <si>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</si>
  <si>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</si>
  <si>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</si>
  <si>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</si>
  <si>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</si>
  <si>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</si>
  <si>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</si>
  <si>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</si>
  <si>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</si>
  <si>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</si>
  <si>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</si>
  <si>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</si>
  <si>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</si>
  <si>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</si>
  <si>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</si>
  <si>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</si>
  <si>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</si>
  <si>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</si>
  <si>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</si>
  <si>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</si>
  <si>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</si>
  <si>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</si>
  <si>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</si>
  <si>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</si>
  <si>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</si>
  <si>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</si>
  <si>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</si>
  <si>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</si>
  <si>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</si>
  <si>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</si>
  <si>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</si>
  <si>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</si>
  <si>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</si>
  <si>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</si>
  <si>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</si>
  <si>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</si>
  <si>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</si>
  <si>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</si>
  <si>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</si>
  <si>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</si>
  <si>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</si>
  <si>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</si>
  <si>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</si>
  <si>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</si>
  <si>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</si>
  <si>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</si>
  <si>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</si>
  <si>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</si>
  <si>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</si>
  <si>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</si>
  <si>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</si>
  <si>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</si>
  <si>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</si>
  <si>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</si>
  <si>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</si>
  <si>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</si>
  <si>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</si>
  <si>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</si>
  <si>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</si>
  <si>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</si>
  <si>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</si>
  <si>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</si>
  <si>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</si>
  <si>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</si>
  <si>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</si>
  <si>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</si>
  <si>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</si>
  <si>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</si>
  <si>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</si>
  <si>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</si>
  <si>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</si>
  <si>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</si>
  <si>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</si>
  <si>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</si>
  <si>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</si>
  <si>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鹿児島県湧水町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</si>
  <si>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</si>
  <si>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</si>
  <si>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</si>
  <si>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</si>
  <si>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</si>
  <si>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</si>
  <si>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</si>
  <si>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</si>
  <si>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</si>
  <si>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</si>
  <si>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</si>
  <si>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</si>
  <si>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</si>
  <si>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</si>
  <si>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</si>
  <si>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</si>
  <si>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</si>
  <si>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</si>
  <si>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</si>
  <si>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</si>
  <si>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</si>
  <si>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</si>
  <si>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</si>
  <si>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</si>
  <si>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</si>
  <si>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</si>
  <si>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</si>
  <si>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</si>
  <si>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</si>
  <si>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</si>
  <si>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</si>
  <si>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</si>
  <si>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</si>
  <si>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</si>
  <si>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</si>
  <si>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</si>
  <si>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</si>
  <si>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</si>
  <si>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</si>
  <si>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</si>
  <si>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</si>
  <si>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</si>
  <si>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</si>
  <si>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</si>
  <si>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</si>
  <si>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</si>
  <si>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</si>
  <si>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</si>
  <si>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</si>
  <si>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</si>
  <si>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</si>
  <si>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</si>
  <si>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</si>
  <si>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</si>
  <si>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</si>
  <si>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</si>
  <si>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</si>
  <si>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</si>
  <si>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</si>
  <si>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</si>
  <si>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</si>
  <si>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</si>
  <si>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</si>
  <si>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</si>
  <si>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</si>
  <si>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</si>
  <si>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</si>
  <si>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</si>
  <si>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</si>
  <si>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</si>
  <si>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</si>
  <si>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</si>
  <si>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</si>
  <si>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</si>
  <si>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</si>
  <si>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</si>
  <si>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</si>
  <si>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</si>
  <si>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</si>
  <si>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</si>
  <si>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</si>
  <si>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</si>
  <si>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</si>
  <si>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</si>
  <si>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</si>
  <si>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</si>
  <si>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</si>
  <si>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</si>
  <si>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</si>
  <si>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</si>
  <si>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</si>
  <si>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</si>
  <si>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</si>
  <si>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</si>
  <si>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</si>
  <si>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</si>
  <si>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</si>
  <si>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</si>
  <si>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</si>
  <si>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</si>
  <si>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</si>
  <si>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</si>
  <si>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</si>
  <si>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</si>
  <si>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</si>
  <si>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</si>
  <si>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</si>
  <si>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</si>
  <si>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</si>
  <si>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</si>
  <si>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</si>
  <si>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</si>
  <si>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</si>
  <si>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</si>
  <si>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</si>
  <si>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</si>
  <si>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</si>
  <si>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</si>
  <si>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</si>
  <si>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</si>
  <si>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</si>
  <si>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</si>
  <si>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</si>
  <si>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</si>
  <si>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</si>
  <si>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</si>
  <si>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</si>
  <si>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</si>
  <si>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</si>
  <si>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</si>
  <si>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</si>
  <si>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</si>
  <si>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</si>
  <si>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</si>
  <si>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</si>
  <si>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</si>
  <si>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</si>
  <si>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</si>
  <si>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</si>
  <si>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</si>
  <si>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</si>
  <si>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</si>
  <si>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</si>
  <si>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</si>
  <si>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</si>
  <si>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</si>
  <si>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</si>
  <si>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</si>
  <si>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</si>
  <si>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</si>
  <si>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鹿児島県湧水町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</si>
  <si>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</si>
  <si>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</si>
  <si>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</si>
  <si>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</si>
  <si>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</si>
  <si>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</si>
  <si>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</si>
  <si>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</si>
  <si>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</si>
  <si>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</si>
  <si>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</si>
  <si>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</si>
  <si>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</si>
  <si>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</si>
  <si>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</si>
  <si>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</si>
  <si>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</si>
  <si>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</si>
  <si>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</si>
  <si>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</si>
  <si>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</si>
  <si>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</si>
  <si>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</si>
  <si>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</si>
  <si>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</si>
  <si>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</si>
  <si>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</si>
  <si>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</si>
  <si>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</si>
  <si>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</si>
  <si>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</si>
  <si>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</si>
  <si>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</si>
  <si>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湧水町国民健康保険特別会計</t>
    <phoneticPr fontId="5"/>
  </si>
  <si>
    <t>湧水町介護保険特別会計</t>
    <phoneticPr fontId="5"/>
  </si>
  <si>
    <t>湧水町後期高齢者医療特別会計</t>
    <phoneticPr fontId="5"/>
  </si>
  <si>
    <t>湧水町水道事業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</si>
  <si>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</si>
  <si>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</si>
  <si>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</si>
  <si>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</si>
  <si>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</si>
  <si>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</si>
  <si>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</si>
  <si>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</si>
  <si>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</si>
  <si>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</si>
  <si>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</si>
  <si>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</si>
  <si>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</si>
  <si>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</si>
  <si>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</si>
  <si>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</si>
  <si>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</si>
  <si>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</si>
  <si>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</si>
  <si>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</si>
  <si>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</si>
  <si>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</si>
  <si>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</si>
  <si>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</si>
  <si>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</si>
  <si>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</si>
  <si>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</si>
  <si>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</si>
  <si>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</si>
  <si>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</si>
  <si>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</si>
  <si>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</si>
  <si>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</si>
  <si>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</si>
  <si>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</si>
  <si>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</si>
  <si>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</si>
  <si>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</si>
  <si>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</si>
  <si>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</si>
  <si>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</si>
  <si>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</si>
  <si>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</si>
  <si>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</si>
  <si>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</si>
  <si>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</si>
  <si>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</si>
  <si>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</si>
  <si>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</si>
  <si>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</si>
  <si>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</si>
  <si>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</si>
  <si>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</si>
  <si>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</si>
  <si>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</si>
  <si>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</si>
  <si>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</si>
  <si>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</si>
  <si>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</si>
  <si>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</si>
  <si>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</si>
  <si>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</si>
  <si>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</si>
  <si>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</si>
  <si>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</si>
  <si>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</si>
  <si>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</si>
  <si>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</si>
  <si>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</si>
  <si>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</si>
  <si>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</si>
  <si>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</si>
  <si>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</si>
  <si>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</si>
  <si>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</si>
  <si>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</si>
  <si>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</si>
  <si>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</si>
  <si>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</si>
  <si>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</si>
  <si>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</si>
  <si>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</si>
  <si>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</si>
  <si>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</si>
  <si>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</si>
  <si>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</si>
  <si>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</si>
  <si>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</si>
  <si>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</si>
  <si>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</si>
  <si>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</si>
  <si>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</si>
  <si>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</si>
  <si>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</si>
  <si>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</si>
  <si>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</si>
  <si>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</si>
  <si>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</si>
  <si>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</si>
  <si>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</si>
  <si>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</si>
  <si>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</si>
  <si>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</si>
  <si>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</si>
  <si>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</si>
  <si>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</si>
  <si>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</si>
  <si>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</si>
  <si>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</si>
  <si>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</si>
  <si>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</si>
  <si>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</si>
  <si>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</si>
  <si>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</si>
  <si>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</si>
  <si>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</si>
  <si>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</si>
  <si>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</si>
  <si>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</si>
  <si>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</si>
  <si>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</si>
  <si>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</si>
  <si>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</si>
  <si>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</si>
  <si>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</si>
  <si>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</si>
  <si>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</si>
  <si>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</si>
  <si>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</si>
  <si>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</si>
  <si>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</si>
  <si>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</si>
  <si>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</si>
  <si>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</si>
  <si>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</si>
  <si>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</si>
  <si>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2.44</t>
  </si>
  <si>
    <t>▲ 3.06</t>
  </si>
  <si>
    <t>▲ 2.87</t>
  </si>
  <si>
    <t>湧水町水道事業</t>
  </si>
  <si>
    <t>一般会計</t>
  </si>
  <si>
    <t>湧水町国民健康保険特別会計</t>
  </si>
  <si>
    <t>湧水町介護保険特別会計</t>
  </si>
  <si>
    <t>湧水町後期高齢者医療特別会計</t>
  </si>
  <si>
    <t>その他会計（赤字）</t>
  </si>
  <si>
    <t>その他会計（黒字）</t>
  </si>
  <si>
    <t>R02</t>
    <phoneticPr fontId="5"/>
  </si>
  <si>
    <t>R03</t>
    <phoneticPr fontId="5"/>
  </si>
  <si>
    <t>R04</t>
    <phoneticPr fontId="5"/>
  </si>
  <si>
    <t>R05</t>
    <phoneticPr fontId="5"/>
  </si>
  <si>
    <t>R06</t>
    <phoneticPr fontId="5"/>
  </si>
  <si>
    <t>鹿児島県市町村総合事務組合</t>
  </si>
  <si>
    <t>伊佐湧水消防組合</t>
  </si>
  <si>
    <t>伊佐湧水環境管理組合</t>
    <rPh sb="2" eb="4">
      <t>ユウスイ</t>
    </rPh>
    <phoneticPr fontId="2"/>
  </si>
  <si>
    <t>姶良・伊佐地区介護保険組合</t>
    <rPh sb="0" eb="2">
      <t>アイラ</t>
    </rPh>
    <rPh sb="3" eb="5">
      <t>イサ</t>
    </rPh>
    <rPh sb="5" eb="7">
      <t>チク</t>
    </rPh>
    <rPh sb="7" eb="9">
      <t>カイゴ</t>
    </rPh>
    <rPh sb="9" eb="11">
      <t>ホケン</t>
    </rPh>
    <rPh sb="11" eb="13">
      <t>クミアイ</t>
    </rPh>
    <phoneticPr fontId="11"/>
  </si>
  <si>
    <t>鹿児島県後期高齢者医療広域連合（一般会計）</t>
  </si>
  <si>
    <t>鹿児島県後期高齢者医療広域連合（特別会計）</t>
    <rPh sb="16" eb="18">
      <t>トクベツ</t>
    </rPh>
    <rPh sb="18" eb="20">
      <t>カイケイ</t>
    </rPh>
    <phoneticPr fontId="11"/>
  </si>
  <si>
    <t>大口地方卸売市場管理組合</t>
  </si>
  <si>
    <t>-</t>
    <phoneticPr fontId="2"/>
  </si>
  <si>
    <t>伊佐北姶良火葬場管理組合</t>
    <phoneticPr fontId="2"/>
  </si>
  <si>
    <t>公共施設等整備基金</t>
  </si>
  <si>
    <t>橋梁改築整備基金</t>
  </si>
  <si>
    <t>地域福祉活動基金（地域振興基金）</t>
  </si>
  <si>
    <t>地域づくり基金</t>
  </si>
  <si>
    <t>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</si>
  <si>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</si>
  <si>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</si>
  <si>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</si>
  <si>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</si>
  <si>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</si>
  <si>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</si>
  <si>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</si>
  <si>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</si>
  <si>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</si>
  <si>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一般会計等に係る地方債の現在高の減少と標準財政規模の増加により前年度同様なしとなっている。一方で、有形固定資産減価償却率は既存施設の老朽化により高い値で推移している。今後は施設の改修に伴う地方債の発行が見込まれるが、将来負担比率の急激な上昇を招かないよう、公共事業の平準化を図るとともに、公共施設等総合管理計画に基づき施設の適正化に取り組んでいく。</t>
    <phoneticPr fontId="5"/>
  </si>
  <si>
    <t>実質公債費比率は、類似団体内平均値より高い水準にあり、近年上昇傾向にある。これは交付税措置のある有利な地方債を借り入れているものの、交付税算定期間より短い償還期間で借り入れているものが多くなっているからであり、この傾向は続くものと考えられる。今後は実質公債費比率の急激な上昇を招かないよう、単年度の借入額を抑制する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</si>
</sst>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E93D26A-F513-4CA4-A959-1957CFD6E01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86A6-4493-B059-FA30C42EE4D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175581</c:v>
                </c:pt>
                <c:pt idx="1">
                  <c:v>398746</c:v>
                </c:pt>
                <c:pt idx="2">
                  <c:v>158800</c:v>
                </c:pt>
                <c:pt idx="3">
                  <c:v>145164</c:v>
                </c:pt>
                <c:pt idx="4">
                  <c:v>130117</c:v>
                </c:pt>
              </c:numCache>
            </c:numRef>
          </c:val>
          <c:smooth val="0"/>
          <c:extLst>
            <c:ext xmlns:c16="http://schemas.microsoft.com/office/drawing/2014/chart" uri="{C3380CC4-5D6E-409C-BE32-E72D297353CC}">
              <c16:uniqueId val="{00000001-86A6-4493-B059-FA30C42EE4D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8.7100000000000009</c:v>
                </c:pt>
                <c:pt idx="1">
                  <c:v>9.6199999999999992</c:v>
                </c:pt>
                <c:pt idx="2">
                  <c:v>8.2799999999999994</c:v>
                </c:pt>
                <c:pt idx="3">
                  <c:v>8.2100000000000009</c:v>
                </c:pt>
                <c:pt idx="4">
                  <c:v>7.1</c:v>
                </c:pt>
              </c:numCache>
            </c:numRef>
          </c:val>
          <c:extLst>
            <c:ext xmlns:c16="http://schemas.microsoft.com/office/drawing/2014/chart" uri="{C3380CC4-5D6E-409C-BE32-E72D297353CC}">
              <c16:uniqueId val="{00000000-5B4E-4B93-94FE-78866CAEE4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27.79</c:v>
                </c:pt>
                <c:pt idx="1">
                  <c:v>28.66</c:v>
                </c:pt>
                <c:pt idx="2">
                  <c:v>28.33</c:v>
                </c:pt>
                <c:pt idx="3">
                  <c:v>25.16</c:v>
                </c:pt>
                <c:pt idx="4">
                  <c:v>22.92</c:v>
                </c:pt>
              </c:numCache>
            </c:numRef>
          </c:val>
          <c:extLst>
            <c:ext xmlns:c16="http://schemas.microsoft.com/office/drawing/2014/chart" uri="{C3380CC4-5D6E-409C-BE32-E72D297353CC}">
              <c16:uniqueId val="{00000001-5B4E-4B93-94FE-78866CAEE4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1.68</c:v>
                </c:pt>
                <c:pt idx="1">
                  <c:v>4.26</c:v>
                </c:pt>
                <c:pt idx="2">
                  <c:v>-2.44</c:v>
                </c:pt>
                <c:pt idx="3">
                  <c:v>-3.06</c:v>
                </c:pt>
                <c:pt idx="4">
                  <c:v>-2.87</c:v>
                </c:pt>
              </c:numCache>
            </c:numRef>
          </c:val>
          <c:smooth val="0"/>
          <c:extLst>
            <c:ext xmlns:c16="http://schemas.microsoft.com/office/drawing/2014/chart" uri="{C3380CC4-5D6E-409C-BE32-E72D297353CC}">
              <c16:uniqueId val="{00000002-5B4E-4B93-94FE-78866CAEE4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C22-4B8C-8868-CEAA66D9BFF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C22-4B8C-8868-CEAA66D9BFF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C22-4B8C-8868-CEAA66D9BFF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C22-4B8C-8868-CEAA66D9BFF9}"/>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C22-4B8C-8868-CEAA66D9BFF9}"/>
            </c:ext>
          </c:extLst>
        </c:ser>
        <c:ser>
          <c:idx val="5"/>
          <c:order val="5"/>
          <c:tx>
            <c:strRef>
              <c:f>データシート!$A$32</c:f>
              <c:strCache>
                <c:ptCount val="1"/>
                <c:pt idx="0">
                  <c:v>湧水町後期高齢者医療特別会計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1C22-4B8C-8868-CEAA66D9BFF9}"/>
            </c:ext>
          </c:extLst>
        </c:ser>
        <c:ser>
          <c:idx val="6"/>
          <c:order val="6"/>
          <c:tx>
            <c:strRef>
              <c:f>データシート!$A$33</c:f>
              <c:strCache>
                <c:ptCount val="1"/>
                <c:pt idx="0">
                  <c:v>湧水町介護保険特別会計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1.08</c:v>
                </c:pt>
                <c:pt idx="2">
                  <c:v>#N/A</c:v>
                </c:pt>
                <c:pt idx="3">
                  <c:v>1.56</c:v>
                </c:pt>
                <c:pt idx="4">
                  <c:v>#N/A</c:v>
                </c:pt>
                <c:pt idx="5">
                  <c:v>1.91</c:v>
                </c:pt>
                <c:pt idx="6">
                  <c:v>#N/A</c:v>
                </c:pt>
                <c:pt idx="7">
                  <c:v>2.08</c:v>
                </c:pt>
                <c:pt idx="8">
                  <c:v>#N/A</c:v>
                </c:pt>
                <c:pt idx="9">
                  <c:v>0.15</c:v>
                </c:pt>
              </c:numCache>
            </c:numRef>
          </c:val>
          <c:extLst>
            <c:ext xmlns:c16="http://schemas.microsoft.com/office/drawing/2014/chart" uri="{C3380CC4-5D6E-409C-BE32-E72D297353CC}">
              <c16:uniqueId val="{00000006-1C22-4B8C-8868-CEAA66D9BFF9}"/>
            </c:ext>
          </c:extLst>
        </c:ser>
        <c:ser>
          <c:idx val="7"/>
          <c:order val="7"/>
          <c:tx>
            <c:strRef>
              <c:f>データシート!$A$34</c:f>
              <c:strCache>
                <c:ptCount val="1"/>
                <c:pt idx="0">
                  <c:v>湧水町国民健康保険特別会計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0.76</c:v>
                </c:pt>
                <c:pt idx="2">
                  <c:v>#N/A</c:v>
                </c:pt>
                <c:pt idx="3">
                  <c:v>0.79</c:v>
                </c:pt>
                <c:pt idx="4">
                  <c:v>#N/A</c:v>
                </c:pt>
                <c:pt idx="5">
                  <c:v>0.69</c:v>
                </c:pt>
                <c:pt idx="6">
                  <c:v>#N/A</c:v>
                </c:pt>
                <c:pt idx="7">
                  <c:v>0.19</c:v>
                </c:pt>
                <c:pt idx="8">
                  <c:v>#N/A</c:v>
                </c:pt>
                <c:pt idx="9">
                  <c:v>0.37</c:v>
                </c:pt>
              </c:numCache>
            </c:numRef>
          </c:val>
          <c:extLst>
            <c:ext xmlns:c16="http://schemas.microsoft.com/office/drawing/2014/chart" uri="{C3380CC4-5D6E-409C-BE32-E72D297353CC}">
              <c16:uniqueId val="{00000007-1C22-4B8C-8868-CEAA66D9BFF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7.09</c:v>
                </c:pt>
                <c:pt idx="2">
                  <c:v>#N/A</c:v>
                </c:pt>
                <c:pt idx="3">
                  <c:v>8.1300000000000008</c:v>
                </c:pt>
                <c:pt idx="4">
                  <c:v>#N/A</c:v>
                </c:pt>
                <c:pt idx="5">
                  <c:v>6.77</c:v>
                </c:pt>
                <c:pt idx="6">
                  <c:v>#N/A</c:v>
                </c:pt>
                <c:pt idx="7">
                  <c:v>6.73</c:v>
                </c:pt>
                <c:pt idx="8">
                  <c:v>#N/A</c:v>
                </c:pt>
                <c:pt idx="9">
                  <c:v>5.65</c:v>
                </c:pt>
              </c:numCache>
            </c:numRef>
          </c:val>
          <c:extLst>
            <c:ext xmlns:c16="http://schemas.microsoft.com/office/drawing/2014/chart" uri="{C3380CC4-5D6E-409C-BE32-E72D297353CC}">
              <c16:uniqueId val="{00000008-1C22-4B8C-8868-CEAA66D9BFF9}"/>
            </c:ext>
          </c:extLst>
        </c:ser>
        <c:ser>
          <c:idx val="9"/>
          <c:order val="9"/>
          <c:tx>
            <c:strRef>
              <c:f>データシート!$A$36</c:f>
              <c:strCache>
                <c:ptCount val="1"/>
                <c:pt idx="0">
                  <c:v>湧水町水道事業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c:v>
                </c:pt>
                <c:pt idx="2">
                  <c:v>#N/A</c:v>
                </c:pt>
                <c:pt idx="3">
                  <c:v>11.7</c:v>
                </c:pt>
                <c:pt idx="4">
                  <c:v>#N/A</c:v>
                </c:pt>
                <c:pt idx="5">
                  <c:v>9.48</c:v>
                </c:pt>
                <c:pt idx="6">
                  <c:v>#N/A</c:v>
                </c:pt>
                <c:pt idx="7">
                  <c:v>9.27</c:v>
                </c:pt>
                <c:pt idx="8">
                  <c:v>#N/A</c:v>
                </c:pt>
                <c:pt idx="9">
                  <c:v>8.42</c:v>
                </c:pt>
              </c:numCache>
            </c:numRef>
          </c:val>
          <c:extLst>
            <c:ext xmlns:c16="http://schemas.microsoft.com/office/drawing/2014/chart" uri="{C3380CC4-5D6E-409C-BE32-E72D297353CC}">
              <c16:uniqueId val="{00000009-1C22-4B8C-8868-CEAA66D9BFF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565</c:v>
                </c:pt>
                <c:pt idx="5">
                  <c:v>593</c:v>
                </c:pt>
                <c:pt idx="8">
                  <c:v>589</c:v>
                </c:pt>
                <c:pt idx="11">
                  <c:v>586</c:v>
                </c:pt>
                <c:pt idx="14">
                  <c:v>589</c:v>
                </c:pt>
              </c:numCache>
            </c:numRef>
          </c:val>
          <c:extLst>
            <c:ext xmlns:c16="http://schemas.microsoft.com/office/drawing/2014/chart" uri="{C3380CC4-5D6E-409C-BE32-E72D297353CC}">
              <c16:uniqueId val="{00000000-337D-445C-A916-3B1F6E6204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7D-445C-A916-3B1F6E6204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37D-445C-A916-3B1F6E6204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6</c:v>
                </c:pt>
                <c:pt idx="6">
                  <c:v>6</c:v>
                </c:pt>
                <c:pt idx="9">
                  <c:v>5</c:v>
                </c:pt>
                <c:pt idx="12">
                  <c:v>11</c:v>
                </c:pt>
              </c:numCache>
            </c:numRef>
          </c:val>
          <c:extLst>
            <c:ext xmlns:c16="http://schemas.microsoft.com/office/drawing/2014/chart" uri="{C3380CC4-5D6E-409C-BE32-E72D297353CC}">
              <c16:uniqueId val="{00000003-337D-445C-A916-3B1F6E6204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c:v>
                </c:pt>
                <c:pt idx="3">
                  <c:v>48</c:v>
                </c:pt>
                <c:pt idx="6">
                  <c:v>38</c:v>
                </c:pt>
                <c:pt idx="9">
                  <c:v>38</c:v>
                </c:pt>
                <c:pt idx="12">
                  <c:v>35</c:v>
                </c:pt>
              </c:numCache>
            </c:numRef>
          </c:val>
          <c:extLst>
            <c:ext xmlns:c16="http://schemas.microsoft.com/office/drawing/2014/chart" uri="{C3380CC4-5D6E-409C-BE32-E72D297353CC}">
              <c16:uniqueId val="{00000004-337D-445C-A916-3B1F6E6204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7D-445C-A916-3B1F6E6204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7D-445C-A916-3B1F6E6204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824</c:v>
                </c:pt>
                <c:pt idx="3">
                  <c:v>858</c:v>
                </c:pt>
                <c:pt idx="6">
                  <c:v>882</c:v>
                </c:pt>
                <c:pt idx="9">
                  <c:v>921</c:v>
                </c:pt>
                <c:pt idx="12">
                  <c:v>906</c:v>
                </c:pt>
              </c:numCache>
            </c:numRef>
          </c:val>
          <c:extLst>
            <c:ext xmlns:c16="http://schemas.microsoft.com/office/drawing/2014/chart" uri="{C3380CC4-5D6E-409C-BE32-E72D297353CC}">
              <c16:uniqueId val="{00000007-337D-445C-A916-3B1F6E6204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312</c:v>
                </c:pt>
                <c:pt idx="2">
                  <c:v>#N/A</c:v>
                </c:pt>
                <c:pt idx="3">
                  <c:v>#N/A</c:v>
                </c:pt>
                <c:pt idx="4">
                  <c:v>319</c:v>
                </c:pt>
                <c:pt idx="5">
                  <c:v>#N/A</c:v>
                </c:pt>
                <c:pt idx="6">
                  <c:v>#N/A</c:v>
                </c:pt>
                <c:pt idx="7">
                  <c:v>337</c:v>
                </c:pt>
                <c:pt idx="8">
                  <c:v>#N/A</c:v>
                </c:pt>
                <c:pt idx="9">
                  <c:v>#N/A</c:v>
                </c:pt>
                <c:pt idx="10">
                  <c:v>378</c:v>
                </c:pt>
                <c:pt idx="11">
                  <c:v>#N/A</c:v>
                </c:pt>
                <c:pt idx="12">
                  <c:v>#N/A</c:v>
                </c:pt>
                <c:pt idx="13">
                  <c:v>363</c:v>
                </c:pt>
                <c:pt idx="14">
                  <c:v>#N/A</c:v>
                </c:pt>
              </c:numCache>
            </c:numRef>
          </c:val>
          <c:smooth val="0"/>
          <c:extLst>
            <c:ext xmlns:c16="http://schemas.microsoft.com/office/drawing/2014/chart" uri="{C3380CC4-5D6E-409C-BE32-E72D297353CC}">
              <c16:uniqueId val="{00000008-337D-445C-A916-3B1F6E6204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5918</c:v>
                </c:pt>
                <c:pt idx="5">
                  <c:v>5607</c:v>
                </c:pt>
                <c:pt idx="8">
                  <c:v>5378</c:v>
                </c:pt>
                <c:pt idx="11">
                  <c:v>5445</c:v>
                </c:pt>
                <c:pt idx="14">
                  <c:v>5179</c:v>
                </c:pt>
              </c:numCache>
            </c:numRef>
          </c:val>
          <c:extLst>
            <c:ext xmlns:c16="http://schemas.microsoft.com/office/drawing/2014/chart" uri="{C3380CC4-5D6E-409C-BE32-E72D297353CC}">
              <c16:uniqueId val="{00000000-CAE6-43F9-B840-D6ACCE8041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c:v>
                </c:pt>
                <c:pt idx="5">
                  <c:v>100</c:v>
                </c:pt>
                <c:pt idx="8">
                  <c:v>94</c:v>
                </c:pt>
                <c:pt idx="11">
                  <c:v>88</c:v>
                </c:pt>
                <c:pt idx="14">
                  <c:v>82</c:v>
                </c:pt>
              </c:numCache>
            </c:numRef>
          </c:val>
          <c:extLst>
            <c:ext xmlns:c16="http://schemas.microsoft.com/office/drawing/2014/chart" uri="{C3380CC4-5D6E-409C-BE32-E72D297353CC}">
              <c16:uniqueId val="{00000001-CAE6-43F9-B840-D6ACCE8041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3372</c:v>
                </c:pt>
                <c:pt idx="5">
                  <c:v>3901</c:v>
                </c:pt>
                <c:pt idx="8">
                  <c:v>3952</c:v>
                </c:pt>
                <c:pt idx="11">
                  <c:v>3927</c:v>
                </c:pt>
                <c:pt idx="14">
                  <c:v>3827</c:v>
                </c:pt>
              </c:numCache>
            </c:numRef>
          </c:val>
          <c:extLst>
            <c:ext xmlns:c16="http://schemas.microsoft.com/office/drawing/2014/chart" uri="{C3380CC4-5D6E-409C-BE32-E72D297353CC}">
              <c16:uniqueId val="{00000002-CAE6-43F9-B840-D6ACCE8041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E6-43F9-B840-D6ACCE8041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E6-43F9-B840-D6ACCE8041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E6-43F9-B840-D6ACCE8041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1063</c:v>
                </c:pt>
                <c:pt idx="3">
                  <c:v>982</c:v>
                </c:pt>
                <c:pt idx="6">
                  <c:v>884</c:v>
                </c:pt>
                <c:pt idx="9">
                  <c:v>892</c:v>
                </c:pt>
                <c:pt idx="12">
                  <c:v>923</c:v>
                </c:pt>
              </c:numCache>
            </c:numRef>
          </c:val>
          <c:extLst>
            <c:ext xmlns:c16="http://schemas.microsoft.com/office/drawing/2014/chart" uri="{C3380CC4-5D6E-409C-BE32-E72D297353CC}">
              <c16:uniqueId val="{00000006-CAE6-43F9-B840-D6ACCE8041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c:v>
                </c:pt>
                <c:pt idx="3">
                  <c:v>14</c:v>
                </c:pt>
                <c:pt idx="6">
                  <c:v>7</c:v>
                </c:pt>
                <c:pt idx="9">
                  <c:v>2</c:v>
                </c:pt>
                <c:pt idx="12">
                  <c:v>69</c:v>
                </c:pt>
              </c:numCache>
            </c:numRef>
          </c:val>
          <c:extLst>
            <c:ext xmlns:c16="http://schemas.microsoft.com/office/drawing/2014/chart" uri="{C3380CC4-5D6E-409C-BE32-E72D297353CC}">
              <c16:uniqueId val="{00000007-CAE6-43F9-B840-D6ACCE8041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497</c:v>
                </c:pt>
                <c:pt idx="3">
                  <c:v>453</c:v>
                </c:pt>
                <c:pt idx="6">
                  <c:v>422</c:v>
                </c:pt>
                <c:pt idx="9">
                  <c:v>357</c:v>
                </c:pt>
                <c:pt idx="12">
                  <c:v>327</c:v>
                </c:pt>
              </c:numCache>
            </c:numRef>
          </c:val>
          <c:extLst>
            <c:ext xmlns:c16="http://schemas.microsoft.com/office/drawing/2014/chart" uri="{C3380CC4-5D6E-409C-BE32-E72D297353CC}">
              <c16:uniqueId val="{00000008-CAE6-43F9-B840-D6ACCE8041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E6-43F9-B840-D6ACCE8041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8211</c:v>
                </c:pt>
                <c:pt idx="3">
                  <c:v>8052</c:v>
                </c:pt>
                <c:pt idx="6">
                  <c:v>7722</c:v>
                </c:pt>
                <c:pt idx="9">
                  <c:v>7434</c:v>
                </c:pt>
                <c:pt idx="12">
                  <c:v>6973</c:v>
                </c:pt>
              </c:numCache>
            </c:numRef>
          </c:val>
          <c:extLst>
            <c:ext xmlns:c16="http://schemas.microsoft.com/office/drawing/2014/chart" uri="{C3380CC4-5D6E-409C-BE32-E72D297353CC}">
              <c16:uniqueId val="{0000000A-CAE6-43F9-B840-D6ACCE8041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AE6-43F9-B840-D6ACCE8041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1237</c:v>
                </c:pt>
                <c:pt idx="1">
                  <c:v>1104</c:v>
                </c:pt>
                <c:pt idx="2">
                  <c:v>1020</c:v>
                </c:pt>
              </c:numCache>
            </c:numRef>
          </c:val>
          <c:extLst>
            <c:ext xmlns:c16="http://schemas.microsoft.com/office/drawing/2014/chart" uri="{C3380CC4-5D6E-409C-BE32-E72D297353CC}">
              <c16:uniqueId val="{00000000-CFF3-4129-B82F-5BA9D731436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734</c:v>
                </c:pt>
                <c:pt idx="1">
                  <c:v>772</c:v>
                </c:pt>
                <c:pt idx="2">
                  <c:v>754</c:v>
                </c:pt>
              </c:numCache>
            </c:numRef>
          </c:val>
          <c:extLst>
            <c:ext xmlns:c16="http://schemas.microsoft.com/office/drawing/2014/chart" uri="{C3380CC4-5D6E-409C-BE32-E72D297353CC}">
              <c16:uniqueId val="{00000001-CFF3-4129-B82F-5BA9D731436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1571</c:v>
                </c:pt>
                <c:pt idx="1">
                  <c:v>1579</c:v>
                </c:pt>
                <c:pt idx="2">
                  <c:v>1547</c:v>
                </c:pt>
              </c:numCache>
            </c:numRef>
          </c:val>
          <c:extLst>
            <c:ext xmlns:c16="http://schemas.microsoft.com/office/drawing/2014/chart" uri="{C3380CC4-5D6E-409C-BE32-E72D297353CC}">
              <c16:uniqueId val="{00000002-CFF3-4129-B82F-5BA9D731436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{7B7880E7-331B-4E5B-BB89-CA1EC0BD9100}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4D7-4976-AD68-E739019383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{D7F16CCF-BCC9-4CF9-A7C6-AC396E2BE742}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D7-4976-AD68-E739019383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{36BBEEBE-C212-4C2C-8181-44999702FE08}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D7-4976-AD68-E739019383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{BE8E7A68-8B01-4EEF-9F6E-8C5E5EEED500}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D7-4976-AD68-E739019383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{4232FFF9-51B1-4961-B8F3-8E34916C745A}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D7-4976-AD68-E739019383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{C70E164A-1042-4CB4-BD12-CFB274AB7E87}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4D7-4976-AD68-E739019383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{F266E960-0320-40A9-A8BF-57C95C908255}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4D7-4976-AD68-E739019383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{DC75DF8A-69C8-4CB3-BE26-3F591ABDCAF8}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4D7-4976-AD68-E739019383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{54B3CBA8-41CC-4F4A-887A-EA68A8E53104}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4D7-4976-AD68-E739019383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64.599999999999994</c:v>
                </c:pt>
                <c:pt idx="8">
                  <c:v>65.599999999999994</c:v>
                </c:pt>
                <c:pt idx="16">
                  <c:v>66.3</c:v>
                </c:pt>
                <c:pt idx="24">
                  <c:v>67.099999999999994</c:v>
                </c:pt>
                <c:pt idx="32">
                  <c:v>68.3</c:v>
                </c:pt>
              </c:numCache>
            </c:numRef>
          </c:xVal>
          <c:yVal>
            <c:numRef>
              <c:f>公会計指標分析・財政指標組合せ分析表!$BP$51:$DC$51</c:f>
              <c:numCache>
                <c:formatCode>#,##0.0;"▲ "#,##0.0</c:formatCode>
                <c:ptCount val="40"/>
                <c:pt idx="0">
                  <c:v>10.8</c:v>
                </c:pt>
              </c:numCache>
            </c:numRef>
          </c:yVal>
          <c:smooth val="0"/>
          <c:extLst>
            <c:ext xmlns:c16="http://schemas.microsoft.com/office/drawing/2014/chart" uri="{C3380CC4-5D6E-409C-BE32-E72D297353CC}">
              <c16:uniqueId val="{00000009-E4D7-4976-AD68-E739019383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0.10153527211214211"/>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{DB657299-72A9-46D5-8B42-40D178B558D5}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4D7-4976-AD68-E739019383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{23F13360-66BF-472E-A043-F852DBEE2B65}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D7-4976-AD68-E739019383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{144B09E3-C875-482D-966B-1D0495671224}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D7-4976-AD68-E739019383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{47FAAD44-D140-4AEF-92D0-9A4039848874}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D7-4976-AD68-E739019383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{6B027503-37FA-4A0F-A50A-D03CD457CF94}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D7-4976-AD68-E739019383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{36080CB9-C4A4-4BA4-8F08-9F538EE03FA2}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4D7-4976-AD68-E739019383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{CFB93E3C-AEF7-4DAF-85D2-031DDF07826A}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4D7-4976-AD68-E73901938334}"/>
                </c:ext>
              </c:extLst>
            </c:dLbl>
            <c:dLbl>
              <c:idx val="24"/>
              <c:layout>
                <c:manualLayout>
                  <c:x val="-1.8492831334020431E-2"/>
                  <c:y val="-6.596547653682624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{2FE3FFE8-ACBF-4F57-83C9-875009654B51}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4D7-4976-AD68-E73901938334}"/>
                </c:ext>
              </c:extLst>
            </c:dLbl>
            <c:dLbl>
              <c:idx val="32"/>
              <c:layout>
                <c:manualLayout>
                  <c:x val="-3.2015750650234161E-2"/>
                  <c:y val="-2.6716022437800011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{8CA78001-ACCF-4AFE-A4FD-06DAA4D9A855}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4D7-4976-AD68-E739019383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4D7-4976-AD68-E73901938334}"/>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{015D1D0D-F2C9-4FE6-9453-29067383B502}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F1B-4DCF-8F25-A610770F1F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{5AF79060-5B1B-4080-AB3D-9D691FE40DBF}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1B-4DCF-8F25-A610770F1F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{C9C035ED-8881-493F-B3B4-D60614270681}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1B-4DCF-8F25-A610770F1F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{6F1F5749-F09E-481A-AF09-ABE6D93C3F58}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1B-4DCF-8F25-A610770F1F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{6E897767-4250-4B48-AE45-995C991FDC7A}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1B-4DCF-8F25-A610770F1F3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{86AFA779-15D9-4E35-8BE4-F3344690DA47}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F1B-4DCF-8F25-A610770F1F3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{5068B4DA-F1B8-486D-8F46-21FBCA3E5072}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F1B-4DCF-8F25-A610770F1F3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{5396B37E-BB8E-4C6D-A670-938CB6836EFC}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F1B-4DCF-8F25-A610770F1F3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{8207B6BF-CC22-4713-A84C-C27F18C75C43}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F1B-4DCF-8F25-A610770F1F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8.5</c:v>
                </c:pt>
                <c:pt idx="16">
                  <c:v>8.6</c:v>
                </c:pt>
                <c:pt idx="24">
                  <c:v>9</c:v>
                </c:pt>
                <c:pt idx="32">
                  <c:v>9.4</c:v>
                </c:pt>
              </c:numCache>
            </c:numRef>
          </c:xVal>
          <c:yVal>
            <c:numRef>
              <c:f>公会計指標分析・財政指標組合せ分析表!$BP$73:$DC$73</c:f>
              <c:numCache>
                <c:formatCode>#,##0.0;"▲ "#,##0.0</c:formatCode>
                <c:ptCount val="40"/>
                <c:pt idx="0">
                  <c:v>10.8</c:v>
                </c:pt>
              </c:numCache>
            </c:numRef>
          </c:yVal>
          <c:smooth val="0"/>
          <c:extLst>
            <c:ext xmlns:c16="http://schemas.microsoft.com/office/drawing/2014/chart" uri="{C3380CC4-5D6E-409C-BE32-E72D297353CC}">
              <c16:uniqueId val="{00000009-6F1B-4DCF-8F25-A610770F1F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{B2450030-31D3-4365-8C19-03911875AD53}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F1B-4DCF-8F25-A610770F1F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{472A078A-88CB-42C9-98F5-A2788C55E306}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1B-4DCF-8F25-A610770F1F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{FA509EDA-47C2-40C2-8B75-40C8C8BB30C1}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1B-4DCF-8F25-A610770F1F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{5FE4F10E-5201-4B21-BD3D-AA4970507DF5}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1B-4DCF-8F25-A610770F1F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{C0CE7AF8-0AB3-4781-A373-D04B944FEFE8}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1B-4DCF-8F25-A610770F1F37}"/>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{996CEF7A-C909-4DDD-A2A4-0B57DF0F186D}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F1B-4DCF-8F25-A610770F1F3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{2035AE3F-1F31-4E92-B38A-F5FCAFBB9147}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F1B-4DCF-8F25-A610770F1F3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{58B529AC-914F-4BBD-8728-F8BD90816B97}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F1B-4DCF-8F25-A610770F1F37}"/>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{BFDF7CAD-BC6C-4447-BEC5-013F8266E2F3}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F1B-4DCF-8F25-A610770F1F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F1B-4DCF-8F25-A610770F1F37}"/>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財政力指数は近年減少傾向にあ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は前年度と同数であった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産業構造的に第２次，第３次産業の占める割合が高いものの，所得水準が低いことや大規模企業等が少ないことなどにより，財政力指数は類似団体内平均値を下回っている。国全体の景気回復は不透明な状況で，加えて人口も減少しており，今後の財政力の向上は厳しい状況である。このことから，引き続き行政の効率化等に努め，また，企業誘致にも積極的に取り組み，税収と雇用の場の確保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14817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159455</xdr:rowOff>
    </xdr:from>
    <xdr:to>
      <xdr:col>15</xdr:col>
      <xdr:colOff>82550</xdr:colOff>
      <xdr:row>43</xdr:row>
      <xdr:rowOff>1411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159455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108655</xdr:rowOff>
    </xdr:from>
    <xdr:to>
      <xdr:col>11</xdr:col>
      <xdr:colOff>82550</xdr:colOff>
      <xdr:row>43</xdr:row>
      <xdr:rowOff>38805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23582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人件費が増加となったものの，ふるさと応援寄付金の増加や公債費の減少により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となった。交付税に依存している本町の財政構造にあっては，今後の普通交付税や臨時財政対策債の動向によっては，指数の増減が大きくなる可能性がある。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今後，自主財源の確保と，各町有財産施設の管理経費の節約・見直し等により，経常的経費の抑制に努める。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58674</xdr:rowOff>
    </xdr:from>
    <xdr:to>
      <xdr:col>23</xdr:col>
      <xdr:colOff>133350</xdr:colOff>
      <xdr:row>64</xdr:row>
      <xdr:rowOff>63500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3147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63500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266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64</xdr:row>
      <xdr:rowOff>53848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22610"/>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92710</xdr:rowOff>
    </xdr:from>
    <xdr:to>
      <xdr:col>11</xdr:col>
      <xdr:colOff>31750</xdr:colOff>
      <xdr:row>63</xdr:row>
      <xdr:rowOff>128778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22610"/>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165625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7874</xdr:rowOff>
    </xdr:from>
    <xdr:to>
      <xdr:col>23</xdr:col>
      <xdr:colOff>184150</xdr:colOff>
      <xdr:row>64</xdr:row>
      <xdr:rowOff>109474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151401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5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12700</xdr:rowOff>
    </xdr:from>
    <xdr:to>
      <xdr:col>19</xdr:col>
      <xdr:colOff>184150</xdr:colOff>
      <xdr:row>64</xdr:row>
      <xdr:rowOff>114300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99077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7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41910</xdr:rowOff>
    </xdr:from>
    <xdr:to>
      <xdr:col>11</xdr:col>
      <xdr:colOff>82550</xdr:colOff>
      <xdr:row>62</xdr:row>
      <xdr:rowOff>143510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164355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[297,181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人当たりの人件費・物件費等の決算額は，類似団体平均を下回っているが，全国平均や県平均よりも大きい額となっている。決算額では，人件費及び物件費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ともに増加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し，人口</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減少したため，令和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年度は増加となった。　</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今後も引き続き消耗品費の節約に努めるとともに，計画的な修繕や備品購入等により物件費及び維持補修費の歳出を抑える。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121168</xdr:rowOff>
    </xdr:from>
    <xdr:to>
      <xdr:col>23</xdr:col>
      <xdr:colOff>133350</xdr:colOff>
      <xdr:row>81</xdr:row>
      <xdr:rowOff>137069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08618"/>
          <a:ext cx="838200" cy="1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121848</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092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119035</xdr:rowOff>
    </xdr:from>
    <xdr:to>
      <xdr:col>19</xdr:col>
      <xdr:colOff>133350</xdr:colOff>
      <xdr:row>81</xdr:row>
      <xdr:rowOff>121168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6485"/>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114091</xdr:rowOff>
    </xdr:from>
    <xdr:to>
      <xdr:col>15</xdr:col>
      <xdr:colOff>82550</xdr:colOff>
      <xdr:row>81</xdr:row>
      <xdr:rowOff>119035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01541"/>
          <a:ext cx="889000" cy="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112105</xdr:rowOff>
    </xdr:from>
    <xdr:to>
      <xdr:col>11</xdr:col>
      <xdr:colOff>31750</xdr:colOff>
      <xdr:row>81</xdr:row>
      <xdr:rowOff>114091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9555"/>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150838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3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86269</xdr:rowOff>
    </xdr:from>
    <xdr:to>
      <xdr:col>23</xdr:col>
      <xdr:colOff>184150</xdr:colOff>
      <xdr:row>82</xdr:row>
      <xdr:rowOff>16419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7546</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70368</xdr:rowOff>
    </xdr:from>
    <xdr:to>
      <xdr:col>19</xdr:col>
      <xdr:colOff>184150</xdr:colOff>
      <xdr:row>82</xdr:row>
      <xdr:rowOff>518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5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10695</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26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68235</xdr:rowOff>
    </xdr:from>
    <xdr:to>
      <xdr:col>15</xdr:col>
      <xdr:colOff>133350</xdr:colOff>
      <xdr:row>81</xdr:row>
      <xdr:rowOff>169835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8562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63291</xdr:rowOff>
    </xdr:from>
    <xdr:to>
      <xdr:col>11</xdr:col>
      <xdr:colOff>82550</xdr:colOff>
      <xdr:row>81</xdr:row>
      <xdr:rowOff>164891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5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3618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61305</xdr:rowOff>
    </xdr:from>
    <xdr:to>
      <xdr:col>7</xdr:col>
      <xdr:colOff>31750</xdr:colOff>
      <xdr:row>81</xdr:row>
      <xdr:rowOff>162905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1632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年度にかけて実施された給与改定・臨時特例法による国家公務員の給与削減措置が終了したことに伴い，平成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年度は指数が大きく低下した。平成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年度以降は，経験年数階層内における職員分布の変動により増減しているが，ほぼ同水準で推移している。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職員数の適正化とともに退職者の再任用を積極的に推進し，給与水準の適正化に努める。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136071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65866"/>
          <a:ext cx="8382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54732</xdr:rowOff>
    </xdr:from>
    <xdr:to>
      <xdr:col>77</xdr:col>
      <xdr:colOff>44450</xdr:colOff>
      <xdr:row>86</xdr:row>
      <xdr:rowOff>21166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27982"/>
          <a:ext cx="889000" cy="1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86</xdr:row>
      <xdr:rowOff>55638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27982"/>
          <a:ext cx="889000" cy="17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55638</xdr:rowOff>
    </xdr:from>
    <xdr:to>
      <xdr:col>68</xdr:col>
      <xdr:colOff>152400</xdr:colOff>
      <xdr:row>87</xdr:row>
      <xdr:rowOff>68036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00338"/>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39309</xdr:rowOff>
    </xdr:from>
    <xdr:to>
      <xdr:col>64</xdr:col>
      <xdr:colOff>152400</xdr:colOff>
      <xdr:row>86</xdr:row>
      <xdr:rowOff>140909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151086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115709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4838</xdr:rowOff>
    </xdr:from>
    <xdr:to>
      <xdr:col>68</xdr:col>
      <xdr:colOff>203200</xdr:colOff>
      <xdr:row>86</xdr:row>
      <xdr:rowOff>106438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91215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退職者数を採用者数が上回ったことと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人口減少により，人口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人当たりの職員数は，類似団体内平均値を上回っている。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引き続き職員数の推移を考慮しながら，適正な定員管理を図る。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89366</xdr:rowOff>
    </xdr:from>
    <xdr:to>
      <xdr:col>81</xdr:col>
      <xdr:colOff>44450</xdr:colOff>
      <xdr:row>63</xdr:row>
      <xdr:rowOff>144865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90716"/>
          <a:ext cx="8382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169926</xdr:rowOff>
    </xdr:from>
    <xdr:to>
      <xdr:col>77</xdr:col>
      <xdr:colOff>44450</xdr:colOff>
      <xdr:row>63</xdr:row>
      <xdr:rowOff>89366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99826"/>
          <a:ext cx="889000" cy="9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128905</xdr:rowOff>
    </xdr:from>
    <xdr:to>
      <xdr:col>72</xdr:col>
      <xdr:colOff>203200</xdr:colOff>
      <xdr:row>62</xdr:row>
      <xdr:rowOff>169926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58805"/>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111209</xdr:rowOff>
    </xdr:from>
    <xdr:to>
      <xdr:col>68</xdr:col>
      <xdr:colOff>152400</xdr:colOff>
      <xdr:row>62</xdr:row>
      <xdr:rowOff>128905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41109"/>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94166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38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94065</xdr:rowOff>
    </xdr:from>
    <xdr:to>
      <xdr:col>81</xdr:col>
      <xdr:colOff>95250</xdr:colOff>
      <xdr:row>64</xdr:row>
      <xdr:rowOff>24215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66142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6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38566</xdr:rowOff>
    </xdr:from>
    <xdr:to>
      <xdr:col>77</xdr:col>
      <xdr:colOff>95250</xdr:colOff>
      <xdr:row>63</xdr:row>
      <xdr:rowOff>140166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124943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26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119126</xdr:rowOff>
    </xdr:from>
    <xdr:to>
      <xdr:col>73</xdr:col>
      <xdr:colOff>44450</xdr:colOff>
      <xdr:row>63</xdr:row>
      <xdr:rowOff>49276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34053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78105</xdr:rowOff>
    </xdr:from>
    <xdr:to>
      <xdr:col>68</xdr:col>
      <xdr:colOff>203200</xdr:colOff>
      <xdr:row>63</xdr:row>
      <xdr:rowOff>8255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164482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60409</xdr:rowOff>
    </xdr:from>
    <xdr:to>
      <xdr:col>64</xdr:col>
      <xdr:colOff>152400</xdr:colOff>
      <xdr:row>62</xdr:row>
      <xdr:rowOff>162009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146786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76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年度の実質公債費比率については，算入公債費等が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し，一般会計における公債費が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ものの３ヶ年平均により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数値が上昇した。　本町の実質公債費率は近年上昇傾向にある。これは償還期間の短い地方債の借入が増えたことによる，単年度あたりの元利償還金の増加が主な要因である。引き続き，普通交付税の算入を受ける有利な地方債を活用するなど，健全な財政運営に努めるとともに，水道事業企業会計及び一部事務組合が借り入れる地方債についても事業計画等を事前に協議し，実質公債費比率が上昇しないように連携を図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138938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2978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61722</xdr:rowOff>
    </xdr:from>
    <xdr:to>
      <xdr:col>77</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9117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61722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815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32766</xdr:rowOff>
    </xdr:from>
    <xdr:to>
      <xdr:col>68</xdr:col>
      <xdr:colOff>152400</xdr:colOff>
      <xdr:row>41</xdr:row>
      <xdr:rowOff>52070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622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10922</xdr:rowOff>
    </xdr:from>
    <xdr:to>
      <xdr:col>73</xdr:col>
      <xdr:colOff>44450</xdr:colOff>
      <xdr:row>41</xdr:row>
      <xdr:rowOff>112522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97299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68343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令和６年度の将来負担比率については，一般会計等に係る地方債の現在高，の減少と地方債現在高等に係る基準財政需要額算入見込額の増加により，前年度同様なしとなった。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今後も，この状態を維持できるように健全な財政運営を行うため，普通建設事業等の計画的な実施，平準化及び見直しにより，基金残高の減少や地方債の借入れを抑制する必要がある。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また，一部事務組合においても負担金の減少を図るため，行財政改革に積極的に取り組むよう協議する。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136737</xdr:rowOff>
    </xdr:from>
    <xdr:to>
      <xdr:col>64</xdr:col>
      <xdr:colOff>152400</xdr:colOff>
      <xdr:row>15</xdr:row>
      <xdr:rowOff>66887</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51664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2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人件費に係る経常収支比率は，全国平均，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県平均，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類似団体内平均より高い数値になっている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職員数の適正化や退職者の再任用を積極的に推進するとともに，行政事務を遂行できる職員数を確保しながら，経常経費である人件費の抑制を図る。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156718</xdr:rowOff>
    </xdr:from>
    <xdr:to>
      <xdr:col>24</xdr:col>
      <xdr:colOff>25400</xdr:colOff>
      <xdr:row>38</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036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156718</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03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133858</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775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133858</xdr:rowOff>
    </xdr:from>
    <xdr:to>
      <xdr:col>11</xdr:col>
      <xdr:colOff>9525</xdr:colOff>
      <xdr:row>38</xdr:row>
      <xdr:rowOff>67564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750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169926</xdr:rowOff>
    </xdr:from>
    <xdr:to>
      <xdr:col>24</xdr:col>
      <xdr:colOff>76200</xdr:colOff>
      <xdr:row>38</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142003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105918</xdr:rowOff>
    </xdr:from>
    <xdr:to>
      <xdr:col>20</xdr:col>
      <xdr:colOff>38100</xdr:colOff>
      <xdr:row>38</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20845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83058</xdr:rowOff>
    </xdr:from>
    <xdr:to>
      <xdr:col>11</xdr:col>
      <xdr:colOff>60325</xdr:colOff>
      <xdr:row>38</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169435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xdr:rowOff>
    </xdr:from>
    <xdr:to>
      <xdr:col>6</xdr:col>
      <xdr:colOff>171450</xdr:colOff>
      <xdr:row>38</xdr:row>
      <xdr:rowOff>118364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103141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物件費に係る経常収支比率は，主に，</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物価高騰により光熱水費等が増加となったことから，前年度よりも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近年は，経常的一般財源の充当額の減少により，比率が減少傾向にあったが，令和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年度は上記の理由により増加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568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58420</xdr:rowOff>
    </xdr:from>
    <xdr:to>
      <xdr:col>78</xdr:col>
      <xdr:colOff>69850</xdr:colOff>
      <xdr:row>15</xdr:row>
      <xdr:rowOff>85090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301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577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15</xdr:row>
      <xdr:rowOff>8890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57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13987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68580</xdr:rowOff>
    </xdr:from>
    <xdr:to>
      <xdr:col>82</xdr:col>
      <xdr:colOff>158750</xdr:colOff>
      <xdr:row>15</xdr:row>
      <xdr:rowOff>170180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85107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34290</xdr:rowOff>
    </xdr:from>
    <xdr:to>
      <xdr:col>78</xdr:col>
      <xdr:colOff>120650</xdr:colOff>
      <xdr:row>15</xdr:row>
      <xdr:rowOff>135890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146067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xdr:rowOff>
    </xdr:from>
    <xdr:to>
      <xdr:col>74</xdr:col>
      <xdr:colOff>31750</xdr:colOff>
      <xdr:row>15</xdr:row>
      <xdr:rowOff>109220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119397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4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129540</xdr:rowOff>
    </xdr:from>
    <xdr:to>
      <xdr:col>65</xdr:col>
      <xdr:colOff>53975</xdr:colOff>
      <xdr:row>15</xdr:row>
      <xdr:rowOff>59690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69867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扶助費に係る経常収支比率は，類似団体</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，全国平均や県平均よりも下回っている。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特定財源が増加したことにより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扶助費の支出額は増加傾向にあるが，単独扶助費等の見直し・削減により抑制を図る。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57</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49960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7091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6329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575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133350</xdr:rowOff>
    </xdr:from>
    <xdr:to>
      <xdr:col>20</xdr:col>
      <xdr:colOff>38100</xdr:colOff>
      <xdr:row>57</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よりは高いものの，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全国平均，県平均より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国民健康保険事業特別会計や介護保険事業特別会計など，保険料の見直し等を図ることにより，繰出金の削減に努める。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27940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9568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111760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9568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43180</xdr:rowOff>
    </xdr:from>
    <xdr:to>
      <xdr:col>73</xdr:col>
      <xdr:colOff>180975</xdr:colOff>
      <xdr:row>58</xdr:row>
      <xdr:rowOff>111760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987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87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148590</xdr:rowOff>
    </xdr:from>
    <xdr:to>
      <xdr:col>82</xdr:col>
      <xdr:colOff>158750</xdr:colOff>
      <xdr:row>58</xdr:row>
      <xdr:rowOff>78740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120667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60960</xdr:rowOff>
    </xdr:from>
    <xdr:to>
      <xdr:col>74</xdr:col>
      <xdr:colOff>31750</xdr:colOff>
      <xdr:row>58</xdr:row>
      <xdr:rowOff>162560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147337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163830</xdr:rowOff>
    </xdr:from>
    <xdr:to>
      <xdr:col>69</xdr:col>
      <xdr:colOff>142875</xdr:colOff>
      <xdr:row>58</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104157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補助費等に係る経常収支比率は，前年度よりも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し，類似団体内平均よりも低い数値となったが，依然として全国平均や県平均よりも高い数値となっている。　</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補助費等については，今後，各種補助金の見直し（基準，額，年限）を行い，削減に努める。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14986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540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37</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037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303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36</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152163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公債費に係る経常収支比率は，全国平均，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県平均，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類似団体内平均より高い数値になっている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の減少により，前年度よりも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今後も適債事業の計画的な実施と調整を行い，地方債の年度内借入額を元金償還額以内に抑える取組みを継続し，公債費の削減を図る。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100330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562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100330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71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8889</xdr:rowOff>
    </xdr:from>
    <xdr:to>
      <xdr:col>15</xdr:col>
      <xdr:colOff>98425</xdr:colOff>
      <xdr:row>77</xdr:row>
      <xdr:rowOff>69850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2105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54611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105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49530</xdr:rowOff>
    </xdr:from>
    <xdr:to>
      <xdr:col>20</xdr:col>
      <xdr:colOff>38100</xdr:colOff>
      <xdr:row>77</xdr:row>
      <xdr:rowOff>151130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135907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44466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90188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公債費以外に係る経常収支比率については，類似団体や全国平均，県平均よりも低い数値となっている。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今後の状況は不透明であり経常収支比率の上昇も危惧されることから，人件費・物件費の抑制に努める。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77</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2410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39370</xdr:rowOff>
    </xdr:from>
    <xdr:to>
      <xdr:col>78</xdr:col>
      <xdr:colOff>69850</xdr:colOff>
      <xdr:row>77</xdr:row>
      <xdr:rowOff>62230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241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54611</xdr:rowOff>
    </xdr:from>
    <xdr:to>
      <xdr:col>73</xdr:col>
      <xdr:colOff>180975</xdr:colOff>
      <xdr:row>77</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084811"/>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54611</xdr:rowOff>
    </xdr:from>
    <xdr:to>
      <xdr:col>69</xdr:col>
      <xdr:colOff>92075</xdr:colOff>
      <xdr:row>77</xdr:row>
      <xdr:rowOff>1270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08481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30480</xdr:rowOff>
    </xdr:from>
    <xdr:to>
      <xdr:col>82</xdr:col>
      <xdr:colOff>158750</xdr:colOff>
      <xdr:row>77</xdr:row>
      <xdr:rowOff>132080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47007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7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160020</xdr:rowOff>
    </xdr:from>
    <xdr:to>
      <xdr:col>78</xdr:col>
      <xdr:colOff>120650</xdr:colOff>
      <xdr:row>77</xdr:row>
      <xdr:rowOff>90170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100347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5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xdr:rowOff>
    </xdr:from>
    <xdr:to>
      <xdr:col>74</xdr:col>
      <xdr:colOff>31750</xdr:colOff>
      <xdr:row>77</xdr:row>
      <xdr:rowOff>113030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123207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3811</xdr:rowOff>
    </xdr:from>
    <xdr:to>
      <xdr:col>69</xdr:col>
      <xdr:colOff>142875</xdr:colOff>
      <xdr:row>76</xdr:row>
      <xdr:rowOff>105411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115587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102816</xdr:rowOff>
    </xdr:from>
    <xdr:to>
      <xdr:col>29</xdr:col>
      <xdr:colOff>127000</xdr:colOff>
      <xdr:row>16</xdr:row>
      <xdr:rowOff>51009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722191"/>
          <a:ext cx="647700" cy="119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51009</xdr:rowOff>
    </xdr:from>
    <xdr:to>
      <xdr:col>26</xdr:col>
      <xdr:colOff>50800</xdr:colOff>
      <xdr:row>16</xdr:row>
      <xdr:rowOff>99827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41834"/>
          <a:ext cx="698500" cy="48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99827</xdr:rowOff>
    </xdr:from>
    <xdr:to>
      <xdr:col>22</xdr:col>
      <xdr:colOff>114300</xdr:colOff>
      <xdr:row>16</xdr:row>
      <xdr:rowOff>135066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890652"/>
          <a:ext cx="698500" cy="35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135066</xdr:rowOff>
    </xdr:from>
    <xdr:to>
      <xdr:col>18</xdr:col>
      <xdr:colOff>177800</xdr:colOff>
      <xdr:row>17</xdr:row>
      <xdr:rowOff>1083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925891"/>
          <a:ext cx="698500" cy="37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6662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4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52016</xdr:rowOff>
    </xdr:from>
    <xdr:to>
      <xdr:col>29</xdr:col>
      <xdr:colOff>177800</xdr:colOff>
      <xdr:row>15</xdr:row>
      <xdr:rowOff>153616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71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68543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51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209</xdr:rowOff>
    </xdr:from>
    <xdr:to>
      <xdr:col>26</xdr:col>
      <xdr:colOff>101600</xdr:colOff>
      <xdr:row>16</xdr:row>
      <xdr:rowOff>101809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91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111986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59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49027</xdr:rowOff>
    </xdr:from>
    <xdr:to>
      <xdr:col>22</xdr:col>
      <xdr:colOff>165100</xdr:colOff>
      <xdr:row>16</xdr:row>
      <xdr:rowOff>150627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39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160804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0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84266</xdr:rowOff>
    </xdr:from>
    <xdr:to>
      <xdr:col>19</xdr:col>
      <xdr:colOff>38100</xdr:colOff>
      <xdr:row>17</xdr:row>
      <xdr:rowOff>14416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875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24593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4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121733</xdr:rowOff>
    </xdr:from>
    <xdr:to>
      <xdr:col>15</xdr:col>
      <xdr:colOff>101600</xdr:colOff>
      <xdr:row>17</xdr:row>
      <xdr:rowOff>51883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12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62060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681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34493</xdr:rowOff>
    </xdr:from>
    <xdr:to>
      <xdr:col>29</xdr:col>
      <xdr:colOff>127000</xdr:colOff>
      <xdr:row>36</xdr:row>
      <xdr:rowOff>47231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987743"/>
          <a:ext cx="647700" cy="12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34493</xdr:rowOff>
    </xdr:from>
    <xdr:to>
      <xdr:col>26</xdr:col>
      <xdr:colOff>50800</xdr:colOff>
      <xdr:row>36</xdr:row>
      <xdr:rowOff>111176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87743"/>
          <a:ext cx="698500" cy="76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111176</xdr:rowOff>
    </xdr:from>
    <xdr:to>
      <xdr:col>22</xdr:col>
      <xdr:colOff>114300</xdr:colOff>
      <xdr:row>36</xdr:row>
      <xdr:rowOff>145580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64426"/>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145580</xdr:rowOff>
    </xdr:from>
    <xdr:to>
      <xdr:col>18</xdr:col>
      <xdr:colOff>177800</xdr:colOff>
      <xdr:row>36</xdr:row>
      <xdr:rowOff>162661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98830"/>
          <a:ext cx="698500" cy="17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80687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20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339331</xdr:rowOff>
    </xdr:from>
    <xdr:to>
      <xdr:col>29</xdr:col>
      <xdr:colOff>177800</xdr:colOff>
      <xdr:row>36</xdr:row>
      <xdr:rowOff>98031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94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184408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9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326593</xdr:rowOff>
    </xdr:from>
    <xdr:to>
      <xdr:col>26</xdr:col>
      <xdr:colOff>101600</xdr:colOff>
      <xdr:row>36</xdr:row>
      <xdr:rowOff>85293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36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95470</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05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60376</xdr:rowOff>
    </xdr:from>
    <xdr:to>
      <xdr:col>22</xdr:col>
      <xdr:colOff>165100</xdr:colOff>
      <xdr:row>36</xdr:row>
      <xdr:rowOff>161976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13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172153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8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94780</xdr:rowOff>
    </xdr:from>
    <xdr:to>
      <xdr:col>19</xdr:col>
      <xdr:colOff>38100</xdr:colOff>
      <xdr:row>37</xdr:row>
      <xdr:rowOff>24930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48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206557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1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111861</xdr:rowOff>
    </xdr:from>
    <xdr:to>
      <xdr:col>15</xdr:col>
      <xdr:colOff>101600</xdr:colOff>
      <xdr:row>37</xdr:row>
      <xdr:rowOff>42011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65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223638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3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142908</xdr:rowOff>
    </xdr:from>
    <xdr:to>
      <xdr:col>24</xdr:col>
      <xdr:colOff>63500</xdr:colOff>
      <xdr:row>34</xdr:row>
      <xdr:rowOff>92220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00758"/>
          <a:ext cx="838200" cy="12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90193</xdr:rowOff>
    </xdr:from>
    <xdr:to>
      <xdr:col>19</xdr:col>
      <xdr:colOff>177800</xdr:colOff>
      <xdr:row>34</xdr:row>
      <xdr:rowOff>92220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19493"/>
          <a:ext cx="88900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90193</xdr:rowOff>
    </xdr:from>
    <xdr:to>
      <xdr:col>15</xdr:col>
      <xdr:colOff>50800</xdr:colOff>
      <xdr:row>34</xdr:row>
      <xdr:rowOff>148067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19493"/>
          <a:ext cx="88900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148067</xdr:rowOff>
    </xdr:from>
    <xdr:to>
      <xdr:col>10</xdr:col>
      <xdr:colOff>114300</xdr:colOff>
      <xdr:row>35</xdr:row>
      <xdr:rowOff>25804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77367"/>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150751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5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92108</xdr:rowOff>
    </xdr:from>
    <xdr:to>
      <xdr:col>24</xdr:col>
      <xdr:colOff>114300</xdr:colOff>
      <xdr:row>34</xdr:row>
      <xdr:rowOff>22258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4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114985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0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41420</xdr:rowOff>
    </xdr:from>
    <xdr:to>
      <xdr:col>20</xdr:col>
      <xdr:colOff>38100</xdr:colOff>
      <xdr:row>34</xdr:row>
      <xdr:rowOff>143020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159547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45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39393</xdr:rowOff>
    </xdr:from>
    <xdr:to>
      <xdr:col>15</xdr:col>
      <xdr:colOff>101600</xdr:colOff>
      <xdr:row>34</xdr:row>
      <xdr:rowOff>140993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6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157520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4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97267</xdr:rowOff>
    </xdr:from>
    <xdr:to>
      <xdr:col>10</xdr:col>
      <xdr:colOff>165100</xdr:colOff>
      <xdr:row>35</xdr:row>
      <xdr:rowOff>27417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43944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0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146454</xdr:rowOff>
    </xdr:from>
    <xdr:to>
      <xdr:col>6</xdr:col>
      <xdr:colOff>38100</xdr:colOff>
      <xdr:row>35</xdr:row>
      <xdr:rowOff>76604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7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93131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5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89303</xdr:rowOff>
    </xdr:from>
    <xdr:to>
      <xdr:col>24</xdr:col>
      <xdr:colOff>63500</xdr:colOff>
      <xdr:row>58</xdr:row>
      <xdr:rowOff>94126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33403"/>
          <a:ext cx="838200" cy="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92087</xdr:rowOff>
    </xdr:from>
    <xdr:to>
      <xdr:col>19</xdr:col>
      <xdr:colOff>177800</xdr:colOff>
      <xdr:row>58</xdr:row>
      <xdr:rowOff>94126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36187"/>
          <a:ext cx="8890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92087</xdr:rowOff>
    </xdr:from>
    <xdr:to>
      <xdr:col>15</xdr:col>
      <xdr:colOff>50800</xdr:colOff>
      <xdr:row>58</xdr:row>
      <xdr:rowOff>94854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6187"/>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92571</xdr:rowOff>
    </xdr:from>
    <xdr:to>
      <xdr:col>10</xdr:col>
      <xdr:colOff>114300</xdr:colOff>
      <xdr:row>58</xdr:row>
      <xdr:rowOff>94854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36671"/>
          <a:ext cx="88900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155425</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5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38503</xdr:rowOff>
    </xdr:from>
    <xdr:to>
      <xdr:col>24</xdr:col>
      <xdr:colOff>114300</xdr:colOff>
      <xdr:row>58</xdr:row>
      <xdr:rowOff>140103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43326</xdr:rowOff>
    </xdr:from>
    <xdr:to>
      <xdr:col>20</xdr:col>
      <xdr:colOff>38100</xdr:colOff>
      <xdr:row>58</xdr:row>
      <xdr:rowOff>144926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136053</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41287</xdr:rowOff>
    </xdr:from>
    <xdr:to>
      <xdr:col>15</xdr:col>
      <xdr:colOff>101600</xdr:colOff>
      <xdr:row>58</xdr:row>
      <xdr:rowOff>142887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134014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44054</xdr:rowOff>
    </xdr:from>
    <xdr:to>
      <xdr:col>10</xdr:col>
      <xdr:colOff>165100</xdr:colOff>
      <xdr:row>58</xdr:row>
      <xdr:rowOff>145654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136781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41771</xdr:rowOff>
    </xdr:from>
    <xdr:to>
      <xdr:col>6</xdr:col>
      <xdr:colOff>38100</xdr:colOff>
      <xdr:row>58</xdr:row>
      <xdr:rowOff>143371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134498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8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150654</xdr:rowOff>
    </xdr:from>
    <xdr:to>
      <xdr:col>24</xdr:col>
      <xdr:colOff>63500</xdr:colOff>
      <xdr:row>78</xdr:row>
      <xdr:rowOff>61595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52304"/>
          <a:ext cx="838200" cy="8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61595</xdr:rowOff>
    </xdr:from>
    <xdr:to>
      <xdr:col>19</xdr:col>
      <xdr:colOff>177800</xdr:colOff>
      <xdr:row>78</xdr:row>
      <xdr:rowOff>81711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34695"/>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40469</xdr:rowOff>
    </xdr:from>
    <xdr:to>
      <xdr:col>15</xdr:col>
      <xdr:colOff>50800</xdr:colOff>
      <xdr:row>78</xdr:row>
      <xdr:rowOff>81711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13569"/>
          <a:ext cx="889000" cy="4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40469</xdr:rowOff>
    </xdr:from>
    <xdr:to>
      <xdr:col>10</xdr:col>
      <xdr:colOff>114300</xdr:colOff>
      <xdr:row>78</xdr:row>
      <xdr:rowOff>78263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13569"/>
          <a:ext cx="8890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392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99854</xdr:rowOff>
    </xdr:from>
    <xdr:to>
      <xdr:col>24</xdr:col>
      <xdr:colOff>114300</xdr:colOff>
      <xdr:row>78</xdr:row>
      <xdr:rowOff>30004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0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78281</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7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10795</xdr:rowOff>
    </xdr:from>
    <xdr:to>
      <xdr:col>20</xdr:col>
      <xdr:colOff>38100</xdr:colOff>
      <xdr:row>78</xdr:row>
      <xdr:rowOff>112395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103522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7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30911</xdr:rowOff>
    </xdr:from>
    <xdr:to>
      <xdr:col>15</xdr:col>
      <xdr:colOff>101600</xdr:colOff>
      <xdr:row>78</xdr:row>
      <xdr:rowOff>132511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123638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161119</xdr:rowOff>
    </xdr:from>
    <xdr:to>
      <xdr:col>10</xdr:col>
      <xdr:colOff>165100</xdr:colOff>
      <xdr:row>78</xdr:row>
      <xdr:rowOff>91269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6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82396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5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27463</xdr:rowOff>
    </xdr:from>
    <xdr:to>
      <xdr:col>6</xdr:col>
      <xdr:colOff>38100</xdr:colOff>
      <xdr:row>78</xdr:row>
      <xdr:rowOff>129063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120190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154513</xdr:rowOff>
    </xdr:from>
    <xdr:to>
      <xdr:col>24</xdr:col>
      <xdr:colOff>63500</xdr:colOff>
      <xdr:row>95</xdr:row>
      <xdr:rowOff>6031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70813"/>
          <a:ext cx="838200" cy="2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6031</xdr:rowOff>
    </xdr:from>
    <xdr:to>
      <xdr:col>19</xdr:col>
      <xdr:colOff>177800</xdr:colOff>
      <xdr:row>96</xdr:row>
      <xdr:rowOff>97379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93781"/>
          <a:ext cx="889000" cy="26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34933</xdr:rowOff>
    </xdr:from>
    <xdr:to>
      <xdr:col>15</xdr:col>
      <xdr:colOff>50800</xdr:colOff>
      <xdr:row>96</xdr:row>
      <xdr:rowOff>97379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22683"/>
          <a:ext cx="889000" cy="2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34933</xdr:rowOff>
    </xdr:from>
    <xdr:to>
      <xdr:col>10</xdr:col>
      <xdr:colOff>114300</xdr:colOff>
      <xdr:row>96</xdr:row>
      <xdr:rowOff>163703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22683"/>
          <a:ext cx="889000" cy="30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166623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6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103713</xdr:rowOff>
    </xdr:from>
    <xdr:to>
      <xdr:col>24</xdr:col>
      <xdr:colOff>114300</xdr:colOff>
      <xdr:row>95</xdr:row>
      <xdr:rowOff>33863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2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126590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7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126681</xdr:rowOff>
    </xdr:from>
    <xdr:to>
      <xdr:col>20</xdr:col>
      <xdr:colOff>38100</xdr:colOff>
      <xdr:row>95</xdr:row>
      <xdr:rowOff>56831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4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73358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1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46579</xdr:rowOff>
    </xdr:from>
    <xdr:to>
      <xdr:col>15</xdr:col>
      <xdr:colOff>101600</xdr:colOff>
      <xdr:row>96</xdr:row>
      <xdr:rowOff>148179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0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164706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81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155583</xdr:rowOff>
    </xdr:from>
    <xdr:to>
      <xdr:col>10</xdr:col>
      <xdr:colOff>165100</xdr:colOff>
      <xdr:row>95</xdr:row>
      <xdr:rowOff>85733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7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102260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47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112903</xdr:rowOff>
    </xdr:from>
    <xdr:to>
      <xdr:col>6</xdr:col>
      <xdr:colOff>38100</xdr:colOff>
      <xdr:row>97</xdr:row>
      <xdr:rowOff>43053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7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59580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34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49475</xdr:rowOff>
    </xdr:from>
    <xdr:to>
      <xdr:col>55</xdr:col>
      <xdr:colOff>0</xdr:colOff>
      <xdr:row>38</xdr:row>
      <xdr:rowOff>63927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64575"/>
          <a:ext cx="838200" cy="1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27652</xdr:rowOff>
    </xdr:from>
    <xdr:to>
      <xdr:col>50</xdr:col>
      <xdr:colOff>114300</xdr:colOff>
      <xdr:row>38</xdr:row>
      <xdr:rowOff>49475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42752"/>
          <a:ext cx="889000" cy="2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27652</xdr:rowOff>
    </xdr:from>
    <xdr:to>
      <xdr:col>45</xdr:col>
      <xdr:colOff>177800</xdr:colOff>
      <xdr:row>38</xdr:row>
      <xdr:rowOff>130987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42752"/>
          <a:ext cx="889000" cy="10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84261</xdr:rowOff>
    </xdr:from>
    <xdr:to>
      <xdr:col>41</xdr:col>
      <xdr:colOff>50800</xdr:colOff>
      <xdr:row>38</xdr:row>
      <xdr:rowOff>130987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56461"/>
          <a:ext cx="889000" cy="3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160871</xdr:rowOff>
    </xdr:from>
    <xdr:to>
      <xdr:col>36</xdr:col>
      <xdr:colOff>165100</xdr:colOff>
      <xdr:row>36</xdr:row>
      <xdr:rowOff>91021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107548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3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13127</xdr:rowOff>
    </xdr:from>
    <xdr:to>
      <xdr:col>55</xdr:col>
      <xdr:colOff>50800</xdr:colOff>
      <xdr:row>38</xdr:row>
      <xdr:rowOff>114727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2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163004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0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170125</xdr:rowOff>
    </xdr:from>
    <xdr:to>
      <xdr:col>50</xdr:col>
      <xdr:colOff>165100</xdr:colOff>
      <xdr:row>38</xdr:row>
      <xdr:rowOff>100275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1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91402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0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148302</xdr:rowOff>
    </xdr:from>
    <xdr:to>
      <xdr:col>46</xdr:col>
      <xdr:colOff>38100</xdr:colOff>
      <xdr:row>38</xdr:row>
      <xdr:rowOff>78452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9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69579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84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80187</xdr:rowOff>
    </xdr:from>
    <xdr:to>
      <xdr:col>41</xdr:col>
      <xdr:colOff>101600</xdr:colOff>
      <xdr:row>39</xdr:row>
      <xdr:rowOff>10337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9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1464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68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33461</xdr:rowOff>
    </xdr:from>
    <xdr:to>
      <xdr:col>36</xdr:col>
      <xdr:colOff>165100</xdr:colOff>
      <xdr:row>36</xdr:row>
      <xdr:rowOff>135061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0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126188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9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73331</xdr:rowOff>
    </xdr:from>
    <xdr:to>
      <xdr:col>55</xdr:col>
      <xdr:colOff>0</xdr:colOff>
      <xdr:row>58</xdr:row>
      <xdr:rowOff>80211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17431"/>
          <a:ext cx="838200" cy="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67097</xdr:rowOff>
    </xdr:from>
    <xdr:to>
      <xdr:col>50</xdr:col>
      <xdr:colOff>114300</xdr:colOff>
      <xdr:row>58</xdr:row>
      <xdr:rowOff>73331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11197"/>
          <a:ext cx="889000" cy="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128843</xdr:rowOff>
    </xdr:from>
    <xdr:to>
      <xdr:col>45</xdr:col>
      <xdr:colOff>177800</xdr:colOff>
      <xdr:row>58</xdr:row>
      <xdr:rowOff>67097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01493"/>
          <a:ext cx="889000" cy="10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128843</xdr:rowOff>
    </xdr:from>
    <xdr:to>
      <xdr:col>41</xdr:col>
      <xdr:colOff>50800</xdr:colOff>
      <xdr:row>58</xdr:row>
      <xdr:rowOff>59424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01493"/>
          <a:ext cx="889000" cy="10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123780</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7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29411</xdr:rowOff>
    </xdr:from>
    <xdr:to>
      <xdr:col>55</xdr:col>
      <xdr:colOff>50800</xdr:colOff>
      <xdr:row>58</xdr:row>
      <xdr:rowOff>131011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7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22531</xdr:rowOff>
    </xdr:from>
    <xdr:to>
      <xdr:col>50</xdr:col>
      <xdr:colOff>165100</xdr:colOff>
      <xdr:row>58</xdr:row>
      <xdr:rowOff>124131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115258</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59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16297</xdr:rowOff>
    </xdr:from>
    <xdr:to>
      <xdr:col>46</xdr:col>
      <xdr:colOff>38100</xdr:colOff>
      <xdr:row>58</xdr:row>
      <xdr:rowOff>117897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6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134424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73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78043</xdr:rowOff>
    </xdr:from>
    <xdr:to>
      <xdr:col>41</xdr:col>
      <xdr:colOff>101600</xdr:colOff>
      <xdr:row>58</xdr:row>
      <xdr:rowOff>8193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24720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2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8624</xdr:rowOff>
    </xdr:from>
    <xdr:to>
      <xdr:col>36</xdr:col>
      <xdr:colOff>165100</xdr:colOff>
      <xdr:row>58</xdr:row>
      <xdr:rowOff>110224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5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126751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27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135547</xdr:rowOff>
    </xdr:from>
    <xdr:to>
      <xdr:col>55</xdr:col>
      <xdr:colOff>0</xdr:colOff>
      <xdr:row>78</xdr:row>
      <xdr:rowOff>138785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08647"/>
          <a:ext cx="8382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133562</xdr:rowOff>
    </xdr:from>
    <xdr:to>
      <xdr:col>50</xdr:col>
      <xdr:colOff>114300</xdr:colOff>
      <xdr:row>78</xdr:row>
      <xdr:rowOff>135547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6662"/>
          <a:ext cx="889000" cy="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133562</xdr:rowOff>
    </xdr:from>
    <xdr:to>
      <xdr:col>45</xdr:col>
      <xdr:colOff>177800</xdr:colOff>
      <xdr:row>78</xdr:row>
      <xdr:rowOff>136612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6662"/>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134621</xdr:rowOff>
    </xdr:from>
    <xdr:to>
      <xdr:col>41</xdr:col>
      <xdr:colOff>50800</xdr:colOff>
      <xdr:row>78</xdr:row>
      <xdr:rowOff>136612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7721"/>
          <a:ext cx="889000" cy="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87985</xdr:rowOff>
    </xdr:from>
    <xdr:to>
      <xdr:col>55</xdr:col>
      <xdr:colOff>50800</xdr:colOff>
      <xdr:row>79</xdr:row>
      <xdr:rowOff>18135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84747</xdr:rowOff>
    </xdr:from>
    <xdr:to>
      <xdr:col>50</xdr:col>
      <xdr:colOff>165100</xdr:colOff>
      <xdr:row>79</xdr:row>
      <xdr:rowOff>14897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6024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82762</xdr:rowOff>
    </xdr:from>
    <xdr:to>
      <xdr:col>46</xdr:col>
      <xdr:colOff>38100</xdr:colOff>
      <xdr:row>79</xdr:row>
      <xdr:rowOff>12912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4039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85812</xdr:rowOff>
    </xdr:from>
    <xdr:to>
      <xdr:col>41</xdr:col>
      <xdr:colOff>101600</xdr:colOff>
      <xdr:row>79</xdr:row>
      <xdr:rowOff>15962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7089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83821</xdr:rowOff>
    </xdr:from>
    <xdr:to>
      <xdr:col>36</xdr:col>
      <xdr:colOff>165100</xdr:colOff>
      <xdr:row>79</xdr:row>
      <xdr:rowOff>13971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5098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30135</xdr:rowOff>
    </xdr:from>
    <xdr:to>
      <xdr:col>55</xdr:col>
      <xdr:colOff>0</xdr:colOff>
      <xdr:row>97</xdr:row>
      <xdr:rowOff>42844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660785"/>
          <a:ext cx="838200" cy="1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30135</xdr:rowOff>
    </xdr:from>
    <xdr:to>
      <xdr:col>50</xdr:col>
      <xdr:colOff>114300</xdr:colOff>
      <xdr:row>97</xdr:row>
      <xdr:rowOff>53417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60785"/>
          <a:ext cx="889000" cy="2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53417</xdr:rowOff>
    </xdr:from>
    <xdr:to>
      <xdr:col>45</xdr:col>
      <xdr:colOff>177800</xdr:colOff>
      <xdr:row>97</xdr:row>
      <xdr:rowOff>71544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684067"/>
          <a:ext cx="889000" cy="1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5490</xdr:rowOff>
    </xdr:from>
    <xdr:to>
      <xdr:col>41</xdr:col>
      <xdr:colOff>50800</xdr:colOff>
      <xdr:row>97</xdr:row>
      <xdr:rowOff>71544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636140"/>
          <a:ext cx="889000" cy="6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20009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2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163494</xdr:rowOff>
    </xdr:from>
    <xdr:to>
      <xdr:col>55</xdr:col>
      <xdr:colOff>50800</xdr:colOff>
      <xdr:row>97</xdr:row>
      <xdr:rowOff>93644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2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14921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7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150785</xdr:rowOff>
    </xdr:from>
    <xdr:to>
      <xdr:col>50</xdr:col>
      <xdr:colOff>165100</xdr:colOff>
      <xdr:row>97</xdr:row>
      <xdr:rowOff>80935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0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97462</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8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2617</xdr:rowOff>
    </xdr:from>
    <xdr:to>
      <xdr:col>46</xdr:col>
      <xdr:colOff>38100</xdr:colOff>
      <xdr:row>97</xdr:row>
      <xdr:rowOff>104217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120744</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40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20744</xdr:rowOff>
    </xdr:from>
    <xdr:to>
      <xdr:col>41</xdr:col>
      <xdr:colOff>101600</xdr:colOff>
      <xdr:row>97</xdr:row>
      <xdr:rowOff>122344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5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138871</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42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126140</xdr:rowOff>
    </xdr:from>
    <xdr:to>
      <xdr:col>36</xdr:col>
      <xdr:colOff>165100</xdr:colOff>
      <xdr:row>97</xdr:row>
      <xdr:rowOff>56290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58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72817</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360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102278</xdr:rowOff>
    </xdr:from>
    <xdr:to>
      <xdr:col>85</xdr:col>
      <xdr:colOff>127000</xdr:colOff>
      <xdr:row>38</xdr:row>
      <xdr:rowOff>111157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17378"/>
          <a:ext cx="8382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66032</xdr:rowOff>
    </xdr:from>
    <xdr:to>
      <xdr:col>81</xdr:col>
      <xdr:colOff>50800</xdr:colOff>
      <xdr:row>38</xdr:row>
      <xdr:rowOff>102278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81132"/>
          <a:ext cx="889000" cy="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54693</xdr:rowOff>
    </xdr:from>
    <xdr:to>
      <xdr:col>76</xdr:col>
      <xdr:colOff>114300</xdr:colOff>
      <xdr:row>38</xdr:row>
      <xdr:rowOff>66032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69793"/>
          <a:ext cx="889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54693</xdr:rowOff>
    </xdr:from>
    <xdr:to>
      <xdr:col>71</xdr:col>
      <xdr:colOff>177800</xdr:colOff>
      <xdr:row>38</xdr:row>
      <xdr:rowOff>108734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69793"/>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60357</xdr:rowOff>
    </xdr:from>
    <xdr:to>
      <xdr:col>85</xdr:col>
      <xdr:colOff>177800</xdr:colOff>
      <xdr:row>38</xdr:row>
      <xdr:rowOff>161957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51478</xdr:rowOff>
    </xdr:from>
    <xdr:to>
      <xdr:col>81</xdr:col>
      <xdr:colOff>101600</xdr:colOff>
      <xdr:row>38</xdr:row>
      <xdr:rowOff>153078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144205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15232</xdr:rowOff>
    </xdr:from>
    <xdr:to>
      <xdr:col>76</xdr:col>
      <xdr:colOff>165100</xdr:colOff>
      <xdr:row>38</xdr:row>
      <xdr:rowOff>116832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3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133358</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0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3893</xdr:rowOff>
    </xdr:from>
    <xdr:to>
      <xdr:col>72</xdr:col>
      <xdr:colOff>38100</xdr:colOff>
      <xdr:row>38</xdr:row>
      <xdr:rowOff>105493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122020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29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57934</xdr:rowOff>
    </xdr:from>
    <xdr:to>
      <xdr:col>67</xdr:col>
      <xdr:colOff>101600</xdr:colOff>
      <xdr:row>38</xdr:row>
      <xdr:rowOff>159534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150661</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61525</xdr:rowOff>
    </xdr:from>
    <xdr:to>
      <xdr:col>85</xdr:col>
      <xdr:colOff>127000</xdr:colOff>
      <xdr:row>77</xdr:row>
      <xdr:rowOff>62452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63175"/>
          <a:ext cx="8382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62452</xdr:rowOff>
    </xdr:from>
    <xdr:to>
      <xdr:col>81</xdr:col>
      <xdr:colOff>50800</xdr:colOff>
      <xdr:row>77</xdr:row>
      <xdr:rowOff>79439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64102"/>
          <a:ext cx="889000" cy="1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79439</xdr:rowOff>
    </xdr:from>
    <xdr:to>
      <xdr:col>76</xdr:col>
      <xdr:colOff>114300</xdr:colOff>
      <xdr:row>77</xdr:row>
      <xdr:rowOff>90012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81089"/>
          <a:ext cx="889000" cy="1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90012</xdr:rowOff>
    </xdr:from>
    <xdr:to>
      <xdr:col>71</xdr:col>
      <xdr:colOff>177800</xdr:colOff>
      <xdr:row>77</xdr:row>
      <xdr:rowOff>101887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91662"/>
          <a:ext cx="889000" cy="1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5520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7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10725</xdr:rowOff>
    </xdr:from>
    <xdr:to>
      <xdr:col>85</xdr:col>
      <xdr:colOff>177800</xdr:colOff>
      <xdr:row>77</xdr:row>
      <xdr:rowOff>112325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33602</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6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11652</xdr:rowOff>
    </xdr:from>
    <xdr:to>
      <xdr:col>81</xdr:col>
      <xdr:colOff>101600</xdr:colOff>
      <xdr:row>77</xdr:row>
      <xdr:rowOff>113252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129779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8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28639</xdr:rowOff>
    </xdr:from>
    <xdr:to>
      <xdr:col>76</xdr:col>
      <xdr:colOff>165100</xdr:colOff>
      <xdr:row>77</xdr:row>
      <xdr:rowOff>130239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146766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300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39212</xdr:rowOff>
    </xdr:from>
    <xdr:to>
      <xdr:col>72</xdr:col>
      <xdr:colOff>38100</xdr:colOff>
      <xdr:row>77</xdr:row>
      <xdr:rowOff>140812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157339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1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51087</xdr:rowOff>
    </xdr:from>
    <xdr:to>
      <xdr:col>67</xdr:col>
      <xdr:colOff>101600</xdr:colOff>
      <xdr:row>77</xdr:row>
      <xdr:rowOff>152687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169214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2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81894</xdr:rowOff>
    </xdr:from>
    <xdr:to>
      <xdr:col>85</xdr:col>
      <xdr:colOff>127000</xdr:colOff>
      <xdr:row>98</xdr:row>
      <xdr:rowOff>112010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83994"/>
          <a:ext cx="838200" cy="3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90418</xdr:rowOff>
    </xdr:from>
    <xdr:to>
      <xdr:col>81</xdr:col>
      <xdr:colOff>50800</xdr:colOff>
      <xdr:row>98</xdr:row>
      <xdr:rowOff>112010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92518"/>
          <a:ext cx="889000" cy="2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33355</xdr:rowOff>
    </xdr:from>
    <xdr:to>
      <xdr:col>76</xdr:col>
      <xdr:colOff>114300</xdr:colOff>
      <xdr:row>98</xdr:row>
      <xdr:rowOff>90418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35455"/>
          <a:ext cx="889000" cy="5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92677</xdr:rowOff>
    </xdr:from>
    <xdr:to>
      <xdr:col>71</xdr:col>
      <xdr:colOff>177800</xdr:colOff>
      <xdr:row>98</xdr:row>
      <xdr:rowOff>33355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723327"/>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162245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6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31094</xdr:rowOff>
    </xdr:from>
    <xdr:to>
      <xdr:col>85</xdr:col>
      <xdr:colOff>177800</xdr:colOff>
      <xdr:row>98</xdr:row>
      <xdr:rowOff>132694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3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9521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1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61210</xdr:rowOff>
    </xdr:from>
    <xdr:to>
      <xdr:col>81</xdr:col>
      <xdr:colOff>101600</xdr:colOff>
      <xdr:row>98</xdr:row>
      <xdr:rowOff>162810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153937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5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39618</xdr:rowOff>
    </xdr:from>
    <xdr:to>
      <xdr:col>76</xdr:col>
      <xdr:colOff>165100</xdr:colOff>
      <xdr:row>98</xdr:row>
      <xdr:rowOff>141218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132345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3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154005</xdr:rowOff>
    </xdr:from>
    <xdr:to>
      <xdr:col>72</xdr:col>
      <xdr:colOff>38100</xdr:colOff>
      <xdr:row>98</xdr:row>
      <xdr:rowOff>84155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8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75282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7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41877</xdr:rowOff>
    </xdr:from>
    <xdr:to>
      <xdr:col>67</xdr:col>
      <xdr:colOff>101600</xdr:colOff>
      <xdr:row>97</xdr:row>
      <xdr:rowOff>143477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67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160004</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44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135151</xdr:rowOff>
    </xdr:from>
    <xdr:to>
      <xdr:col>116</xdr:col>
      <xdr:colOff>63500</xdr:colOff>
      <xdr:row>58</xdr:row>
      <xdr:rowOff>136225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79251"/>
          <a:ext cx="8382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134191</xdr:rowOff>
    </xdr:from>
    <xdr:to>
      <xdr:col>111</xdr:col>
      <xdr:colOff>177800</xdr:colOff>
      <xdr:row>58</xdr:row>
      <xdr:rowOff>135151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78291"/>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134191</xdr:rowOff>
    </xdr:from>
    <xdr:to>
      <xdr:col>107</xdr:col>
      <xdr:colOff>50800</xdr:colOff>
      <xdr:row>58</xdr:row>
      <xdr:rowOff>135379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78291"/>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135379</xdr:rowOff>
    </xdr:from>
    <xdr:to>
      <xdr:col>102</xdr:col>
      <xdr:colOff>114300</xdr:colOff>
      <xdr:row>58</xdr:row>
      <xdr:rowOff>135425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7947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133487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3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85425</xdr:rowOff>
    </xdr:from>
    <xdr:to>
      <xdr:col>116</xdr:col>
      <xdr:colOff>114300</xdr:colOff>
      <xdr:row>59</xdr:row>
      <xdr:rowOff>15575</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352</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4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84351</xdr:rowOff>
    </xdr:from>
    <xdr:to>
      <xdr:col>112</xdr:col>
      <xdr:colOff>38100</xdr:colOff>
      <xdr:row>59</xdr:row>
      <xdr:rowOff>14501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2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5628</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21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83391</xdr:rowOff>
    </xdr:from>
    <xdr:to>
      <xdr:col>107</xdr:col>
      <xdr:colOff>101600</xdr:colOff>
      <xdr:row>59</xdr:row>
      <xdr:rowOff>13541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4668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20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84579</xdr:rowOff>
    </xdr:from>
    <xdr:to>
      <xdr:col>102</xdr:col>
      <xdr:colOff>165100</xdr:colOff>
      <xdr:row>59</xdr:row>
      <xdr:rowOff>14729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5856</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2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84625</xdr:rowOff>
    </xdr:from>
    <xdr:to>
      <xdr:col>98</xdr:col>
      <xdr:colOff>38100</xdr:colOff>
      <xdr:row>59</xdr:row>
      <xdr:rowOff>14775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2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5902</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21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18379</xdr:rowOff>
    </xdr:from>
    <xdr:to>
      <xdr:col>116</xdr:col>
      <xdr:colOff>63500</xdr:colOff>
      <xdr:row>74</xdr:row>
      <xdr:rowOff>58449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05679"/>
          <a:ext cx="838200" cy="4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19424</xdr:rowOff>
    </xdr:from>
    <xdr:to>
      <xdr:col>111</xdr:col>
      <xdr:colOff>177800</xdr:colOff>
      <xdr:row>74</xdr:row>
      <xdr:rowOff>58449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706724"/>
          <a:ext cx="8890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19424</xdr:rowOff>
    </xdr:from>
    <xdr:to>
      <xdr:col>107</xdr:col>
      <xdr:colOff>50800</xdr:colOff>
      <xdr:row>74</xdr:row>
      <xdr:rowOff>93866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06724"/>
          <a:ext cx="889000" cy="7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81342</xdr:rowOff>
    </xdr:from>
    <xdr:to>
      <xdr:col>102</xdr:col>
      <xdr:colOff>114300</xdr:colOff>
      <xdr:row>74</xdr:row>
      <xdr:rowOff>93866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768642"/>
          <a:ext cx="889000" cy="1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139029</xdr:rowOff>
    </xdr:from>
    <xdr:to>
      <xdr:col>116</xdr:col>
      <xdr:colOff>114300</xdr:colOff>
      <xdr:row>74</xdr:row>
      <xdr:rowOff>69179</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161906</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0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7649</xdr:rowOff>
    </xdr:from>
    <xdr:to>
      <xdr:col>112</xdr:col>
      <xdr:colOff>38100</xdr:colOff>
      <xdr:row>74</xdr:row>
      <xdr:rowOff>109249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9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125776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7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140074</xdr:rowOff>
    </xdr:from>
    <xdr:to>
      <xdr:col>107</xdr:col>
      <xdr:colOff>101600</xdr:colOff>
      <xdr:row>74</xdr:row>
      <xdr:rowOff>70224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5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86751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3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43066</xdr:rowOff>
    </xdr:from>
    <xdr:to>
      <xdr:col>102</xdr:col>
      <xdr:colOff>165100</xdr:colOff>
      <xdr:row>74</xdr:row>
      <xdr:rowOff>144666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3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161193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50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30542</xdr:rowOff>
    </xdr:from>
    <xdr:to>
      <xdr:col>98</xdr:col>
      <xdr:colOff>38100</xdr:colOff>
      <xdr:row>74</xdr:row>
      <xdr:rowOff>132142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148669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9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性質別歳出の住民一人当たりのコストで高いものは，①人件費，②扶助費，③補助費等の順となっている。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①人件費については，住民一人当たり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172,079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円となっており，類似団体と比較しても高い状況である。これは，退職者よりも新規職員が多くなり，人件費は増加したものの人口も同様に減少したためである。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②扶助費については，住民一人当たり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148,056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円となっており，類似団体と比較しても高い状況である。物価高騰対応重点支援給付金の実施や子どものための教育・保育給付費が増加したためである。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③補助費等については，住民一人当たり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139,888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円となっており，類似団体と比較して低い状況である。前年度に国民体育大会実行委員会負担金があったことにより減少している。</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104013</xdr:rowOff>
    </xdr:from>
    <xdr:to>
      <xdr:col>24</xdr:col>
      <xdr:colOff>63500</xdr:colOff>
      <xdr:row>36</xdr:row>
      <xdr:rowOff>138049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6213"/>
          <a:ext cx="8382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138049</xdr:rowOff>
    </xdr:from>
    <xdr:to>
      <xdr:col>19</xdr:col>
      <xdr:colOff>177800</xdr:colOff>
      <xdr:row>37</xdr:row>
      <xdr:rowOff>20066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0249"/>
          <a:ext cx="889000"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126111</xdr:rowOff>
    </xdr:from>
    <xdr:to>
      <xdr:col>15</xdr:col>
      <xdr:colOff>50800</xdr:colOff>
      <xdr:row>37</xdr:row>
      <xdr:rowOff>20066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98311"/>
          <a:ext cx="8890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126111</xdr:rowOff>
    </xdr:from>
    <xdr:to>
      <xdr:col>10</xdr:col>
      <xdr:colOff>114300</xdr:colOff>
      <xdr:row>37</xdr:row>
      <xdr:rowOff>52832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98311"/>
          <a:ext cx="889000" cy="9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53213</xdr:rowOff>
    </xdr:from>
    <xdr:to>
      <xdr:col>24</xdr:col>
      <xdr:colOff>114300</xdr:colOff>
      <xdr:row>36</xdr:row>
      <xdr:rowOff>154813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31640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87249</xdr:rowOff>
    </xdr:from>
    <xdr:to>
      <xdr:col>20</xdr:col>
      <xdr:colOff>38100</xdr:colOff>
      <xdr:row>37</xdr:row>
      <xdr:rowOff>17399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8526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140716</xdr:rowOff>
    </xdr:from>
    <xdr:to>
      <xdr:col>15</xdr:col>
      <xdr:colOff>101600</xdr:colOff>
      <xdr:row>37</xdr:row>
      <xdr:rowOff>70866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61993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75311</xdr:rowOff>
    </xdr:from>
    <xdr:to>
      <xdr:col>10</xdr:col>
      <xdr:colOff>165100</xdr:colOff>
      <xdr:row>37</xdr:row>
      <xdr:rowOff>5461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4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21988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2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2032</xdr:rowOff>
    </xdr:from>
    <xdr:to>
      <xdr:col>6</xdr:col>
      <xdr:colOff>38100</xdr:colOff>
      <xdr:row>37</xdr:row>
      <xdr:rowOff>103632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94759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24971</xdr:rowOff>
    </xdr:from>
    <xdr:to>
      <xdr:col>24</xdr:col>
      <xdr:colOff>63500</xdr:colOff>
      <xdr:row>58</xdr:row>
      <xdr:rowOff>44421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9071"/>
          <a:ext cx="838200" cy="1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41554</xdr:rowOff>
    </xdr:from>
    <xdr:to>
      <xdr:col>19</xdr:col>
      <xdr:colOff>177800</xdr:colOff>
      <xdr:row>58</xdr:row>
      <xdr:rowOff>44421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5654"/>
          <a:ext cx="889000" cy="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17216</xdr:rowOff>
    </xdr:from>
    <xdr:to>
      <xdr:col>15</xdr:col>
      <xdr:colOff>50800</xdr:colOff>
      <xdr:row>58</xdr:row>
      <xdr:rowOff>41554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1316"/>
          <a:ext cx="889000" cy="2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23530</xdr:rowOff>
    </xdr:from>
    <xdr:to>
      <xdr:col>10</xdr:col>
      <xdr:colOff>114300</xdr:colOff>
      <xdr:row>58</xdr:row>
      <xdr:rowOff>17216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96180"/>
          <a:ext cx="889000" cy="16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95974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145621</xdr:rowOff>
    </xdr:from>
    <xdr:to>
      <xdr:col>24</xdr:col>
      <xdr:colOff>114300</xdr:colOff>
      <xdr:row>58</xdr:row>
      <xdr:rowOff>75771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60548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165071</xdr:rowOff>
    </xdr:from>
    <xdr:to>
      <xdr:col>20</xdr:col>
      <xdr:colOff>38100</xdr:colOff>
      <xdr:row>58</xdr:row>
      <xdr:rowOff>95221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3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162204</xdr:rowOff>
    </xdr:from>
    <xdr:to>
      <xdr:col>15</xdr:col>
      <xdr:colOff>101600</xdr:colOff>
      <xdr:row>58</xdr:row>
      <xdr:rowOff>92354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83481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2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137866</xdr:rowOff>
    </xdr:from>
    <xdr:to>
      <xdr:col>10</xdr:col>
      <xdr:colOff>165100</xdr:colOff>
      <xdr:row>58</xdr:row>
      <xdr:rowOff>68016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59143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0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144180</xdr:rowOff>
    </xdr:from>
    <xdr:to>
      <xdr:col>6</xdr:col>
      <xdr:colOff>38100</xdr:colOff>
      <xdr:row>57</xdr:row>
      <xdr:rowOff>74330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4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90857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2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23240</xdr:rowOff>
    </xdr:from>
    <xdr:to>
      <xdr:col>24</xdr:col>
      <xdr:colOff>63500</xdr:colOff>
      <xdr:row>75</xdr:row>
      <xdr:rowOff>61127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81990"/>
          <a:ext cx="838200" cy="3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61127</xdr:rowOff>
    </xdr:from>
    <xdr:to>
      <xdr:col>19</xdr:col>
      <xdr:colOff>177800</xdr:colOff>
      <xdr:row>75</xdr:row>
      <xdr:rowOff>79338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19877"/>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79338</xdr:rowOff>
    </xdr:from>
    <xdr:to>
      <xdr:col>15</xdr:col>
      <xdr:colOff>50800</xdr:colOff>
      <xdr:row>75</xdr:row>
      <xdr:rowOff>110382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38088"/>
          <a:ext cx="889000" cy="3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110382</xdr:rowOff>
    </xdr:from>
    <xdr:to>
      <xdr:col>10</xdr:col>
      <xdr:colOff>114300</xdr:colOff>
      <xdr:row>76</xdr:row>
      <xdr:rowOff>94903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9132"/>
          <a:ext cx="889000" cy="15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7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143890</xdr:rowOff>
    </xdr:from>
    <xdr:to>
      <xdr:col>24</xdr:col>
      <xdr:colOff>114300</xdr:colOff>
      <xdr:row>75</xdr:row>
      <xdr:rowOff>74040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3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166767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8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10327</xdr:rowOff>
    </xdr:from>
    <xdr:to>
      <xdr:col>20</xdr:col>
      <xdr:colOff>38100</xdr:colOff>
      <xdr:row>75</xdr:row>
      <xdr:rowOff>111927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6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128454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28538</xdr:rowOff>
    </xdr:from>
    <xdr:to>
      <xdr:col>15</xdr:col>
      <xdr:colOff>101600</xdr:colOff>
      <xdr:row>75</xdr:row>
      <xdr:rowOff>130138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146665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6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59582</xdr:rowOff>
    </xdr:from>
    <xdr:to>
      <xdr:col>10</xdr:col>
      <xdr:colOff>165100</xdr:colOff>
      <xdr:row>75</xdr:row>
      <xdr:rowOff>161182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6259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44103</xdr:rowOff>
    </xdr:from>
    <xdr:to>
      <xdr:col>6</xdr:col>
      <xdr:colOff>38100</xdr:colOff>
      <xdr:row>76</xdr:row>
      <xdr:rowOff>145703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162229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4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114190</xdr:rowOff>
    </xdr:from>
    <xdr:to>
      <xdr:col>24</xdr:col>
      <xdr:colOff>63500</xdr:colOff>
      <xdr:row>98</xdr:row>
      <xdr:rowOff>114720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6290"/>
          <a:ext cx="838200" cy="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114720</xdr:rowOff>
    </xdr:from>
    <xdr:to>
      <xdr:col>19</xdr:col>
      <xdr:colOff>177800</xdr:colOff>
      <xdr:row>98</xdr:row>
      <xdr:rowOff>114943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6820"/>
          <a:ext cx="889000" cy="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114260</xdr:rowOff>
    </xdr:from>
    <xdr:to>
      <xdr:col>15</xdr:col>
      <xdr:colOff>50800</xdr:colOff>
      <xdr:row>98</xdr:row>
      <xdr:rowOff>114943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6360"/>
          <a:ext cx="889000" cy="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114260</xdr:rowOff>
    </xdr:from>
    <xdr:to>
      <xdr:col>10</xdr:col>
      <xdr:colOff>114300</xdr:colOff>
      <xdr:row>98</xdr:row>
      <xdr:rowOff>117799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6360"/>
          <a:ext cx="889000" cy="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4095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63390</xdr:rowOff>
    </xdr:from>
    <xdr:to>
      <xdr:col>24</xdr:col>
      <xdr:colOff>114300</xdr:colOff>
      <xdr:row>98</xdr:row>
      <xdr:rowOff>164990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63920</xdr:rowOff>
    </xdr:from>
    <xdr:to>
      <xdr:col>20</xdr:col>
      <xdr:colOff>38100</xdr:colOff>
      <xdr:row>98</xdr:row>
      <xdr:rowOff>165520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156647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64143</xdr:rowOff>
    </xdr:from>
    <xdr:to>
      <xdr:col>15</xdr:col>
      <xdr:colOff>101600</xdr:colOff>
      <xdr:row>98</xdr:row>
      <xdr:rowOff>165743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156870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63460</xdr:rowOff>
    </xdr:from>
    <xdr:to>
      <xdr:col>10</xdr:col>
      <xdr:colOff>165100</xdr:colOff>
      <xdr:row>98</xdr:row>
      <xdr:rowOff>165060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156187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66999</xdr:rowOff>
    </xdr:from>
    <xdr:to>
      <xdr:col>6</xdr:col>
      <xdr:colOff>38100</xdr:colOff>
      <xdr:row>98</xdr:row>
      <xdr:rowOff>168599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159726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360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131002</xdr:rowOff>
    </xdr:from>
    <xdr:to>
      <xdr:col>55</xdr:col>
      <xdr:colOff>0</xdr:colOff>
      <xdr:row>57</xdr:row>
      <xdr:rowOff>145518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03652"/>
          <a:ext cx="8382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145518</xdr:rowOff>
    </xdr:from>
    <xdr:to>
      <xdr:col>50</xdr:col>
      <xdr:colOff>114300</xdr:colOff>
      <xdr:row>57</xdr:row>
      <xdr:rowOff>152750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18168"/>
          <a:ext cx="8890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162114</xdr:rowOff>
    </xdr:from>
    <xdr:to>
      <xdr:col>45</xdr:col>
      <xdr:colOff>177800</xdr:colOff>
      <xdr:row>57</xdr:row>
      <xdr:rowOff>152750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8906064"/>
          <a:ext cx="889000" cy="101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162114</xdr:rowOff>
    </xdr:from>
    <xdr:to>
      <xdr:col>41</xdr:col>
      <xdr:colOff>50800</xdr:colOff>
      <xdr:row>57</xdr:row>
      <xdr:rowOff>159383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8906064"/>
          <a:ext cx="889000" cy="10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51710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80202</xdr:rowOff>
    </xdr:from>
    <xdr:to>
      <xdr:col>55</xdr:col>
      <xdr:colOff>50800</xdr:colOff>
      <xdr:row>58</xdr:row>
      <xdr:rowOff>10352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103079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0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94718</xdr:rowOff>
    </xdr:from>
    <xdr:to>
      <xdr:col>50</xdr:col>
      <xdr:colOff>165100</xdr:colOff>
      <xdr:row>58</xdr:row>
      <xdr:rowOff>24868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6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41395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101950</xdr:rowOff>
    </xdr:from>
    <xdr:to>
      <xdr:col>46</xdr:col>
      <xdr:colOff>38100</xdr:colOff>
      <xdr:row>58</xdr:row>
      <xdr:rowOff>32100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48627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4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111314</xdr:rowOff>
    </xdr:from>
    <xdr:to>
      <xdr:col>41</xdr:col>
      <xdr:colOff>101600</xdr:colOff>
      <xdr:row>52</xdr:row>
      <xdr:rowOff>41464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885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57991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863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108583</xdr:rowOff>
    </xdr:from>
    <xdr:to>
      <xdr:col>36</xdr:col>
      <xdr:colOff>165100</xdr:colOff>
      <xdr:row>58</xdr:row>
      <xdr:rowOff>38733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8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55260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5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34734</xdr:rowOff>
    </xdr:from>
    <xdr:to>
      <xdr:col>55</xdr:col>
      <xdr:colOff>0</xdr:colOff>
      <xdr:row>78</xdr:row>
      <xdr:rowOff>35657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07834"/>
          <a:ext cx="8382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3561</xdr:rowOff>
    </xdr:from>
    <xdr:to>
      <xdr:col>50</xdr:col>
      <xdr:colOff>114300</xdr:colOff>
      <xdr:row>78</xdr:row>
      <xdr:rowOff>35657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76661"/>
          <a:ext cx="889000" cy="3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3561</xdr:rowOff>
    </xdr:from>
    <xdr:to>
      <xdr:col>45</xdr:col>
      <xdr:colOff>177800</xdr:colOff>
      <xdr:row>78</xdr:row>
      <xdr:rowOff>15948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76661"/>
          <a:ext cx="889000" cy="1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159965</xdr:rowOff>
    </xdr:from>
    <xdr:to>
      <xdr:col>41</xdr:col>
      <xdr:colOff>50800</xdr:colOff>
      <xdr:row>78</xdr:row>
      <xdr:rowOff>15948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61615"/>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137568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1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155384</xdr:rowOff>
    </xdr:from>
    <xdr:to>
      <xdr:col>55</xdr:col>
      <xdr:colOff>50800</xdr:colOff>
      <xdr:row>78</xdr:row>
      <xdr:rowOff>85534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5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6811</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20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156307</xdr:rowOff>
    </xdr:from>
    <xdr:to>
      <xdr:col>50</xdr:col>
      <xdr:colOff>165100</xdr:colOff>
      <xdr:row>78</xdr:row>
      <xdr:rowOff>86457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5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102984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3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124211</xdr:rowOff>
    </xdr:from>
    <xdr:to>
      <xdr:col>46</xdr:col>
      <xdr:colOff>38100</xdr:colOff>
      <xdr:row>78</xdr:row>
      <xdr:rowOff>54361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2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70888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136598</xdr:rowOff>
    </xdr:from>
    <xdr:to>
      <xdr:col>41</xdr:col>
      <xdr:colOff>101600</xdr:colOff>
      <xdr:row>78</xdr:row>
      <xdr:rowOff>66748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3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83275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1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109165</xdr:rowOff>
    </xdr:from>
    <xdr:to>
      <xdr:col>36</xdr:col>
      <xdr:colOff>165100</xdr:colOff>
      <xdr:row>78</xdr:row>
      <xdr:rowOff>39315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55842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8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27105</xdr:rowOff>
    </xdr:from>
    <xdr:to>
      <xdr:col>55</xdr:col>
      <xdr:colOff>0</xdr:colOff>
      <xdr:row>96</xdr:row>
      <xdr:rowOff>29615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86305"/>
          <a:ext cx="838200" cy="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27105</xdr:rowOff>
    </xdr:from>
    <xdr:to>
      <xdr:col>50</xdr:col>
      <xdr:colOff>114300</xdr:colOff>
      <xdr:row>96</xdr:row>
      <xdr:rowOff>37602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86305"/>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37602</xdr:rowOff>
    </xdr:from>
    <xdr:to>
      <xdr:col>45</xdr:col>
      <xdr:colOff>177800</xdr:colOff>
      <xdr:row>96</xdr:row>
      <xdr:rowOff>48357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96802"/>
          <a:ext cx="889000" cy="1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48357</xdr:rowOff>
    </xdr:from>
    <xdr:to>
      <xdr:col>41</xdr:col>
      <xdr:colOff>50800</xdr:colOff>
      <xdr:row>96</xdr:row>
      <xdr:rowOff>98529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07557"/>
          <a:ext cx="889000" cy="5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133176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150265</xdr:rowOff>
    </xdr:from>
    <xdr:to>
      <xdr:col>55</xdr:col>
      <xdr:colOff>50800</xdr:colOff>
      <xdr:row>96</xdr:row>
      <xdr:rowOff>80415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1692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8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147755</xdr:rowOff>
    </xdr:from>
    <xdr:to>
      <xdr:col>50</xdr:col>
      <xdr:colOff>165100</xdr:colOff>
      <xdr:row>96</xdr:row>
      <xdr:rowOff>77905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94432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21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158252</xdr:rowOff>
    </xdr:from>
    <xdr:to>
      <xdr:col>46</xdr:col>
      <xdr:colOff>38100</xdr:colOff>
      <xdr:row>96</xdr:row>
      <xdr:rowOff>88402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4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104929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2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169007</xdr:rowOff>
    </xdr:from>
    <xdr:to>
      <xdr:col>41</xdr:col>
      <xdr:colOff>101600</xdr:colOff>
      <xdr:row>96</xdr:row>
      <xdr:rowOff>99157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115684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3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47729</xdr:rowOff>
    </xdr:from>
    <xdr:to>
      <xdr:col>36</xdr:col>
      <xdr:colOff>165100</xdr:colOff>
      <xdr:row>96</xdr:row>
      <xdr:rowOff>149329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0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140456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59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120487</xdr:rowOff>
    </xdr:from>
    <xdr:to>
      <xdr:col>85</xdr:col>
      <xdr:colOff>127000</xdr:colOff>
      <xdr:row>36</xdr:row>
      <xdr:rowOff>84205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121237"/>
          <a:ext cx="838200" cy="13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84205</xdr:rowOff>
    </xdr:from>
    <xdr:to>
      <xdr:col>81</xdr:col>
      <xdr:colOff>50800</xdr:colOff>
      <xdr:row>36</xdr:row>
      <xdr:rowOff>151566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256405"/>
          <a:ext cx="8890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151566</xdr:rowOff>
    </xdr:from>
    <xdr:to>
      <xdr:col>76</xdr:col>
      <xdr:colOff>114300</xdr:colOff>
      <xdr:row>37</xdr:row>
      <xdr:rowOff>2877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23766"/>
          <a:ext cx="889000" cy="2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19870</xdr:rowOff>
    </xdr:from>
    <xdr:to>
      <xdr:col>71</xdr:col>
      <xdr:colOff>177800</xdr:colOff>
      <xdr:row>37</xdr:row>
      <xdr:rowOff>2877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849170"/>
          <a:ext cx="889000" cy="49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69687</xdr:rowOff>
    </xdr:from>
    <xdr:to>
      <xdr:col>85</xdr:col>
      <xdr:colOff>177800</xdr:colOff>
      <xdr:row>35</xdr:row>
      <xdr:rowOff>171287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07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92564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92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33405</xdr:rowOff>
    </xdr:from>
    <xdr:to>
      <xdr:col>81</xdr:col>
      <xdr:colOff>101600</xdr:colOff>
      <xdr:row>36</xdr:row>
      <xdr:rowOff>135005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0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151532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8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100766</xdr:rowOff>
    </xdr:from>
    <xdr:to>
      <xdr:col>76</xdr:col>
      <xdr:colOff>165100</xdr:colOff>
      <xdr:row>37</xdr:row>
      <xdr:rowOff>30916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7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47443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4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123527</xdr:rowOff>
    </xdr:from>
    <xdr:to>
      <xdr:col>72</xdr:col>
      <xdr:colOff>38100</xdr:colOff>
      <xdr:row>37</xdr:row>
      <xdr:rowOff>53677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9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70204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7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140520</xdr:rowOff>
    </xdr:from>
    <xdr:to>
      <xdr:col>67</xdr:col>
      <xdr:colOff>101600</xdr:colOff>
      <xdr:row>34</xdr:row>
      <xdr:rowOff>70670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7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87197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57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154559</xdr:rowOff>
    </xdr:from>
    <xdr:to>
      <xdr:col>85</xdr:col>
      <xdr:colOff>127000</xdr:colOff>
      <xdr:row>58</xdr:row>
      <xdr:rowOff>35622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27209"/>
          <a:ext cx="838200" cy="5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144827</xdr:rowOff>
    </xdr:from>
    <xdr:to>
      <xdr:col>81</xdr:col>
      <xdr:colOff>50800</xdr:colOff>
      <xdr:row>57</xdr:row>
      <xdr:rowOff>154559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17477"/>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144827</xdr:rowOff>
    </xdr:from>
    <xdr:to>
      <xdr:col>76</xdr:col>
      <xdr:colOff>114300</xdr:colOff>
      <xdr:row>58</xdr:row>
      <xdr:rowOff>64736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17477"/>
          <a:ext cx="889000" cy="9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5476</xdr:rowOff>
    </xdr:from>
    <xdr:to>
      <xdr:col>71</xdr:col>
      <xdr:colOff>177800</xdr:colOff>
      <xdr:row>58</xdr:row>
      <xdr:rowOff>64736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49576"/>
          <a:ext cx="889000" cy="5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156272</xdr:rowOff>
    </xdr:from>
    <xdr:to>
      <xdr:col>85</xdr:col>
      <xdr:colOff>177800</xdr:colOff>
      <xdr:row>58</xdr:row>
      <xdr:rowOff>86422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2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71199</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4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103759</xdr:rowOff>
    </xdr:from>
    <xdr:to>
      <xdr:col>81</xdr:col>
      <xdr:colOff>101600</xdr:colOff>
      <xdr:row>58</xdr:row>
      <xdr:rowOff>33909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7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25036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6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94027</xdr:rowOff>
    </xdr:from>
    <xdr:to>
      <xdr:col>76</xdr:col>
      <xdr:colOff>165100</xdr:colOff>
      <xdr:row>58</xdr:row>
      <xdr:rowOff>24177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6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40704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64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13936</xdr:rowOff>
    </xdr:from>
    <xdr:to>
      <xdr:col>72</xdr:col>
      <xdr:colOff>38100</xdr:colOff>
      <xdr:row>58</xdr:row>
      <xdr:rowOff>115536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5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106663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5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126126</xdr:rowOff>
    </xdr:from>
    <xdr:to>
      <xdr:col>67</xdr:col>
      <xdr:colOff>101600</xdr:colOff>
      <xdr:row>58</xdr:row>
      <xdr:rowOff>56276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72803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67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102277</xdr:rowOff>
    </xdr:from>
    <xdr:to>
      <xdr:col>85</xdr:col>
      <xdr:colOff>127000</xdr:colOff>
      <xdr:row>78</xdr:row>
      <xdr:rowOff>111158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75377"/>
          <a:ext cx="8382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66032</xdr:rowOff>
    </xdr:from>
    <xdr:to>
      <xdr:col>81</xdr:col>
      <xdr:colOff>50800</xdr:colOff>
      <xdr:row>78</xdr:row>
      <xdr:rowOff>102277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39132"/>
          <a:ext cx="889000" cy="3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54693</xdr:rowOff>
    </xdr:from>
    <xdr:to>
      <xdr:col>76</xdr:col>
      <xdr:colOff>114300</xdr:colOff>
      <xdr:row>78</xdr:row>
      <xdr:rowOff>66032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27793"/>
          <a:ext cx="889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54693</xdr:rowOff>
    </xdr:from>
    <xdr:to>
      <xdr:col>71</xdr:col>
      <xdr:colOff>177800</xdr:colOff>
      <xdr:row>78</xdr:row>
      <xdr:rowOff>108734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27793"/>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60358</xdr:rowOff>
    </xdr:from>
    <xdr:to>
      <xdr:col>85</xdr:col>
      <xdr:colOff>177800</xdr:colOff>
      <xdr:row>78</xdr:row>
      <xdr:rowOff>161958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51477</xdr:rowOff>
    </xdr:from>
    <xdr:to>
      <xdr:col>81</xdr:col>
      <xdr:colOff>101600</xdr:colOff>
      <xdr:row>78</xdr:row>
      <xdr:rowOff>153077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144204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15232</xdr:rowOff>
    </xdr:from>
    <xdr:to>
      <xdr:col>76</xdr:col>
      <xdr:colOff>165100</xdr:colOff>
      <xdr:row>78</xdr:row>
      <xdr:rowOff>116832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8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133359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6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3893</xdr:rowOff>
    </xdr:from>
    <xdr:to>
      <xdr:col>72</xdr:col>
      <xdr:colOff>38100</xdr:colOff>
      <xdr:row>78</xdr:row>
      <xdr:rowOff>105493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7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122020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15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57934</xdr:rowOff>
    </xdr:from>
    <xdr:to>
      <xdr:col>67</xdr:col>
      <xdr:colOff>101600</xdr:colOff>
      <xdr:row>78</xdr:row>
      <xdr:rowOff>159534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3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150661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2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61525</xdr:rowOff>
    </xdr:from>
    <xdr:to>
      <xdr:col>85</xdr:col>
      <xdr:colOff>127000</xdr:colOff>
      <xdr:row>97</xdr:row>
      <xdr:rowOff>62452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92175"/>
          <a:ext cx="8382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62452</xdr:rowOff>
    </xdr:from>
    <xdr:to>
      <xdr:col>81</xdr:col>
      <xdr:colOff>50800</xdr:colOff>
      <xdr:row>97</xdr:row>
      <xdr:rowOff>79439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93102"/>
          <a:ext cx="889000" cy="1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79439</xdr:rowOff>
    </xdr:from>
    <xdr:to>
      <xdr:col>76</xdr:col>
      <xdr:colOff>114300</xdr:colOff>
      <xdr:row>97</xdr:row>
      <xdr:rowOff>90012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10089"/>
          <a:ext cx="889000" cy="1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90012</xdr:rowOff>
    </xdr:from>
    <xdr:to>
      <xdr:col>71</xdr:col>
      <xdr:colOff>177800</xdr:colOff>
      <xdr:row>97</xdr:row>
      <xdr:rowOff>101887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20662"/>
          <a:ext cx="889000" cy="1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5422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10725</xdr:rowOff>
    </xdr:from>
    <xdr:to>
      <xdr:col>85</xdr:col>
      <xdr:colOff>177800</xdr:colOff>
      <xdr:row>97</xdr:row>
      <xdr:rowOff>112325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4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33602</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9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11652</xdr:rowOff>
    </xdr:from>
    <xdr:to>
      <xdr:col>81</xdr:col>
      <xdr:colOff>101600</xdr:colOff>
      <xdr:row>97</xdr:row>
      <xdr:rowOff>113252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4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129779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28639</xdr:rowOff>
    </xdr:from>
    <xdr:to>
      <xdr:col>76</xdr:col>
      <xdr:colOff>165100</xdr:colOff>
      <xdr:row>97</xdr:row>
      <xdr:rowOff>130239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5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146766</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3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39212</xdr:rowOff>
    </xdr:from>
    <xdr:to>
      <xdr:col>72</xdr:col>
      <xdr:colOff>38100</xdr:colOff>
      <xdr:row>97</xdr:row>
      <xdr:rowOff>140812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157339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51087</xdr:rowOff>
    </xdr:from>
    <xdr:to>
      <xdr:col>67</xdr:col>
      <xdr:colOff>101600</xdr:colOff>
      <xdr:row>97</xdr:row>
      <xdr:rowOff>152687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8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169214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5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65041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目的別歳出の住民一人当たりのコストで高いものは，①民生費，②総務費，③公債費の順となっている。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①民生費については，住民一人当たり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285,567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円となっており，類似団体と比較しても高い状況である。主な要因は，物価高騰対応重点支援給付金の実施や子どものための教育・保育給付費が増加したためである。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②総務費については，住民一人当たり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150,338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円となっており，類似団体と比較して低い状況である。主な要因は，分譲地宅地造成工事を実施したためである。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③公債費については，住民一人当たり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109,197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円となっており，類似団体と比較しても高い状況である。主な要因は，地方債の償還元金が前年度よりも増加したためである。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鹿児島県湧水町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令和６年度の実質収支比率は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％で黒字だったものの，実質単年度収支は▲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で赤字となった</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。これは，人件費や物件費が増額となり，基金を繰り入れたためである。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令和６年度の財政調整基金の残高については，上記の理由により，減少となった。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今後も，歳出全般の見直しを行い，基金に依存しない財政運営を図る必要がある。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鹿児島県湧水町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令和６年度までの全会計における実質収支は，比率の増減はあるものの黒字となっている。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黒字を維持するため税率の改正等も検討しながら健全な財政運営に努める。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鹿児島県湧水町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令和６年度の実質公債費比率については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算入公債費等が</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し，一般会計における公債費が</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ものの３ヶ年平均により</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数値が上昇した。　</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引き続き，普通交付税の算入を受ける有利な地方債を活用するなど，健全な財政運営に努める必要がある。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公営企業債の元利償還金に対する繰入金は前年度と同程度であり，今後も高い水準で推移する見込みである。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また，組合等が起こした地方債の元利償還金に対する負担金等についても，前年度と同程度であり，引き続き公債費の上昇を招かないように調整・連携を図る。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本町において，満期一括償還地方債の借入れはない。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鹿児島県湧水町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令和６年度の将来負担比率については，一般会計等に係る地方債の現在高の減少と基準財政需要額算入見込額の増加により前年度同様なしとなった。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一般会計等における地方債現在高については，今後も借入額を同年度の元金償還額以内に抑制することを原則として，残高の減少に努める。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公営企業債等繰入見込額については，近年減少傾向にあるが，水道事業会計において簡易水道の建設事業を実施しているところであり，今後は繰入金の増額が見込まれる。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基金については，可能な限り取り崩しを抑え，繰越金等を積み立てることにより，基金の減少を最大限に抑制し，将来負担比率の上昇を招かないよう健全な財政運営を図る必要がある。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鹿児島県湧水町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人件費や物件費の増額により，基金全体としては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134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災害など臨時的な財政需要に対応する必要もあることから，財政調整基金の確保はもとより充実化を図る必要がある。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・公共施設等整備基金：公共施設等の整備に必要な財源を確保する。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・橋梁改築整備基金：「川内川水系河川整備計画」に基づき，改築又は整備される町内の橋梁架替事業に関し，必要な財源を確保する。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・地域福祉活動基金：高齢者の保健，福祉の増進に関する地域福祉活動を促進するための財政需要に対応する。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・地域づくり基金：自主的，主体的な地域づくり事業及び農山村活性化事業の財政需要に対応する。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・福祉基金：福祉活動の促進，快適な生活環境の形成等を図るための事業の財政需要に対応する。</a:t>
          </a:r>
          <a:b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b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・地域づくり基金：地域政策事業等に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53,000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・人材育成基金：医療介護従事車奨学金貸与事業等に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1,961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・福祉基金：高齢者訪問給食サービス事業に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・地域福祉活動基金：障害者自立支援給付等事業に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20,000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・橋梁改築整備基金：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5,031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・学校教育施設等整備基金：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・学校教育施設等整備基金：吉松小学校図書整備に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411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・森林環境譲与税基金：林業振興事業に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30,511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・森林環境譲与税基金：森林環境譲与税を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30,524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・公共施設等整備基金：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30,102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b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b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事業実施にかかる財源確保が厳しい状況であるため，事業の目的や内容を精査し，特定目的基金の充当などを行う必要がある。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・決算剰余金及び土地貸付収入を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・人権費や物件費などの増額により，</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百万円を取り崩したことによる減少。</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今後も災害などの臨時的な財政需要に対応する必要があることから，現残高を維持できるよう，財源確保と歳出抑制に取り組んでいく。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・臨時財政対策債償還費措置分などの積み立てにより</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142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・公債費など増額により，</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160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公共施設等の老朽化に伴い，地方債の活用が見込まれることから，現残高を維持できるように努める。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F42E620-F262-4E1D-8C4A-DA6CB75AA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2B79091-E8BA-41FB-AC17-CBC1AFF89E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F0B319D-F7AA-42B7-9CB6-7559A8A33F0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A3CCBCE6-24AE-40A2-8D47-15D912746C4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C708C2E1-F2D9-481E-B814-5E7C858F993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5C8716D7-AFCE-41BE-9AE8-A488F037195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84B3ADB-970B-4375-A302-993150E5634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C2A8BE97-2D3B-4462-91C1-A5C8B319BF4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CF419AC-29E8-4899-AC04-CBB9B143513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370C6B2-BD77-45BB-B00D-FBD54B85EC7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DDC8E94F-471E-4616-B8BB-A099E342CDB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DACB2ADC-FE58-43FF-B57B-8772D143909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30D7F434-2048-4AC4-94A8-91FEBF0FC1F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435C1C68-E88D-4B3E-A89A-A9A8F8568A9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79630901-26A7-4F6C-9243-845F703C7EC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028624D-A33F-4FB5-9CE4-E6B4E0C4368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7651E9D1-E030-4818-A855-BCF37A447D1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9069B42A-75C2-415A-B1CA-6A20B914F8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42A70F6-1E10-49C5-AC93-975772E26E1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CF4FD427-BEF4-468A-AB7B-04AECDA4CA8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F4B28016-93A2-4475-8765-6EAAC1C150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D5C73FF0-0D62-4FF1-B16B-1C00573F9E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CF90156F-9DBC-4F1D-A94D-24DC6AF6986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AD77115-D171-4B0C-BE72-A8F366DE1CE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974C20E-F90F-48B5-A031-910C7E0B82E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23063DE1-CA1B-4AB3-B4CA-C94645BD1CC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5852168-C6A9-43B4-958B-404E47208B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2C5CD9AD-E33A-40A5-BFE6-47F54606F69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B29192C5-0206-4FC6-A758-89103E0935E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F78579D7-6278-4343-BC19-4C059F4F6C1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9F40392E-F98A-4FDC-8D39-133372BBED8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E05C62E5-2E2F-4F52-B1DA-A36FA85773B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1B25D869-9AAB-4E54-B421-5A18B479F5B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78D60A4-6327-4AD4-8E8F-3A512036745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E4F274C-EDAF-4DFC-B66F-D8FCD413C31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CAB8DE0-41F2-4ED1-AFE8-5D80F2ACC2E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AF9A28F6-0726-4EF3-BEFE-11C72D78F1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6BD92020-39B7-4ABC-BF36-6946A314F74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E443F516-D309-47B2-A29A-E31576ABA64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E40F76A-EB2B-4994-B59B-E860ED7F88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F767F8B-7575-4705-B35E-52827BB1F7C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37619C44-42F1-4C0A-A7D1-816C57FD5B0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2A924576-5273-49B7-9F84-A0D97E97588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C9010AE0-1B6D-425B-BB41-B123A3C1880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860AC77A-B515-43DA-A98A-654257D265C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D07687A-1783-462A-AF6B-AA9818B2285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FC72D802-71C8-47C1-8EC8-D96CE4D6D59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1C558DDF-5960-4641-AFBC-22EE1B4534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AAB2C02-E86A-456E-8232-6E6918DE827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D4B5A41F-42F0-4053-85CF-5789151F119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9DD3D2C-EC07-496A-B8D4-1397A34A102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063097F-274E-44C8-819A-22837E2E2F1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B89D2BC-C062-41B5-8A00-EA34DB3E52E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7C08CC5-5B27-4BE6-AC57-E70549BCCC1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7CA5012-F2AD-4647-B013-6C596B8F0EF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有形固定資産減価償却率は、昨年度に比べ</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上昇しており、全国平均、県平均より高い水準にある。これは合併後に施設の統合・廃止等を行わず、既存施設を維持していることが考えられる。今後も施設の老朽化が進むため、公共施設等総合管理計画に基づき施設の適正管理を図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FEA9DBF4-40AA-4E63-A9BC-A8C04F98630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5519B85-20EF-4180-957F-F47C12CA208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6704888-84EC-4F20-8B81-C86DB2A8F7E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9DEAF65-C02B-4B05-8D95-2CFDC6F0F2D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A1BAF173-6708-44DB-A3A0-D419AFF34C0C}"/>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AD7F51CB-E302-42A4-81C6-62DA03E0F11F}"/>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B9A575B1-7672-4881-8DA6-70A47A5A3BF5}"/>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E6B7162B-F056-4C3A-BBBD-ACC594DAAE4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F21439FB-155F-4F99-9C64-22F7FC53CB1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5E601FC6-A01D-423D-B05B-2219F958B1A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784535F3-BF4B-4CCC-A80A-734D6260F35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A4128E7-5241-432A-97DA-B1DA98CE60A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0A497E1D-367D-4F04-8622-5304A212475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8293FB8-DB4C-4A5E-A5C1-6632BEFA6E2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1" name="直線コネクタ 70">
          <a:extLst>
            <a:ext uri="{FF2B5EF4-FFF2-40B4-BE49-F238E27FC236}">
              <a16:creationId xmlns:a16="http://schemas.microsoft.com/office/drawing/2014/main" id="{0995A1E9-99CA-4E28-A6DE-63BD2079D524}"/>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2" name="有形固定資産減価償却率最小値テキスト">
          <a:extLst>
            <a:ext uri="{FF2B5EF4-FFF2-40B4-BE49-F238E27FC236}">
              <a16:creationId xmlns:a16="http://schemas.microsoft.com/office/drawing/2014/main" id="{E5A5CFC9-EEB5-4BFF-A7A4-3C1ECCFD643F}"/>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3" name="直線コネクタ 72">
          <a:extLst>
            <a:ext uri="{FF2B5EF4-FFF2-40B4-BE49-F238E27FC236}">
              <a16:creationId xmlns:a16="http://schemas.microsoft.com/office/drawing/2014/main" id="{3D9E1A5B-32BB-44D1-93F5-17655F30B38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4" name="有形固定資産減価償却率最大値テキスト">
          <a:extLst>
            <a:ext uri="{FF2B5EF4-FFF2-40B4-BE49-F238E27FC236}">
              <a16:creationId xmlns:a16="http://schemas.microsoft.com/office/drawing/2014/main" id="{C6CF040B-65C8-4D51-B778-BF291A82256F}"/>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5" name="直線コネクタ 74">
          <a:extLst>
            <a:ext uri="{FF2B5EF4-FFF2-40B4-BE49-F238E27FC236}">
              <a16:creationId xmlns:a16="http://schemas.microsoft.com/office/drawing/2014/main" id="{172CFB2D-3B47-4C13-B7E0-CCF07A6696F4}"/>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6" name="有形固定資産減価償却率平均値テキスト">
          <a:extLst>
            <a:ext uri="{FF2B5EF4-FFF2-40B4-BE49-F238E27FC236}">
              <a16:creationId xmlns:a16="http://schemas.microsoft.com/office/drawing/2014/main" id="{D015641F-ED10-4E3C-BB9B-91A3DBD45219}"/>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7" name="フローチャート: 判断 76">
          <a:extLst>
            <a:ext uri="{FF2B5EF4-FFF2-40B4-BE49-F238E27FC236}">
              <a16:creationId xmlns:a16="http://schemas.microsoft.com/office/drawing/2014/main" id="{D0B3EEA1-530F-419D-BB0E-43F22345FD8A}"/>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8" name="フローチャート: 判断 77">
          <a:extLst>
            <a:ext uri="{FF2B5EF4-FFF2-40B4-BE49-F238E27FC236}">
              <a16:creationId xmlns:a16="http://schemas.microsoft.com/office/drawing/2014/main" id="{6A8B19CA-3FB0-4FCD-B087-20B81BA3652D}"/>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9" name="フローチャート: 判断 78">
          <a:extLst>
            <a:ext uri="{FF2B5EF4-FFF2-40B4-BE49-F238E27FC236}">
              <a16:creationId xmlns:a16="http://schemas.microsoft.com/office/drawing/2014/main" id="{6218B133-56BF-490A-BE24-76ACC57C3628}"/>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0" name="フローチャート: 判断 79">
          <a:extLst>
            <a:ext uri="{FF2B5EF4-FFF2-40B4-BE49-F238E27FC236}">
              <a16:creationId xmlns:a16="http://schemas.microsoft.com/office/drawing/2014/main" id="{FFF0E059-419B-4010-93E0-1A9F7D5A62D1}"/>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81" name="フローチャート: 判断 80">
          <a:extLst>
            <a:ext uri="{FF2B5EF4-FFF2-40B4-BE49-F238E27FC236}">
              <a16:creationId xmlns:a16="http://schemas.microsoft.com/office/drawing/2014/main" id="{2FD5D0FB-3F08-4E5C-A7E8-44D8FFFCA596}"/>
            </a:ext>
          </a:extLst>
        </xdr:cNvPr>
        <xdr:cNvSpPr/>
      </xdr:nvSpPr>
      <xdr:spPr>
        <a:xfrm>
          <a:off x="1714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063ADC2-D197-4B1E-B1FF-35D83F913A2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5C1FAFF-E0BF-477A-804C-27D061AF9DE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EE63C82-3C43-4D4F-A132-61276151EF5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648CD0A-B7E5-47A3-9158-FA54EAB8F0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BF14C03-16C7-4F7F-A4CA-B3BEC3BCF23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118872</xdr:rowOff>
    </xdr:from>
    <xdr:to>
      <xdr:col>23</xdr:col>
      <xdr:colOff>136525</xdr:colOff>
      <xdr:row>33</xdr:row>
      <xdr:rowOff>49022</xdr:rowOff>
    </xdr:to>
    <xdr:sp macro="" textlink="">
      <xdr:nvSpPr>
        <xdr:cNvPr id="87" name="楕円 86">
          <a:extLst>
            <a:ext uri="{FF2B5EF4-FFF2-40B4-BE49-F238E27FC236}">
              <a16:creationId xmlns:a16="http://schemas.microsoft.com/office/drawing/2014/main" id="{80CCEE9D-18E5-4A51-AB65-CEE0C015D949}"/>
            </a:ext>
          </a:extLst>
        </xdr:cNvPr>
        <xdr:cNvSpPr/>
      </xdr:nvSpPr>
      <xdr:spPr>
        <a:xfrm>
          <a:off x="4711700" y="637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97299</xdr:rowOff>
    </xdr:from>
    <xdr:ext cx="405111" cy="259045"/>
    <xdr:sp macro="" textlink="">
      <xdr:nvSpPr>
        <xdr:cNvPr id="88" name="有形固定資産減価償却率該当値テキスト">
          <a:extLst>
            <a:ext uri="{FF2B5EF4-FFF2-40B4-BE49-F238E27FC236}">
              <a16:creationId xmlns:a16="http://schemas.microsoft.com/office/drawing/2014/main" id="{08770EF8-B972-4AAF-B497-F0FE20D18C3F}"/>
            </a:ext>
          </a:extLst>
        </xdr:cNvPr>
        <xdr:cNvSpPr txBox="1"/>
      </xdr:nvSpPr>
      <xdr:spPr>
        <a:xfrm>
          <a:off x="4813300" y="6355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92964</xdr:rowOff>
    </xdr:from>
    <xdr:to>
      <xdr:col>19</xdr:col>
      <xdr:colOff>187325</xdr:colOff>
      <xdr:row>33</xdr:row>
      <xdr:rowOff>23114</xdr:rowOff>
    </xdr:to>
    <xdr:sp macro="" textlink="">
      <xdr:nvSpPr>
        <xdr:cNvPr id="89" name="楕円 88">
          <a:extLst>
            <a:ext uri="{FF2B5EF4-FFF2-40B4-BE49-F238E27FC236}">
              <a16:creationId xmlns:a16="http://schemas.microsoft.com/office/drawing/2014/main" id="{C9287BD0-3D6E-4BBC-8AA6-0F836DF4BE57}"/>
            </a:ext>
          </a:extLst>
        </xdr:cNvPr>
        <xdr:cNvSpPr/>
      </xdr:nvSpPr>
      <xdr:spPr>
        <a:xfrm>
          <a:off x="4000500" y="635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143764</xdr:rowOff>
    </xdr:from>
    <xdr:to>
      <xdr:col>23</xdr:col>
      <xdr:colOff>85725</xdr:colOff>
      <xdr:row>32</xdr:row>
      <xdr:rowOff>169672</xdr:rowOff>
    </xdr:to>
    <xdr:cxnSp macro="">
      <xdr:nvCxnSpPr>
        <xdr:cNvPr id="90" name="直線コネクタ 89">
          <a:extLst>
            <a:ext uri="{FF2B5EF4-FFF2-40B4-BE49-F238E27FC236}">
              <a16:creationId xmlns:a16="http://schemas.microsoft.com/office/drawing/2014/main" id="{9311D3FE-B90E-4CCA-8D87-4057277C95BB}"/>
            </a:ext>
          </a:extLst>
        </xdr:cNvPr>
        <xdr:cNvCxnSpPr/>
      </xdr:nvCxnSpPr>
      <xdr:spPr>
        <a:xfrm>
          <a:off x="4051300" y="6401689"/>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75692</xdr:rowOff>
    </xdr:from>
    <xdr:to>
      <xdr:col>15</xdr:col>
      <xdr:colOff>187325</xdr:colOff>
      <xdr:row>33</xdr:row>
      <xdr:rowOff>5842</xdr:rowOff>
    </xdr:to>
    <xdr:sp macro="" textlink="">
      <xdr:nvSpPr>
        <xdr:cNvPr id="91" name="楕円 90">
          <a:extLst>
            <a:ext uri="{FF2B5EF4-FFF2-40B4-BE49-F238E27FC236}">
              <a16:creationId xmlns:a16="http://schemas.microsoft.com/office/drawing/2014/main" id="{8A0B8626-013C-437D-8A25-FA8F57015A26}"/>
            </a:ext>
          </a:extLst>
        </xdr:cNvPr>
        <xdr:cNvSpPr/>
      </xdr:nvSpPr>
      <xdr:spPr>
        <a:xfrm>
          <a:off x="3238500" y="63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126492</xdr:rowOff>
    </xdr:from>
    <xdr:to>
      <xdr:col>19</xdr:col>
      <xdr:colOff>136525</xdr:colOff>
      <xdr:row>32</xdr:row>
      <xdr:rowOff>143764</xdr:rowOff>
    </xdr:to>
    <xdr:cxnSp macro="">
      <xdr:nvCxnSpPr>
        <xdr:cNvPr id="92" name="直線コネクタ 91">
          <a:extLst>
            <a:ext uri="{FF2B5EF4-FFF2-40B4-BE49-F238E27FC236}">
              <a16:creationId xmlns:a16="http://schemas.microsoft.com/office/drawing/2014/main" id="{58F3B9AA-8926-4282-A00E-2614B037C8BB}"/>
            </a:ext>
          </a:extLst>
        </xdr:cNvPr>
        <xdr:cNvCxnSpPr/>
      </xdr:nvCxnSpPr>
      <xdr:spPr>
        <a:xfrm>
          <a:off x="3289300" y="6384417"/>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60579</xdr:rowOff>
    </xdr:from>
    <xdr:to>
      <xdr:col>11</xdr:col>
      <xdr:colOff>187325</xdr:colOff>
      <xdr:row>32</xdr:row>
      <xdr:rowOff>162179</xdr:rowOff>
    </xdr:to>
    <xdr:sp macro="" textlink="">
      <xdr:nvSpPr>
        <xdr:cNvPr id="93" name="楕円 92">
          <a:extLst>
            <a:ext uri="{FF2B5EF4-FFF2-40B4-BE49-F238E27FC236}">
              <a16:creationId xmlns:a16="http://schemas.microsoft.com/office/drawing/2014/main" id="{975A30E5-3AE0-4854-AF2A-292A2FA4A29C}"/>
            </a:ext>
          </a:extLst>
        </xdr:cNvPr>
        <xdr:cNvSpPr/>
      </xdr:nvSpPr>
      <xdr:spPr>
        <a:xfrm>
          <a:off x="2476500" y="63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111379</xdr:rowOff>
    </xdr:from>
    <xdr:to>
      <xdr:col>15</xdr:col>
      <xdr:colOff>136525</xdr:colOff>
      <xdr:row>32</xdr:row>
      <xdr:rowOff>126492</xdr:rowOff>
    </xdr:to>
    <xdr:cxnSp macro="">
      <xdr:nvCxnSpPr>
        <xdr:cNvPr id="94" name="直線コネクタ 93">
          <a:extLst>
            <a:ext uri="{FF2B5EF4-FFF2-40B4-BE49-F238E27FC236}">
              <a16:creationId xmlns:a16="http://schemas.microsoft.com/office/drawing/2014/main" id="{732AEC30-91FB-49CE-9B2B-7EBCE2E14BEB}"/>
            </a:ext>
          </a:extLst>
        </xdr:cNvPr>
        <xdr:cNvCxnSpPr/>
      </xdr:nvCxnSpPr>
      <xdr:spPr>
        <a:xfrm>
          <a:off x="2527300" y="6369304"/>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38989</xdr:rowOff>
    </xdr:from>
    <xdr:to>
      <xdr:col>7</xdr:col>
      <xdr:colOff>187325</xdr:colOff>
      <xdr:row>32</xdr:row>
      <xdr:rowOff>140589</xdr:rowOff>
    </xdr:to>
    <xdr:sp macro="" textlink="">
      <xdr:nvSpPr>
        <xdr:cNvPr id="95" name="楕円 94">
          <a:extLst>
            <a:ext uri="{FF2B5EF4-FFF2-40B4-BE49-F238E27FC236}">
              <a16:creationId xmlns:a16="http://schemas.microsoft.com/office/drawing/2014/main" id="{AE6B75BC-2706-4169-89B0-224CAD82E66B}"/>
            </a:ext>
          </a:extLst>
        </xdr:cNvPr>
        <xdr:cNvSpPr/>
      </xdr:nvSpPr>
      <xdr:spPr>
        <a:xfrm>
          <a:off x="1714500" y="62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89789</xdr:rowOff>
    </xdr:from>
    <xdr:to>
      <xdr:col>11</xdr:col>
      <xdr:colOff>136525</xdr:colOff>
      <xdr:row>32</xdr:row>
      <xdr:rowOff>111379</xdr:rowOff>
    </xdr:to>
    <xdr:cxnSp macro="">
      <xdr:nvCxnSpPr>
        <xdr:cNvPr id="96" name="直線コネクタ 95">
          <a:extLst>
            <a:ext uri="{FF2B5EF4-FFF2-40B4-BE49-F238E27FC236}">
              <a16:creationId xmlns:a16="http://schemas.microsoft.com/office/drawing/2014/main" id="{84CCFA1C-0E53-4427-B866-3C247647AC20}"/>
            </a:ext>
          </a:extLst>
        </xdr:cNvPr>
        <xdr:cNvCxnSpPr/>
      </xdr:nvCxnSpPr>
      <xdr:spPr>
        <a:xfrm>
          <a:off x="1765300" y="634771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7" name="n_1aveValue有形固定資産減価償却率">
          <a:extLst>
            <a:ext uri="{FF2B5EF4-FFF2-40B4-BE49-F238E27FC236}">
              <a16:creationId xmlns:a16="http://schemas.microsoft.com/office/drawing/2014/main" id="{0116813D-1EF2-4325-B130-DC2354F9FDCD}"/>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8" name="n_2aveValue有形固定資産減価償却率">
          <a:extLst>
            <a:ext uri="{FF2B5EF4-FFF2-40B4-BE49-F238E27FC236}">
              <a16:creationId xmlns:a16="http://schemas.microsoft.com/office/drawing/2014/main" id="{CF3ED4E8-FFE7-4D1F-8AD6-6B929982A91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9" name="n_3aveValue有形固定資産減価償却率">
          <a:extLst>
            <a:ext uri="{FF2B5EF4-FFF2-40B4-BE49-F238E27FC236}">
              <a16:creationId xmlns:a16="http://schemas.microsoft.com/office/drawing/2014/main" id="{3CF5387F-06A5-472C-8237-51352DD5F18C}"/>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144162</xdr:rowOff>
    </xdr:from>
    <xdr:ext cx="405111" cy="259045"/>
    <xdr:sp macro="" textlink="">
      <xdr:nvSpPr>
        <xdr:cNvPr id="100" name="n_4aveValue有形固定資産減価償却率">
          <a:extLst>
            <a:ext uri="{FF2B5EF4-FFF2-40B4-BE49-F238E27FC236}">
              <a16:creationId xmlns:a16="http://schemas.microsoft.com/office/drawing/2014/main" id="{0F9F0E2B-20A9-408E-AEB4-0C325101B877}"/>
            </a:ext>
          </a:extLst>
        </xdr:cNvPr>
        <xdr:cNvSpPr txBox="1"/>
      </xdr:nvSpPr>
      <xdr:spPr>
        <a:xfrm>
          <a:off x="15627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14241</xdr:rowOff>
    </xdr:from>
    <xdr:ext cx="405111" cy="259045"/>
    <xdr:sp macro="" textlink="">
      <xdr:nvSpPr>
        <xdr:cNvPr id="101" name="n_1mainValue有形固定資産減価償却率">
          <a:extLst>
            <a:ext uri="{FF2B5EF4-FFF2-40B4-BE49-F238E27FC236}">
              <a16:creationId xmlns:a16="http://schemas.microsoft.com/office/drawing/2014/main" id="{A207C4A7-1734-4AC0-B4A1-6FAD926F04F2}"/>
            </a:ext>
          </a:extLst>
        </xdr:cNvPr>
        <xdr:cNvSpPr txBox="1"/>
      </xdr:nvSpPr>
      <xdr:spPr>
        <a:xfrm>
          <a:off x="3836044" y="644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168419</xdr:rowOff>
    </xdr:from>
    <xdr:ext cx="405111" cy="259045"/>
    <xdr:sp macro="" textlink="">
      <xdr:nvSpPr>
        <xdr:cNvPr id="102" name="n_2mainValue有形固定資産減価償却率">
          <a:extLst>
            <a:ext uri="{FF2B5EF4-FFF2-40B4-BE49-F238E27FC236}">
              <a16:creationId xmlns:a16="http://schemas.microsoft.com/office/drawing/2014/main" id="{C2FFE691-0119-4065-9D34-5BBD679EE1C0}"/>
            </a:ext>
          </a:extLst>
        </xdr:cNvPr>
        <xdr:cNvSpPr txBox="1"/>
      </xdr:nvSpPr>
      <xdr:spPr>
        <a:xfrm>
          <a:off x="3086744" y="642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153306</xdr:rowOff>
    </xdr:from>
    <xdr:ext cx="405111" cy="259045"/>
    <xdr:sp macro="" textlink="">
      <xdr:nvSpPr>
        <xdr:cNvPr id="103" name="n_3mainValue有形固定資産減価償却率">
          <a:extLst>
            <a:ext uri="{FF2B5EF4-FFF2-40B4-BE49-F238E27FC236}">
              <a16:creationId xmlns:a16="http://schemas.microsoft.com/office/drawing/2014/main" id="{9E85087A-CBD9-4013-BD12-03B1C53ABA2A}"/>
            </a:ext>
          </a:extLst>
        </xdr:cNvPr>
        <xdr:cNvSpPr txBox="1"/>
      </xdr:nvSpPr>
      <xdr:spPr>
        <a:xfrm>
          <a:off x="2324744" y="6411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131716</xdr:rowOff>
    </xdr:from>
    <xdr:ext cx="405111" cy="259045"/>
    <xdr:sp macro="" textlink="">
      <xdr:nvSpPr>
        <xdr:cNvPr id="104" name="n_4mainValue有形固定資産減価償却率">
          <a:extLst>
            <a:ext uri="{FF2B5EF4-FFF2-40B4-BE49-F238E27FC236}">
              <a16:creationId xmlns:a16="http://schemas.microsoft.com/office/drawing/2014/main" id="{9BED0B97-2E31-4BB7-BC65-94BD4E5F3FA9}"/>
            </a:ext>
          </a:extLst>
        </xdr:cNvPr>
        <xdr:cNvSpPr txBox="1"/>
      </xdr:nvSpPr>
      <xdr:spPr>
        <a:xfrm>
          <a:off x="1562744" y="638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897B0536-EF24-4BBE-97A5-17777AEFB05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ABC91BF7-1E2D-407B-AD5D-BAD86C75227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9722A8D1-8FD4-4166-A367-05BEB6A4D19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6B5091F6-EF10-4DA2-8DE1-DE27993746E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9795013-41B9-42F2-AFE9-B30FB7F3D3D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A5AA257D-BF75-4F55-8F3E-2A7A81235D5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4F846C6-2CE2-4941-ABEE-881FF589AB0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14E7D967-E1E7-4C5E-95B7-548CC2629A4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7C23DC7-2EA0-45CE-86A9-64560CD4E4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DE363657-B9A5-4F53-A3C8-A9ADA30F4E6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EEF2308-7A1B-4DE8-ABF5-5BA95CE74AC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2761686-64BD-419B-AE82-942ADA2A633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33486F60-5AF8-4778-BA87-0BF87DA7281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債務償還比率は、類似団体内平均より低い水準にあり、昨年度に比べ</a:t>
          </a:r>
          <a:r>
            <a:rPr kumimoji="1" lang="en-US" altLang="ja-JP" sz="1100">
              <a:latin typeface="ＭＳ Ｐゴシック" panose="020B0600070205080204" pitchFamily="50" charset="-128"/>
              <a:ea typeface="ＭＳ Ｐゴシック" panose="020B0600070205080204" pitchFamily="50" charset="-128"/>
            </a:rPr>
            <a:t>23.4</a:t>
          </a:r>
          <a:r>
            <a:rPr kumimoji="1" lang="ja-JP" altLang="en-US" sz="1100">
              <a:latin typeface="ＭＳ Ｐゴシック" panose="020B0600070205080204" pitchFamily="50" charset="-128"/>
              <a:ea typeface="ＭＳ Ｐゴシック" panose="020B0600070205080204" pitchFamily="50" charset="-128"/>
            </a:rPr>
            <a:t>％下降した。経常的収入の減少により基金を取り崩して財政運営をおこなっている。今後も地方債発行の抑制に努めるとともに、基金の充実を図り、健全な財政運営に取り組んでいく。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8F178E67-FCF9-4F76-93AC-90F8831EDC0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3459276-1C4F-4BC7-B129-AF7D2AF62AD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202E4886-8E09-445B-8DBA-969627BD16F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969EFC9B-6B85-4F97-AD52-D93B1557488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FE737100-715D-4CA2-AA11-D26F3D61C89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EDCC3128-5A88-4637-A1CA-C8CF70470A1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A7DB3F1A-0DA5-432F-AB34-7C2E0F7D941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ABD28467-5236-4A16-A23B-A210D0D2B1D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C971F11B-8F7A-4883-AAE1-7995DF408E5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7DE305E8-3EAB-4F4A-ACAD-A4C8844FEE6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D2ED596A-AE93-40D6-B4CB-EC719EC99B8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984A41D6-3A43-49E7-8E6A-8D8DED656CD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2CD5B162-02F4-4064-AEF5-1C518319C8F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880B72CF-2B9E-42A8-AB42-8E97B7F6FCD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20B7DFD2-8964-4540-9FF2-573F515135B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103CF7A2-CDDA-49CC-91F7-6E1FA5F21E7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4864EA46-3834-43A5-A825-95EE2BD29D2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5" name="直線コネクタ 134">
          <a:extLst>
            <a:ext uri="{FF2B5EF4-FFF2-40B4-BE49-F238E27FC236}">
              <a16:creationId xmlns:a16="http://schemas.microsoft.com/office/drawing/2014/main" id="{30A06B5F-831E-4780-B435-3054AD51ED0C}"/>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6" name="債務償還比率最小値テキスト">
          <a:extLst>
            <a:ext uri="{FF2B5EF4-FFF2-40B4-BE49-F238E27FC236}">
              <a16:creationId xmlns:a16="http://schemas.microsoft.com/office/drawing/2014/main" id="{9DF91D56-0F82-40EF-80C0-05E6416980D3}"/>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7" name="直線コネクタ 136">
          <a:extLst>
            <a:ext uri="{FF2B5EF4-FFF2-40B4-BE49-F238E27FC236}">
              <a16:creationId xmlns:a16="http://schemas.microsoft.com/office/drawing/2014/main" id="{732F9C16-A00E-43CB-8B89-D65E6415804B}"/>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8A0A07FC-D1CE-4DFA-B901-71D1FC0ACAF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9289F0EC-1601-4D1B-A8A0-8ED0C5FAC25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0" name="債務償還比率平均値テキスト">
          <a:extLst>
            <a:ext uri="{FF2B5EF4-FFF2-40B4-BE49-F238E27FC236}">
              <a16:creationId xmlns:a16="http://schemas.microsoft.com/office/drawing/2014/main" id="{F16F6FF9-771A-414B-B019-06DE1D4D572B}"/>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1" name="フローチャート: 判断 140">
          <a:extLst>
            <a:ext uri="{FF2B5EF4-FFF2-40B4-BE49-F238E27FC236}">
              <a16:creationId xmlns:a16="http://schemas.microsoft.com/office/drawing/2014/main" id="{97BCC369-9B51-4474-AA56-DFF6C5DCA04B}"/>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2" name="フローチャート: 判断 141">
          <a:extLst>
            <a:ext uri="{FF2B5EF4-FFF2-40B4-BE49-F238E27FC236}">
              <a16:creationId xmlns:a16="http://schemas.microsoft.com/office/drawing/2014/main" id="{550B2233-1C56-4DD4-9546-7950C0C98EE5}"/>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3" name="フローチャート: 判断 142">
          <a:extLst>
            <a:ext uri="{FF2B5EF4-FFF2-40B4-BE49-F238E27FC236}">
              <a16:creationId xmlns:a16="http://schemas.microsoft.com/office/drawing/2014/main" id="{6288ECF0-637C-4CD0-96C2-FBAC42EB1D2F}"/>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4" name="フローチャート: 判断 143">
          <a:extLst>
            <a:ext uri="{FF2B5EF4-FFF2-40B4-BE49-F238E27FC236}">
              <a16:creationId xmlns:a16="http://schemas.microsoft.com/office/drawing/2014/main" id="{63F371EF-5027-46BF-8664-92806A5114D4}"/>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45" name="フローチャート: 判断 144">
          <a:extLst>
            <a:ext uri="{FF2B5EF4-FFF2-40B4-BE49-F238E27FC236}">
              <a16:creationId xmlns:a16="http://schemas.microsoft.com/office/drawing/2014/main" id="{BFBBF703-2C70-4D46-97A7-B7F5E0A5B847}"/>
            </a:ext>
          </a:extLst>
        </xdr:cNvPr>
        <xdr:cNvSpPr/>
      </xdr:nvSpPr>
      <xdr:spPr>
        <a:xfrm>
          <a:off x="11747500" y="565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097F2C3-8EFA-4F2F-B3ED-3BDBBDB1B30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90A651A-E082-4985-953D-D4704401A3E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F5BDF82-44DA-40FC-864B-149C2D4D9C0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6A14EF7-1332-44B8-950B-122CA65946E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909EBD5-C76C-4193-9465-8B1E8211620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136168</xdr:rowOff>
    </xdr:from>
    <xdr:to>
      <xdr:col>76</xdr:col>
      <xdr:colOff>73025</xdr:colOff>
      <xdr:row>28</xdr:row>
      <xdr:rowOff>66318</xdr:rowOff>
    </xdr:to>
    <xdr:sp macro="" textlink="">
      <xdr:nvSpPr>
        <xdr:cNvPr id="151" name="楕円 150">
          <a:extLst>
            <a:ext uri="{FF2B5EF4-FFF2-40B4-BE49-F238E27FC236}">
              <a16:creationId xmlns:a16="http://schemas.microsoft.com/office/drawing/2014/main" id="{E639454E-CDBD-4AED-88A9-B43F2BBADA9A}"/>
            </a:ext>
          </a:extLst>
        </xdr:cNvPr>
        <xdr:cNvSpPr/>
      </xdr:nvSpPr>
      <xdr:spPr>
        <a:xfrm>
          <a:off x="14744700" y="553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159045</xdr:rowOff>
    </xdr:from>
    <xdr:ext cx="469744" cy="259045"/>
    <xdr:sp macro="" textlink="">
      <xdr:nvSpPr>
        <xdr:cNvPr id="152" name="債務償還比率該当値テキスト">
          <a:extLst>
            <a:ext uri="{FF2B5EF4-FFF2-40B4-BE49-F238E27FC236}">
              <a16:creationId xmlns:a16="http://schemas.microsoft.com/office/drawing/2014/main" id="{1E113590-2286-4171-AFF7-CE7EA0EE4D0B}"/>
            </a:ext>
          </a:extLst>
        </xdr:cNvPr>
        <xdr:cNvSpPr txBox="1"/>
      </xdr:nvSpPr>
      <xdr:spPr>
        <a:xfrm>
          <a:off x="14846300" y="538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160225</xdr:rowOff>
    </xdr:from>
    <xdr:to>
      <xdr:col>72</xdr:col>
      <xdr:colOff>123825</xdr:colOff>
      <xdr:row>28</xdr:row>
      <xdr:rowOff>90375</xdr:rowOff>
    </xdr:to>
    <xdr:sp macro="" textlink="">
      <xdr:nvSpPr>
        <xdr:cNvPr id="153" name="楕円 152">
          <a:extLst>
            <a:ext uri="{FF2B5EF4-FFF2-40B4-BE49-F238E27FC236}">
              <a16:creationId xmlns:a16="http://schemas.microsoft.com/office/drawing/2014/main" id="{813FB003-D966-4F1F-84A6-18026B60388C}"/>
            </a:ext>
          </a:extLst>
        </xdr:cNvPr>
        <xdr:cNvSpPr/>
      </xdr:nvSpPr>
      <xdr:spPr>
        <a:xfrm>
          <a:off x="14033500" y="55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15518</xdr:rowOff>
    </xdr:from>
    <xdr:to>
      <xdr:col>76</xdr:col>
      <xdr:colOff>22225</xdr:colOff>
      <xdr:row>28</xdr:row>
      <xdr:rowOff>39575</xdr:rowOff>
    </xdr:to>
    <xdr:cxnSp macro="">
      <xdr:nvCxnSpPr>
        <xdr:cNvPr id="154" name="直線コネクタ 153">
          <a:extLst>
            <a:ext uri="{FF2B5EF4-FFF2-40B4-BE49-F238E27FC236}">
              <a16:creationId xmlns:a16="http://schemas.microsoft.com/office/drawing/2014/main" id="{C7DD07F6-BC77-4E7D-9A46-DCD4D24054C8}"/>
            </a:ext>
          </a:extLst>
        </xdr:cNvPr>
        <xdr:cNvCxnSpPr/>
      </xdr:nvCxnSpPr>
      <xdr:spPr>
        <a:xfrm flipV="1">
          <a:off x="14084300" y="5587643"/>
          <a:ext cx="711200" cy="2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21777</xdr:rowOff>
    </xdr:from>
    <xdr:to>
      <xdr:col>68</xdr:col>
      <xdr:colOff>123825</xdr:colOff>
      <xdr:row>28</xdr:row>
      <xdr:rowOff>123377</xdr:rowOff>
    </xdr:to>
    <xdr:sp macro="" textlink="">
      <xdr:nvSpPr>
        <xdr:cNvPr id="155" name="楕円 154">
          <a:extLst>
            <a:ext uri="{FF2B5EF4-FFF2-40B4-BE49-F238E27FC236}">
              <a16:creationId xmlns:a16="http://schemas.microsoft.com/office/drawing/2014/main" id="{88810F82-3518-483E-AF3A-CBC2304B8FAE}"/>
            </a:ext>
          </a:extLst>
        </xdr:cNvPr>
        <xdr:cNvSpPr/>
      </xdr:nvSpPr>
      <xdr:spPr>
        <a:xfrm>
          <a:off x="13271500" y="559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39575</xdr:rowOff>
    </xdr:from>
    <xdr:to>
      <xdr:col>72</xdr:col>
      <xdr:colOff>73025</xdr:colOff>
      <xdr:row>28</xdr:row>
      <xdr:rowOff>72577</xdr:rowOff>
    </xdr:to>
    <xdr:cxnSp macro="">
      <xdr:nvCxnSpPr>
        <xdr:cNvPr id="156" name="直線コネクタ 155">
          <a:extLst>
            <a:ext uri="{FF2B5EF4-FFF2-40B4-BE49-F238E27FC236}">
              <a16:creationId xmlns:a16="http://schemas.microsoft.com/office/drawing/2014/main" id="{A71DA50D-2CBA-4FF2-A345-B8C714AF75A3}"/>
            </a:ext>
          </a:extLst>
        </xdr:cNvPr>
        <xdr:cNvCxnSpPr/>
      </xdr:nvCxnSpPr>
      <xdr:spPr>
        <a:xfrm flipV="1">
          <a:off x="13322300" y="5611700"/>
          <a:ext cx="762000" cy="3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156833</xdr:rowOff>
    </xdr:from>
    <xdr:to>
      <xdr:col>64</xdr:col>
      <xdr:colOff>123825</xdr:colOff>
      <xdr:row>28</xdr:row>
      <xdr:rowOff>86983</xdr:rowOff>
    </xdr:to>
    <xdr:sp macro="" textlink="">
      <xdr:nvSpPr>
        <xdr:cNvPr id="157" name="楕円 156">
          <a:extLst>
            <a:ext uri="{FF2B5EF4-FFF2-40B4-BE49-F238E27FC236}">
              <a16:creationId xmlns:a16="http://schemas.microsoft.com/office/drawing/2014/main" id="{14E831A7-D11A-430B-9E31-1B01772F50FC}"/>
            </a:ext>
          </a:extLst>
        </xdr:cNvPr>
        <xdr:cNvSpPr/>
      </xdr:nvSpPr>
      <xdr:spPr>
        <a:xfrm>
          <a:off x="12509500" y="555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36183</xdr:rowOff>
    </xdr:from>
    <xdr:to>
      <xdr:col>68</xdr:col>
      <xdr:colOff>73025</xdr:colOff>
      <xdr:row>28</xdr:row>
      <xdr:rowOff>72577</xdr:rowOff>
    </xdr:to>
    <xdr:cxnSp macro="">
      <xdr:nvCxnSpPr>
        <xdr:cNvPr id="158" name="直線コネクタ 157">
          <a:extLst>
            <a:ext uri="{FF2B5EF4-FFF2-40B4-BE49-F238E27FC236}">
              <a16:creationId xmlns:a16="http://schemas.microsoft.com/office/drawing/2014/main" id="{0E770803-FBB3-4F03-9519-5CDC46F982D9}"/>
            </a:ext>
          </a:extLst>
        </xdr:cNvPr>
        <xdr:cNvCxnSpPr/>
      </xdr:nvCxnSpPr>
      <xdr:spPr>
        <a:xfrm>
          <a:off x="12560300" y="5608308"/>
          <a:ext cx="762000" cy="3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129625</xdr:rowOff>
    </xdr:from>
    <xdr:to>
      <xdr:col>60</xdr:col>
      <xdr:colOff>123825</xdr:colOff>
      <xdr:row>29</xdr:row>
      <xdr:rowOff>59775</xdr:rowOff>
    </xdr:to>
    <xdr:sp macro="" textlink="">
      <xdr:nvSpPr>
        <xdr:cNvPr id="159" name="楕円 158">
          <a:extLst>
            <a:ext uri="{FF2B5EF4-FFF2-40B4-BE49-F238E27FC236}">
              <a16:creationId xmlns:a16="http://schemas.microsoft.com/office/drawing/2014/main" id="{610A9BAA-D64D-4FFF-8F8B-FEDB09E201E4}"/>
            </a:ext>
          </a:extLst>
        </xdr:cNvPr>
        <xdr:cNvSpPr/>
      </xdr:nvSpPr>
      <xdr:spPr>
        <a:xfrm>
          <a:off x="11747500" y="570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36183</xdr:rowOff>
    </xdr:from>
    <xdr:to>
      <xdr:col>64</xdr:col>
      <xdr:colOff>73025</xdr:colOff>
      <xdr:row>29</xdr:row>
      <xdr:rowOff>8975</xdr:rowOff>
    </xdr:to>
    <xdr:cxnSp macro="">
      <xdr:nvCxnSpPr>
        <xdr:cNvPr id="160" name="直線コネクタ 159">
          <a:extLst>
            <a:ext uri="{FF2B5EF4-FFF2-40B4-BE49-F238E27FC236}">
              <a16:creationId xmlns:a16="http://schemas.microsoft.com/office/drawing/2014/main" id="{A9CE5C97-2460-434B-AA04-48FCF9ACBDA2}"/>
            </a:ext>
          </a:extLst>
        </xdr:cNvPr>
        <xdr:cNvCxnSpPr/>
      </xdr:nvCxnSpPr>
      <xdr:spPr>
        <a:xfrm flipV="1">
          <a:off x="11798300" y="5608308"/>
          <a:ext cx="762000" cy="14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1" name="n_1aveValue債務償還比率">
          <a:extLst>
            <a:ext uri="{FF2B5EF4-FFF2-40B4-BE49-F238E27FC236}">
              <a16:creationId xmlns:a16="http://schemas.microsoft.com/office/drawing/2014/main" id="{A429A47D-719F-486E-8179-EBEBF75872BD}"/>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62" name="n_2aveValue債務償還比率">
          <a:extLst>
            <a:ext uri="{FF2B5EF4-FFF2-40B4-BE49-F238E27FC236}">
              <a16:creationId xmlns:a16="http://schemas.microsoft.com/office/drawing/2014/main" id="{CD7B9FE2-1F8D-4A60-9A83-6145946A055F}"/>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3" name="n_3aveValue債務償還比率">
          <a:extLst>
            <a:ext uri="{FF2B5EF4-FFF2-40B4-BE49-F238E27FC236}">
              <a16:creationId xmlns:a16="http://schemas.microsoft.com/office/drawing/2014/main" id="{D4377569-73DB-4EF4-970B-E0D8673EA0D8}"/>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34355</xdr:rowOff>
    </xdr:from>
    <xdr:ext cx="469744" cy="259045"/>
    <xdr:sp macro="" textlink="">
      <xdr:nvSpPr>
        <xdr:cNvPr id="164" name="n_4aveValue債務償還比率">
          <a:extLst>
            <a:ext uri="{FF2B5EF4-FFF2-40B4-BE49-F238E27FC236}">
              <a16:creationId xmlns:a16="http://schemas.microsoft.com/office/drawing/2014/main" id="{5EE6442F-50E9-47CC-8676-98FA42CFD135}"/>
            </a:ext>
          </a:extLst>
        </xdr:cNvPr>
        <xdr:cNvSpPr txBox="1"/>
      </xdr:nvSpPr>
      <xdr:spPr>
        <a:xfrm>
          <a:off x="11563427" y="543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106902</xdr:rowOff>
    </xdr:from>
    <xdr:ext cx="469744" cy="259045"/>
    <xdr:sp macro="" textlink="">
      <xdr:nvSpPr>
        <xdr:cNvPr id="165" name="n_1mainValue債務償還比率">
          <a:extLst>
            <a:ext uri="{FF2B5EF4-FFF2-40B4-BE49-F238E27FC236}">
              <a16:creationId xmlns:a16="http://schemas.microsoft.com/office/drawing/2014/main" id="{600C68EF-41E0-40AC-ACD1-F695E1DFF907}"/>
            </a:ext>
          </a:extLst>
        </xdr:cNvPr>
        <xdr:cNvSpPr txBox="1"/>
      </xdr:nvSpPr>
      <xdr:spPr>
        <a:xfrm>
          <a:off x="13836727" y="533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114504</xdr:rowOff>
    </xdr:from>
    <xdr:ext cx="469744" cy="259045"/>
    <xdr:sp macro="" textlink="">
      <xdr:nvSpPr>
        <xdr:cNvPr id="166" name="n_2mainValue債務償還比率">
          <a:extLst>
            <a:ext uri="{FF2B5EF4-FFF2-40B4-BE49-F238E27FC236}">
              <a16:creationId xmlns:a16="http://schemas.microsoft.com/office/drawing/2014/main" id="{E6C836E7-9EB2-4FDE-AA09-42A66C5D1076}"/>
            </a:ext>
          </a:extLst>
        </xdr:cNvPr>
        <xdr:cNvSpPr txBox="1"/>
      </xdr:nvSpPr>
      <xdr:spPr>
        <a:xfrm>
          <a:off x="13087427" y="568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103510</xdr:rowOff>
    </xdr:from>
    <xdr:ext cx="469744" cy="259045"/>
    <xdr:sp macro="" textlink="">
      <xdr:nvSpPr>
        <xdr:cNvPr id="167" name="n_3mainValue債務償還比率">
          <a:extLst>
            <a:ext uri="{FF2B5EF4-FFF2-40B4-BE49-F238E27FC236}">
              <a16:creationId xmlns:a16="http://schemas.microsoft.com/office/drawing/2014/main" id="{A4E70E27-4404-4409-B476-17EE4C5BBECA}"/>
            </a:ext>
          </a:extLst>
        </xdr:cNvPr>
        <xdr:cNvSpPr txBox="1"/>
      </xdr:nvSpPr>
      <xdr:spPr>
        <a:xfrm>
          <a:off x="12325427" y="533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50902</xdr:rowOff>
    </xdr:from>
    <xdr:ext cx="469744" cy="259045"/>
    <xdr:sp macro="" textlink="">
      <xdr:nvSpPr>
        <xdr:cNvPr id="168" name="n_4mainValue債務償還比率">
          <a:extLst>
            <a:ext uri="{FF2B5EF4-FFF2-40B4-BE49-F238E27FC236}">
              <a16:creationId xmlns:a16="http://schemas.microsoft.com/office/drawing/2014/main" id="{DDFC50A4-415E-47D4-95E2-D2CD89809B61}"/>
            </a:ext>
          </a:extLst>
        </xdr:cNvPr>
        <xdr:cNvSpPr txBox="1"/>
      </xdr:nvSpPr>
      <xdr:spPr>
        <a:xfrm>
          <a:off x="11563427" y="57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1360FE2-8490-4FDD-BD6E-F648BDA5CFD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80EBBC9-2CE3-4271-AAFD-DC762E539BF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A15D89E-1862-4653-8EB1-CC2BCFAEE87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9800758D-A5FF-4671-9CFD-28FDA2BEAB3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79A809AD-DA86-49E1-89A1-782E7645B56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B1061C41-69DD-41CB-8684-EC0B9C685E1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84909D-34DF-415C-AF77-3DEA407253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6AC0FF-4496-433B-9EC9-29D1865255B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A1682D8-887B-4C31-B348-B9B9FD0B3E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520C73-81AA-46E2-B744-29C9E452E2D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B7E658-004B-48BB-9476-7FC322D5F7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71EE20-6CE1-4025-9214-9D4C7B82B0A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CF8C75-221F-4939-97FE-A60F2FBD31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855519-7852-4AEA-A048-2EB5B8E93C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997325-35A5-49A6-863E-B27FA6C902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6990325-D0E4-422C-90FA-9DBC607244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B9F4A3-A636-4495-B6E8-F167510E6C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4BDDA9-3B59-4232-A922-37C6A14E94E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00ED0E-0BE1-495F-84A7-107A22989C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9442D9-4486-481B-8C2E-46C4746AE39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586B47-0701-4FAB-BB8F-50C94A27CC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74CE74D-BD2A-49DE-B00F-AB28A18F518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92F8C3-8B35-4CB8-BA77-0480E19534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D06593-E15A-4863-B0DE-4536572E68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736E724-9FA0-4A10-9F1E-BE22C2FE26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B371A1-A98F-4234-97A2-20C990ED10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82A341E-3301-4109-85BF-ED106690167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8179C2-55B3-449A-801E-F94DEAA4EF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85167F-E3DE-423E-A209-36BB591ACC6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C8284A-3D55-4F28-A8BD-2CA129F626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1FD4D5-324F-484D-8C22-1E91F7E9BD2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1D9BFB-ECC7-4CB8-B339-F328FB59086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2FD51B-95D6-4134-A828-70A73915A6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1273C1-E729-48B3-A29B-57D76D1238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3266DA-3C23-4AF5-86E4-A96F8D8A74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8532F9-0114-4CB2-BE16-B4D4BE7D76C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D36A00-0A4A-43F4-9B7B-17532E5F0B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CB8227-D1B4-44AE-9502-0BC98871DD3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7C6363-E4DE-4946-A1D9-F47090DC1FC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FA0C0F-C395-4FE5-A3A3-BB6B4053C19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8968F7-C39F-4045-B88B-BEDDA208435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806E1B-AF68-4975-8A55-26CDAE2D18B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F06EA8-30F7-4988-ABB8-DBD9E42548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A33A85-E9C8-42CB-84B9-348C8A7363D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1164A1-4640-4970-B273-86E1407AE6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1F31CF-831B-4B08-8B05-8B9B8FE84D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08C32D-87A5-48F7-A054-95C5CA70EE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DDFFDB-8729-427A-AFE0-EA8D45386B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CF57CF-4D97-4282-BCBA-6D35B3631FD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F13F01D-0AE7-4517-B3A3-F3503A37B57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6E56327-A115-4FCC-9773-B95A01BDF7D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6296F8-0707-43B0-A99B-397B6594C03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3FDC9CF-C0E1-4B72-AC78-2AD318B4500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39BD0C7-1BD0-4082-874E-3BF34A5C4EE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79221DC-01B8-46FE-9EC7-57A7179CCF5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FA52AA7-E8FA-45DD-A3E9-0925EEB90B9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6BC8C2A-5C82-4C65-B85F-939EFAF9F28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8A636FE-F61D-4EF3-821F-8A8F1951D0A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6548C5-6CC5-4961-B51B-FF22DB557EC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3B90B0F-5131-4DC5-8468-D94DEEEE328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B1255AF-CE14-4D3D-9CDB-EA39132557B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43F9E534-6E48-4FB4-AB5A-17030F7BF46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FA680E32-948C-4216-AB6D-7DFD58AC021D}"/>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6DAE63FF-B673-4C83-BEAC-670D965CFB1D}"/>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9F30B94C-F756-4176-BE1A-BF431AF7DDC3}"/>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E30B13F3-C226-4511-927C-E890918A5185}"/>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1C8AA898-61BF-4BDC-9E61-80C2574FDAC4}"/>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5E1E0571-1D99-41BE-A321-31795449F17B}"/>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952B503-0364-4CC4-921D-5ED4F58AF8C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4B27C7F-62CA-4272-BA3A-170301A47A97}"/>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7E2FA0FD-70AB-4A01-B8A5-68373CBE479D}"/>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6D4EC406-30C4-41A9-B84B-3E00987EAF65}"/>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68A0C8A-D9C8-4810-9729-1CBAA0841C7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2B91A5-8069-432D-BDED-439EE62AF80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555EE5-7EF1-4A4C-9048-9B56077BC2A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2711A1-9D64-4727-A5EF-2E345C883BA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4568AF1-0170-477A-8CDE-9788A9379E5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55880</xdr:rowOff>
    </xdr:from>
    <xdr:to>
      <xdr:col>24</xdr:col>
      <xdr:colOff>114300</xdr:colOff>
      <xdr:row>36</xdr:row>
      <xdr:rowOff>157480</xdr:rowOff>
    </xdr:to>
    <xdr:sp macro="" textlink="">
      <xdr:nvSpPr>
        <xdr:cNvPr id="73" name="楕円 72">
          <a:extLst>
            <a:ext uri="{FF2B5EF4-FFF2-40B4-BE49-F238E27FC236}">
              <a16:creationId xmlns:a16="http://schemas.microsoft.com/office/drawing/2014/main" id="{7FAFEB61-B5D2-4616-ACB3-5B517C3B7F93}"/>
            </a:ext>
          </a:extLst>
        </xdr:cNvPr>
        <xdr:cNvSpPr/>
      </xdr:nvSpPr>
      <xdr:spPr>
        <a:xfrm>
          <a:off x="45847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2A5C5414-3DB0-466A-B955-50B3CFA500A7}"/>
            </a:ext>
          </a:extLst>
        </xdr:cNvPr>
        <xdr:cNvSpPr txBox="1"/>
      </xdr:nvSpPr>
      <xdr:spPr>
        <a:xfrm>
          <a:off x="4673600"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141605</xdr:rowOff>
    </xdr:from>
    <xdr:to>
      <xdr:col>20</xdr:col>
      <xdr:colOff>38100</xdr:colOff>
      <xdr:row>36</xdr:row>
      <xdr:rowOff>71755</xdr:rowOff>
    </xdr:to>
    <xdr:sp macro="" textlink="">
      <xdr:nvSpPr>
        <xdr:cNvPr id="75" name="楕円 74">
          <a:extLst>
            <a:ext uri="{FF2B5EF4-FFF2-40B4-BE49-F238E27FC236}">
              <a16:creationId xmlns:a16="http://schemas.microsoft.com/office/drawing/2014/main" id="{AC8A1406-5D30-48D8-A647-FD2CEEE41D81}"/>
            </a:ext>
          </a:extLst>
        </xdr:cNvPr>
        <xdr:cNvSpPr/>
      </xdr:nvSpPr>
      <xdr:spPr>
        <a:xfrm>
          <a:off x="3746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20955</xdr:rowOff>
    </xdr:from>
    <xdr:to>
      <xdr:col>24</xdr:col>
      <xdr:colOff>63500</xdr:colOff>
      <xdr:row>36</xdr:row>
      <xdr:rowOff>106680</xdr:rowOff>
    </xdr:to>
    <xdr:cxnSp macro="">
      <xdr:nvCxnSpPr>
        <xdr:cNvPr id="76" name="直線コネクタ 75">
          <a:extLst>
            <a:ext uri="{FF2B5EF4-FFF2-40B4-BE49-F238E27FC236}">
              <a16:creationId xmlns:a16="http://schemas.microsoft.com/office/drawing/2014/main" id="{70593751-0994-4CC0-988C-670AC661F65A}"/>
            </a:ext>
          </a:extLst>
        </xdr:cNvPr>
        <xdr:cNvCxnSpPr/>
      </xdr:nvCxnSpPr>
      <xdr:spPr>
        <a:xfrm>
          <a:off x="3797300" y="619315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120650</xdr:rowOff>
    </xdr:from>
    <xdr:to>
      <xdr:col>15</xdr:col>
      <xdr:colOff>101600</xdr:colOff>
      <xdr:row>36</xdr:row>
      <xdr:rowOff>50800</xdr:rowOff>
    </xdr:to>
    <xdr:sp macro="" textlink="">
      <xdr:nvSpPr>
        <xdr:cNvPr id="77" name="楕円 76">
          <a:extLst>
            <a:ext uri="{FF2B5EF4-FFF2-40B4-BE49-F238E27FC236}">
              <a16:creationId xmlns:a16="http://schemas.microsoft.com/office/drawing/2014/main" id="{4548EE5A-F350-43C4-BAD8-D649282F976A}"/>
            </a:ext>
          </a:extLst>
        </xdr:cNvPr>
        <xdr:cNvSpPr/>
      </xdr:nvSpPr>
      <xdr:spPr>
        <a:xfrm>
          <a:off x="2857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0</xdr:rowOff>
    </xdr:from>
    <xdr:to>
      <xdr:col>19</xdr:col>
      <xdr:colOff>177800</xdr:colOff>
      <xdr:row>36</xdr:row>
      <xdr:rowOff>20955</xdr:rowOff>
    </xdr:to>
    <xdr:cxnSp macro="">
      <xdr:nvCxnSpPr>
        <xdr:cNvPr id="78" name="直線コネクタ 77">
          <a:extLst>
            <a:ext uri="{FF2B5EF4-FFF2-40B4-BE49-F238E27FC236}">
              <a16:creationId xmlns:a16="http://schemas.microsoft.com/office/drawing/2014/main" id="{18DB3F26-A69E-4CC1-90AC-7E627F4389A7}"/>
            </a:ext>
          </a:extLst>
        </xdr:cNvPr>
        <xdr:cNvCxnSpPr/>
      </xdr:nvCxnSpPr>
      <xdr:spPr>
        <a:xfrm>
          <a:off x="2908300" y="61722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101600</xdr:rowOff>
    </xdr:from>
    <xdr:to>
      <xdr:col>10</xdr:col>
      <xdr:colOff>165100</xdr:colOff>
      <xdr:row>36</xdr:row>
      <xdr:rowOff>31750</xdr:rowOff>
    </xdr:to>
    <xdr:sp macro="" textlink="">
      <xdr:nvSpPr>
        <xdr:cNvPr id="79" name="楕円 78">
          <a:extLst>
            <a:ext uri="{FF2B5EF4-FFF2-40B4-BE49-F238E27FC236}">
              <a16:creationId xmlns:a16="http://schemas.microsoft.com/office/drawing/2014/main" id="{5B187210-C685-4B5C-A1CA-F7FC83CA11E9}"/>
            </a:ext>
          </a:extLst>
        </xdr:cNvPr>
        <xdr:cNvSpPr/>
      </xdr:nvSpPr>
      <xdr:spPr>
        <a:xfrm>
          <a:off x="1968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152400</xdr:rowOff>
    </xdr:from>
    <xdr:to>
      <xdr:col>15</xdr:col>
      <xdr:colOff>50800</xdr:colOff>
      <xdr:row>36</xdr:row>
      <xdr:rowOff>0</xdr:rowOff>
    </xdr:to>
    <xdr:cxnSp macro="">
      <xdr:nvCxnSpPr>
        <xdr:cNvPr id="80" name="直線コネクタ 79">
          <a:extLst>
            <a:ext uri="{FF2B5EF4-FFF2-40B4-BE49-F238E27FC236}">
              <a16:creationId xmlns:a16="http://schemas.microsoft.com/office/drawing/2014/main" id="{043D1D78-965F-456B-820E-2CBBE7305A8B}"/>
            </a:ext>
          </a:extLst>
        </xdr:cNvPr>
        <xdr:cNvCxnSpPr/>
      </xdr:nvCxnSpPr>
      <xdr:spPr>
        <a:xfrm>
          <a:off x="2019300" y="6153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84455</xdr:rowOff>
    </xdr:from>
    <xdr:to>
      <xdr:col>6</xdr:col>
      <xdr:colOff>38100</xdr:colOff>
      <xdr:row>36</xdr:row>
      <xdr:rowOff>14605</xdr:rowOff>
    </xdr:to>
    <xdr:sp macro="" textlink="">
      <xdr:nvSpPr>
        <xdr:cNvPr id="81" name="楕円 80">
          <a:extLst>
            <a:ext uri="{FF2B5EF4-FFF2-40B4-BE49-F238E27FC236}">
              <a16:creationId xmlns:a16="http://schemas.microsoft.com/office/drawing/2014/main" id="{545E674A-ADC8-41A3-B9DA-41D976DA2705}"/>
            </a:ext>
          </a:extLst>
        </xdr:cNvPr>
        <xdr:cNvSpPr/>
      </xdr:nvSpPr>
      <xdr:spPr>
        <a:xfrm>
          <a:off x="1079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135255</xdr:rowOff>
    </xdr:from>
    <xdr:to>
      <xdr:col>10</xdr:col>
      <xdr:colOff>114300</xdr:colOff>
      <xdr:row>35</xdr:row>
      <xdr:rowOff>152400</xdr:rowOff>
    </xdr:to>
    <xdr:cxnSp macro="">
      <xdr:nvCxnSpPr>
        <xdr:cNvPr id="82" name="直線コネクタ 81">
          <a:extLst>
            <a:ext uri="{FF2B5EF4-FFF2-40B4-BE49-F238E27FC236}">
              <a16:creationId xmlns:a16="http://schemas.microsoft.com/office/drawing/2014/main" id="{B836BE4F-B61C-4EE6-BE25-A62D5BC5FD16}"/>
            </a:ext>
          </a:extLst>
        </xdr:cNvPr>
        <xdr:cNvCxnSpPr/>
      </xdr:nvCxnSpPr>
      <xdr:spPr>
        <a:xfrm>
          <a:off x="1130300" y="61360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9B29CA83-AEC7-4464-A80F-5395D18B218C}"/>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85F642E1-A2E1-4811-AC40-FB520649E731}"/>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3716856A-512C-4AEA-9964-78ABBEA6B3C2}"/>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F7F57DF1-4F6C-4361-A1D2-F8FF92249267}"/>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88282</xdr:rowOff>
    </xdr:from>
    <xdr:ext cx="405111" cy="259045"/>
    <xdr:sp macro="" textlink="">
      <xdr:nvSpPr>
        <xdr:cNvPr id="87" name="n_1mainValue【道路】&#10;有形固定資産減価償却率">
          <a:extLst>
            <a:ext uri="{FF2B5EF4-FFF2-40B4-BE49-F238E27FC236}">
              <a16:creationId xmlns:a16="http://schemas.microsoft.com/office/drawing/2014/main" id="{6EA3156E-E0AB-41F1-96AA-F8DE298B66FC}"/>
            </a:ext>
          </a:extLst>
        </xdr:cNvPr>
        <xdr:cNvSpPr txBox="1"/>
      </xdr:nvSpPr>
      <xdr:spPr>
        <a:xfrm>
          <a:off x="35820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67327</xdr:rowOff>
    </xdr:from>
    <xdr:ext cx="405111" cy="259045"/>
    <xdr:sp macro="" textlink="">
      <xdr:nvSpPr>
        <xdr:cNvPr id="88" name="n_2mainValue【道路】&#10;有形固定資産減価償却率">
          <a:extLst>
            <a:ext uri="{FF2B5EF4-FFF2-40B4-BE49-F238E27FC236}">
              <a16:creationId xmlns:a16="http://schemas.microsoft.com/office/drawing/2014/main" id="{8DB830DD-CEBD-466B-B78E-69C190F414BC}"/>
            </a:ext>
          </a:extLst>
        </xdr:cNvPr>
        <xdr:cNvSpPr txBox="1"/>
      </xdr:nvSpPr>
      <xdr:spPr>
        <a:xfrm>
          <a:off x="2705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48277</xdr:rowOff>
    </xdr:from>
    <xdr:ext cx="405111" cy="259045"/>
    <xdr:sp macro="" textlink="">
      <xdr:nvSpPr>
        <xdr:cNvPr id="89" name="n_3mainValue【道路】&#10;有形固定資産減価償却率">
          <a:extLst>
            <a:ext uri="{FF2B5EF4-FFF2-40B4-BE49-F238E27FC236}">
              <a16:creationId xmlns:a16="http://schemas.microsoft.com/office/drawing/2014/main" id="{BE81944B-CA7A-4279-9FA4-A10DF485687C}"/>
            </a:ext>
          </a:extLst>
        </xdr:cNvPr>
        <xdr:cNvSpPr txBox="1"/>
      </xdr:nvSpPr>
      <xdr:spPr>
        <a:xfrm>
          <a:off x="1816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31132</xdr:rowOff>
    </xdr:from>
    <xdr:ext cx="405111" cy="259045"/>
    <xdr:sp macro="" textlink="">
      <xdr:nvSpPr>
        <xdr:cNvPr id="90" name="n_4mainValue【道路】&#10;有形固定資産減価償却率">
          <a:extLst>
            <a:ext uri="{FF2B5EF4-FFF2-40B4-BE49-F238E27FC236}">
              <a16:creationId xmlns:a16="http://schemas.microsoft.com/office/drawing/2014/main" id="{AA64BFD2-0717-4150-85AF-2763AB5AF284}"/>
            </a:ext>
          </a:extLst>
        </xdr:cNvPr>
        <xdr:cNvSpPr txBox="1"/>
      </xdr:nvSpPr>
      <xdr:spPr>
        <a:xfrm>
          <a:off x="927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FDF61F2-D055-452C-805B-7DDD74CC8D6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802AA61-8516-4787-8288-16E7EEF9CA0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59D7020-C101-4435-BA48-39DDBADF58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1F63085-0856-43D7-BFFE-03F8E38F88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493D96E-A44E-4AEA-8744-39249ECD643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7BF4614-71DC-429C-97B2-8B882DF543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2D42681-C93A-4781-B883-B83A50291D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EB7E538-D2D9-430D-9C02-673B8BAF1FB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F2D17EA-F716-46FB-8F1A-FFC4A073900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D32A527-9F41-4962-B9A8-62655961FE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CFB5338-8CA4-4192-A4AE-8C1B0B9DA58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DCE7A06-9086-4F5D-B6E6-5C043BA2F19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D62D791-C24D-4FAF-91AB-B5F77D7A960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860A2C9-F19A-4B21-B28D-02632B79DBB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44326D2-8B09-4AB3-8E22-B7BB9911ABA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6A2D965-85D6-45D8-8F1D-250050FCA29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EB834DA-63F6-485F-A3D9-AF74DFA29DB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5792E08-D8BF-451C-BC75-744FA828F6A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C58F604-5270-49A2-A7DE-295AEB478EC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B73B4D3D-A95D-4004-9BAE-7474A8316E01}"/>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6CF544D-ACE6-49B1-B4A4-48AF45CE02E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1EEF1D4-CFB8-49DF-8A47-9BD6EA87C06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8E18751-9A06-416A-95C0-AB959E9F186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73A5363D-F5E1-4D67-BC22-BD783507341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B38EA70-CE1C-4478-97A9-592F80E582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C9F9012-9848-476D-9A4F-962E5E632ABB}"/>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6085A99-8D92-4887-9FD0-B9B57E70F7D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2B856746-C3D2-4478-9C7C-4F9BBB0FB97F}"/>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A9ECA0A7-877F-42AE-9CAB-D3EBCFFDCAFF}"/>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6973CB12-18E1-4F32-A3AE-31BEA8FB2951}"/>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1690306B-D4A9-4CD6-A33B-E5E780CE46B3}"/>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C2E134E2-B7EA-44DB-BE7B-8116D2CEE657}"/>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1AE0687A-E169-4069-81E8-A7E2CD92DDAE}"/>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999F8413-D2E0-43F4-8DCC-F46F5B5D0257}"/>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60FF43E9-A1F7-4F46-A97A-521E75B91ABC}"/>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02B13A1B-5831-4949-BA12-BEABC1392DC3}"/>
            </a:ext>
          </a:extLst>
        </xdr:cNvPr>
        <xdr:cNvSpPr/>
      </xdr:nvSpPr>
      <xdr:spPr>
        <a:xfrm>
          <a:off x="6921500" y="68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EC57F9A-E3D1-4D17-AA58-83F9A52B61D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13040B-B525-43D7-93B7-A70FDBA5FF6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5A5E13-6AFA-4A63-9D4D-4281198DA5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EA2709F-6CF1-4F2D-8535-66CEB721AF6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4023231-FE2E-4EAE-967E-5EE7A2B19A5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14688</xdr:rowOff>
    </xdr:from>
    <xdr:to>
      <xdr:col>55</xdr:col>
      <xdr:colOff>50800</xdr:colOff>
      <xdr:row>39</xdr:row>
      <xdr:rowOff>116288</xdr:rowOff>
    </xdr:to>
    <xdr:sp macro="" textlink="">
      <xdr:nvSpPr>
        <xdr:cNvPr id="132" name="楕円 131">
          <a:extLst>
            <a:ext uri="{FF2B5EF4-FFF2-40B4-BE49-F238E27FC236}">
              <a16:creationId xmlns:a16="http://schemas.microsoft.com/office/drawing/2014/main" id="{6389EEF3-4BDE-4F19-8353-D24814EE4DA8}"/>
            </a:ext>
          </a:extLst>
        </xdr:cNvPr>
        <xdr:cNvSpPr/>
      </xdr:nvSpPr>
      <xdr:spPr>
        <a:xfrm>
          <a:off x="10426700" y="670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37565</xdr:rowOff>
    </xdr:from>
    <xdr:ext cx="534377" cy="259045"/>
    <xdr:sp macro="" textlink="">
      <xdr:nvSpPr>
        <xdr:cNvPr id="133" name="【道路】&#10;一人当たり延長該当値テキスト">
          <a:extLst>
            <a:ext uri="{FF2B5EF4-FFF2-40B4-BE49-F238E27FC236}">
              <a16:creationId xmlns:a16="http://schemas.microsoft.com/office/drawing/2014/main" id="{1425BD1B-F60A-4BE3-9FA1-871E26CA43BC}"/>
            </a:ext>
          </a:extLst>
        </xdr:cNvPr>
        <xdr:cNvSpPr txBox="1"/>
      </xdr:nvSpPr>
      <xdr:spPr>
        <a:xfrm>
          <a:off x="10515600" y="655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25498</xdr:rowOff>
    </xdr:from>
    <xdr:to>
      <xdr:col>50</xdr:col>
      <xdr:colOff>165100</xdr:colOff>
      <xdr:row>39</xdr:row>
      <xdr:rowOff>127098</xdr:rowOff>
    </xdr:to>
    <xdr:sp macro="" textlink="">
      <xdr:nvSpPr>
        <xdr:cNvPr id="134" name="楕円 133">
          <a:extLst>
            <a:ext uri="{FF2B5EF4-FFF2-40B4-BE49-F238E27FC236}">
              <a16:creationId xmlns:a16="http://schemas.microsoft.com/office/drawing/2014/main" id="{1F37AD53-AB45-4672-9569-BD9B7321B7C8}"/>
            </a:ext>
          </a:extLst>
        </xdr:cNvPr>
        <xdr:cNvSpPr/>
      </xdr:nvSpPr>
      <xdr:spPr>
        <a:xfrm>
          <a:off x="9588500" y="671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65488</xdr:rowOff>
    </xdr:from>
    <xdr:to>
      <xdr:col>55</xdr:col>
      <xdr:colOff>0</xdr:colOff>
      <xdr:row>39</xdr:row>
      <xdr:rowOff>76298</xdr:rowOff>
    </xdr:to>
    <xdr:cxnSp macro="">
      <xdr:nvCxnSpPr>
        <xdr:cNvPr id="135" name="直線コネクタ 134">
          <a:extLst>
            <a:ext uri="{FF2B5EF4-FFF2-40B4-BE49-F238E27FC236}">
              <a16:creationId xmlns:a16="http://schemas.microsoft.com/office/drawing/2014/main" id="{37FBF67B-81A3-4543-9320-10E25A7CAAF8}"/>
            </a:ext>
          </a:extLst>
        </xdr:cNvPr>
        <xdr:cNvCxnSpPr/>
      </xdr:nvCxnSpPr>
      <xdr:spPr>
        <a:xfrm flipV="1">
          <a:off x="9639300" y="6752038"/>
          <a:ext cx="838200" cy="1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39954</xdr:rowOff>
    </xdr:from>
    <xdr:to>
      <xdr:col>46</xdr:col>
      <xdr:colOff>38100</xdr:colOff>
      <xdr:row>39</xdr:row>
      <xdr:rowOff>141554</xdr:rowOff>
    </xdr:to>
    <xdr:sp macro="" textlink="">
      <xdr:nvSpPr>
        <xdr:cNvPr id="136" name="楕円 135">
          <a:extLst>
            <a:ext uri="{FF2B5EF4-FFF2-40B4-BE49-F238E27FC236}">
              <a16:creationId xmlns:a16="http://schemas.microsoft.com/office/drawing/2014/main" id="{8FC4E990-5855-4BC2-BF1E-72451BA9C656}"/>
            </a:ext>
          </a:extLst>
        </xdr:cNvPr>
        <xdr:cNvSpPr/>
      </xdr:nvSpPr>
      <xdr:spPr>
        <a:xfrm>
          <a:off x="8699500" y="672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76298</xdr:rowOff>
    </xdr:from>
    <xdr:to>
      <xdr:col>50</xdr:col>
      <xdr:colOff>114300</xdr:colOff>
      <xdr:row>39</xdr:row>
      <xdr:rowOff>90754</xdr:rowOff>
    </xdr:to>
    <xdr:cxnSp macro="">
      <xdr:nvCxnSpPr>
        <xdr:cNvPr id="137" name="直線コネクタ 136">
          <a:extLst>
            <a:ext uri="{FF2B5EF4-FFF2-40B4-BE49-F238E27FC236}">
              <a16:creationId xmlns:a16="http://schemas.microsoft.com/office/drawing/2014/main" id="{84468448-6E80-4274-8F13-EC4BE400E293}"/>
            </a:ext>
          </a:extLst>
        </xdr:cNvPr>
        <xdr:cNvCxnSpPr/>
      </xdr:nvCxnSpPr>
      <xdr:spPr>
        <a:xfrm flipV="1">
          <a:off x="8750300" y="6762848"/>
          <a:ext cx="889000" cy="1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49784</xdr:rowOff>
    </xdr:from>
    <xdr:to>
      <xdr:col>41</xdr:col>
      <xdr:colOff>101600</xdr:colOff>
      <xdr:row>39</xdr:row>
      <xdr:rowOff>151384</xdr:rowOff>
    </xdr:to>
    <xdr:sp macro="" textlink="">
      <xdr:nvSpPr>
        <xdr:cNvPr id="138" name="楕円 137">
          <a:extLst>
            <a:ext uri="{FF2B5EF4-FFF2-40B4-BE49-F238E27FC236}">
              <a16:creationId xmlns:a16="http://schemas.microsoft.com/office/drawing/2014/main" id="{FFFE2882-F4D6-4C12-B2A1-B41E4AB97B5F}"/>
            </a:ext>
          </a:extLst>
        </xdr:cNvPr>
        <xdr:cNvSpPr/>
      </xdr:nvSpPr>
      <xdr:spPr>
        <a:xfrm>
          <a:off x="78105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90754</xdr:rowOff>
    </xdr:from>
    <xdr:to>
      <xdr:col>45</xdr:col>
      <xdr:colOff>177800</xdr:colOff>
      <xdr:row>39</xdr:row>
      <xdr:rowOff>100584</xdr:rowOff>
    </xdr:to>
    <xdr:cxnSp macro="">
      <xdr:nvCxnSpPr>
        <xdr:cNvPr id="139" name="直線コネクタ 138">
          <a:extLst>
            <a:ext uri="{FF2B5EF4-FFF2-40B4-BE49-F238E27FC236}">
              <a16:creationId xmlns:a16="http://schemas.microsoft.com/office/drawing/2014/main" id="{7B79A0E4-3067-489D-8528-CE26842DC140}"/>
            </a:ext>
          </a:extLst>
        </xdr:cNvPr>
        <xdr:cNvCxnSpPr/>
      </xdr:nvCxnSpPr>
      <xdr:spPr>
        <a:xfrm flipV="1">
          <a:off x="7861300" y="6777304"/>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59179</xdr:rowOff>
    </xdr:from>
    <xdr:to>
      <xdr:col>36</xdr:col>
      <xdr:colOff>165100</xdr:colOff>
      <xdr:row>39</xdr:row>
      <xdr:rowOff>160779</xdr:rowOff>
    </xdr:to>
    <xdr:sp macro="" textlink="">
      <xdr:nvSpPr>
        <xdr:cNvPr id="140" name="楕円 139">
          <a:extLst>
            <a:ext uri="{FF2B5EF4-FFF2-40B4-BE49-F238E27FC236}">
              <a16:creationId xmlns:a16="http://schemas.microsoft.com/office/drawing/2014/main" id="{31D39A53-6A25-4361-A4A1-ED58F30CCF9E}"/>
            </a:ext>
          </a:extLst>
        </xdr:cNvPr>
        <xdr:cNvSpPr/>
      </xdr:nvSpPr>
      <xdr:spPr>
        <a:xfrm>
          <a:off x="6921500" y="674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100584</xdr:rowOff>
    </xdr:from>
    <xdr:to>
      <xdr:col>41</xdr:col>
      <xdr:colOff>50800</xdr:colOff>
      <xdr:row>39</xdr:row>
      <xdr:rowOff>109979</xdr:rowOff>
    </xdr:to>
    <xdr:cxnSp macro="">
      <xdr:nvCxnSpPr>
        <xdr:cNvPr id="141" name="直線コネクタ 140">
          <a:extLst>
            <a:ext uri="{FF2B5EF4-FFF2-40B4-BE49-F238E27FC236}">
              <a16:creationId xmlns:a16="http://schemas.microsoft.com/office/drawing/2014/main" id="{7E3C6910-0D7A-46DF-8BB2-91D42C45A697}"/>
            </a:ext>
          </a:extLst>
        </xdr:cNvPr>
        <xdr:cNvCxnSpPr/>
      </xdr:nvCxnSpPr>
      <xdr:spPr>
        <a:xfrm flipV="1">
          <a:off x="6972300" y="6787134"/>
          <a:ext cx="889000" cy="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22C1C247-67ED-4A5D-AE99-E2E6453B5AF2}"/>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25699FF0-9F60-4682-A85B-0566AE47DFF0}"/>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C4FC57E7-A5FE-4A23-A202-78A2F6754CD8}"/>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107959</xdr:rowOff>
    </xdr:from>
    <xdr:ext cx="534377" cy="259045"/>
    <xdr:sp macro="" textlink="">
      <xdr:nvSpPr>
        <xdr:cNvPr id="145" name="n_4aveValue【道路】&#10;一人当たり延長">
          <a:extLst>
            <a:ext uri="{FF2B5EF4-FFF2-40B4-BE49-F238E27FC236}">
              <a16:creationId xmlns:a16="http://schemas.microsoft.com/office/drawing/2014/main" id="{D4736BB4-CC62-4756-AC8A-8537254AF964}"/>
            </a:ext>
          </a:extLst>
        </xdr:cNvPr>
        <xdr:cNvSpPr txBox="1"/>
      </xdr:nvSpPr>
      <xdr:spPr>
        <a:xfrm>
          <a:off x="6705111" y="696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143625</xdr:rowOff>
    </xdr:from>
    <xdr:ext cx="534377" cy="259045"/>
    <xdr:sp macro="" textlink="">
      <xdr:nvSpPr>
        <xdr:cNvPr id="146" name="n_1mainValue【道路】&#10;一人当たり延長">
          <a:extLst>
            <a:ext uri="{FF2B5EF4-FFF2-40B4-BE49-F238E27FC236}">
              <a16:creationId xmlns:a16="http://schemas.microsoft.com/office/drawing/2014/main" id="{202C37F2-8A86-42A9-AA82-6F0261013BC1}"/>
            </a:ext>
          </a:extLst>
        </xdr:cNvPr>
        <xdr:cNvSpPr txBox="1"/>
      </xdr:nvSpPr>
      <xdr:spPr>
        <a:xfrm>
          <a:off x="9359411" y="648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158081</xdr:rowOff>
    </xdr:from>
    <xdr:ext cx="534377" cy="259045"/>
    <xdr:sp macro="" textlink="">
      <xdr:nvSpPr>
        <xdr:cNvPr id="147" name="n_2mainValue【道路】&#10;一人当たり延長">
          <a:extLst>
            <a:ext uri="{FF2B5EF4-FFF2-40B4-BE49-F238E27FC236}">
              <a16:creationId xmlns:a16="http://schemas.microsoft.com/office/drawing/2014/main" id="{A0417BB7-86C4-4A4B-8CE4-375B980CCCA3}"/>
            </a:ext>
          </a:extLst>
        </xdr:cNvPr>
        <xdr:cNvSpPr txBox="1"/>
      </xdr:nvSpPr>
      <xdr:spPr>
        <a:xfrm>
          <a:off x="8483111" y="65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167911</xdr:rowOff>
    </xdr:from>
    <xdr:ext cx="534377" cy="259045"/>
    <xdr:sp macro="" textlink="">
      <xdr:nvSpPr>
        <xdr:cNvPr id="148" name="n_3mainValue【道路】&#10;一人当たり延長">
          <a:extLst>
            <a:ext uri="{FF2B5EF4-FFF2-40B4-BE49-F238E27FC236}">
              <a16:creationId xmlns:a16="http://schemas.microsoft.com/office/drawing/2014/main" id="{DEEBFD53-EEC2-42C1-B4B3-F6697163F3C8}"/>
            </a:ext>
          </a:extLst>
        </xdr:cNvPr>
        <xdr:cNvSpPr txBox="1"/>
      </xdr:nvSpPr>
      <xdr:spPr>
        <a:xfrm>
          <a:off x="7594111" y="651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5856</xdr:rowOff>
    </xdr:from>
    <xdr:ext cx="534377" cy="259045"/>
    <xdr:sp macro="" textlink="">
      <xdr:nvSpPr>
        <xdr:cNvPr id="149" name="n_4mainValue【道路】&#10;一人当たり延長">
          <a:extLst>
            <a:ext uri="{FF2B5EF4-FFF2-40B4-BE49-F238E27FC236}">
              <a16:creationId xmlns:a16="http://schemas.microsoft.com/office/drawing/2014/main" id="{1A831A3B-1683-4006-8B5D-08F8DF7AFD51}"/>
            </a:ext>
          </a:extLst>
        </xdr:cNvPr>
        <xdr:cNvSpPr txBox="1"/>
      </xdr:nvSpPr>
      <xdr:spPr>
        <a:xfrm>
          <a:off x="6705111" y="652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27BB397-A0A3-4BCA-9482-65A6D3C4F2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F59048F-834A-496A-B704-D4D8EA82A2D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F736001-0E83-4511-9EF1-2E3F54C4600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A68CB25-191F-4B76-8DC2-FD73C78861B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47D953A-58E8-402E-A04F-85590CB575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E225AC9-C2E5-460A-9B21-4DC24DAFDE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2F60BFA-0C94-447A-9218-34B4EB609BB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7BC4561-1472-4029-8311-FCA66655D8E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E944DF-B7ED-468D-9F4E-B83801BAA1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56E4A89-FBB5-4DBC-91C0-114DD512B7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9FE9FA8-0F00-421F-8DC4-6C2F44E98F6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8E6B9EE-32FB-47DE-AE33-B18FF7FF01D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C2EFD30-7B51-42EA-BB16-9D9CC5FA26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1FF6875-3304-42C1-85EE-83CD8C2D549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263E9BD-C267-4B22-B360-520233BEC5F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2E98121-8B3C-40B7-9C36-E10574213DA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ED6A2C0-27A0-4C1D-A840-FC3223A6DEC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33A6E06-511F-42F0-9DDB-78F647F8BA3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4DBF790-FA62-4401-90E5-B0846440282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E81AB7A-AAFB-4BE2-A8E8-5D594B4C57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7AABC57-4CA0-4B04-97B5-E3F94B87A5A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224CE6D-A62C-4E33-945A-CEB6A217F97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221B3D9-6EF3-43B1-9510-11B9E8DB75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1F4FA6D-EE6F-4545-9210-2E70092D92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EEF7C1C-A505-456A-BD31-B8CCCDA62C2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F290DBA-0103-458B-B464-BC89F254EFC1}"/>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9DC831E-BFB3-4682-8A7C-D313BB4015B5}"/>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2F8534F8-E991-448E-9DAC-86CE0B822935}"/>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8CB48E1-DBCB-4B7C-949E-38612F74EF35}"/>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E669992C-5B6D-4B41-B0B1-94B2D133442A}"/>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0325EBA-D360-4364-9C44-DD6702A3C3B4}"/>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9912F8F4-0615-4EED-8042-A07941E66EED}"/>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62CCCD37-213C-4CD3-8B8F-8CE2C1718402}"/>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DB05C2E1-691A-4973-9EF5-B51C15E0072E}"/>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AA5A32C1-88A2-4C21-B84F-372674EA4A89}"/>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2E8773B9-ADC0-483B-946F-0440812E8591}"/>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675D94-3D95-4CB3-9E38-1A27D252A1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705FA1B-ACD9-4172-BC3C-2974BF37E8E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03F82FD-972B-4906-AFCA-78B0BB38B4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7A4B64F-0594-4A23-828E-904CD79ABB0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5706136-18FC-4E02-9211-BC3C64E829B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114119</xdr:rowOff>
    </xdr:from>
    <xdr:to>
      <xdr:col>24</xdr:col>
      <xdr:colOff>114300</xdr:colOff>
      <xdr:row>62</xdr:row>
      <xdr:rowOff>44269</xdr:rowOff>
    </xdr:to>
    <xdr:sp macro="" textlink="">
      <xdr:nvSpPr>
        <xdr:cNvPr id="191" name="楕円 190">
          <a:extLst>
            <a:ext uri="{FF2B5EF4-FFF2-40B4-BE49-F238E27FC236}">
              <a16:creationId xmlns:a16="http://schemas.microsoft.com/office/drawing/2014/main" id="{83D2C296-C696-4700-9B81-99D6F3C7E0B1}"/>
            </a:ext>
          </a:extLst>
        </xdr:cNvPr>
        <xdr:cNvSpPr/>
      </xdr:nvSpPr>
      <xdr:spPr>
        <a:xfrm>
          <a:off x="45847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92546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DD1B429-1CFF-4760-8D16-926873EF1532}"/>
            </a:ext>
          </a:extLst>
        </xdr:cNvPr>
        <xdr:cNvSpPr txBox="1"/>
      </xdr:nvSpPr>
      <xdr:spPr>
        <a:xfrm>
          <a:off x="4673600"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71665</xdr:rowOff>
    </xdr:from>
    <xdr:to>
      <xdr:col>20</xdr:col>
      <xdr:colOff>38100</xdr:colOff>
      <xdr:row>62</xdr:row>
      <xdr:rowOff>1815</xdr:rowOff>
    </xdr:to>
    <xdr:sp macro="" textlink="">
      <xdr:nvSpPr>
        <xdr:cNvPr id="193" name="楕円 192">
          <a:extLst>
            <a:ext uri="{FF2B5EF4-FFF2-40B4-BE49-F238E27FC236}">
              <a16:creationId xmlns:a16="http://schemas.microsoft.com/office/drawing/2014/main" id="{CDE42939-F4C9-4383-8A5A-DE9FA20AFB36}"/>
            </a:ext>
          </a:extLst>
        </xdr:cNvPr>
        <xdr:cNvSpPr/>
      </xdr:nvSpPr>
      <xdr:spPr>
        <a:xfrm>
          <a:off x="3746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122465</xdr:rowOff>
    </xdr:from>
    <xdr:to>
      <xdr:col>24</xdr:col>
      <xdr:colOff>63500</xdr:colOff>
      <xdr:row>61</xdr:row>
      <xdr:rowOff>164919</xdr:rowOff>
    </xdr:to>
    <xdr:cxnSp macro="">
      <xdr:nvCxnSpPr>
        <xdr:cNvPr id="194" name="直線コネクタ 193">
          <a:extLst>
            <a:ext uri="{FF2B5EF4-FFF2-40B4-BE49-F238E27FC236}">
              <a16:creationId xmlns:a16="http://schemas.microsoft.com/office/drawing/2014/main" id="{D8C9E91E-DA08-45AF-B284-93E3FD12BDCC}"/>
            </a:ext>
          </a:extLst>
        </xdr:cNvPr>
        <xdr:cNvCxnSpPr/>
      </xdr:nvCxnSpPr>
      <xdr:spPr>
        <a:xfrm>
          <a:off x="3797300" y="10580915"/>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5" name="楕円 194">
          <a:extLst>
            <a:ext uri="{FF2B5EF4-FFF2-40B4-BE49-F238E27FC236}">
              <a16:creationId xmlns:a16="http://schemas.microsoft.com/office/drawing/2014/main" id="{6E2C9FD1-0519-4D10-A43D-01E3792345E1}"/>
            </a:ext>
          </a:extLst>
        </xdr:cNvPr>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122465</xdr:rowOff>
    </xdr:to>
    <xdr:cxnSp macro="">
      <xdr:nvCxnSpPr>
        <xdr:cNvPr id="196" name="直線コネクタ 195">
          <a:extLst>
            <a:ext uri="{FF2B5EF4-FFF2-40B4-BE49-F238E27FC236}">
              <a16:creationId xmlns:a16="http://schemas.microsoft.com/office/drawing/2014/main" id="{4AB6C9EC-B07F-456D-8A95-A558F9B11CD6}"/>
            </a:ext>
          </a:extLst>
        </xdr:cNvPr>
        <xdr:cNvCxnSpPr/>
      </xdr:nvCxnSpPr>
      <xdr:spPr>
        <a:xfrm>
          <a:off x="2908300" y="1056132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37374</xdr:rowOff>
    </xdr:from>
    <xdr:to>
      <xdr:col>10</xdr:col>
      <xdr:colOff>165100</xdr:colOff>
      <xdr:row>61</xdr:row>
      <xdr:rowOff>138974</xdr:rowOff>
    </xdr:to>
    <xdr:sp macro="" textlink="">
      <xdr:nvSpPr>
        <xdr:cNvPr id="197" name="楕円 196">
          <a:extLst>
            <a:ext uri="{FF2B5EF4-FFF2-40B4-BE49-F238E27FC236}">
              <a16:creationId xmlns:a16="http://schemas.microsoft.com/office/drawing/2014/main" id="{603BCC99-639F-4B1B-8B37-C3B00B525F4F}"/>
            </a:ext>
          </a:extLst>
        </xdr:cNvPr>
        <xdr:cNvSpPr/>
      </xdr:nvSpPr>
      <xdr:spPr>
        <a:xfrm>
          <a:off x="1968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88174</xdr:rowOff>
    </xdr:from>
    <xdr:to>
      <xdr:col>15</xdr:col>
      <xdr:colOff>50800</xdr:colOff>
      <xdr:row>61</xdr:row>
      <xdr:rowOff>102870</xdr:rowOff>
    </xdr:to>
    <xdr:cxnSp macro="">
      <xdr:nvCxnSpPr>
        <xdr:cNvPr id="198" name="直線コネクタ 197">
          <a:extLst>
            <a:ext uri="{FF2B5EF4-FFF2-40B4-BE49-F238E27FC236}">
              <a16:creationId xmlns:a16="http://schemas.microsoft.com/office/drawing/2014/main" id="{43C7CEA3-155D-4BED-A487-12E743700154}"/>
            </a:ext>
          </a:extLst>
        </xdr:cNvPr>
        <xdr:cNvCxnSpPr/>
      </xdr:nvCxnSpPr>
      <xdr:spPr>
        <a:xfrm>
          <a:off x="2019300" y="1054662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22678</xdr:rowOff>
    </xdr:from>
    <xdr:to>
      <xdr:col>6</xdr:col>
      <xdr:colOff>38100</xdr:colOff>
      <xdr:row>61</xdr:row>
      <xdr:rowOff>124278</xdr:rowOff>
    </xdr:to>
    <xdr:sp macro="" textlink="">
      <xdr:nvSpPr>
        <xdr:cNvPr id="199" name="楕円 198">
          <a:extLst>
            <a:ext uri="{FF2B5EF4-FFF2-40B4-BE49-F238E27FC236}">
              <a16:creationId xmlns:a16="http://schemas.microsoft.com/office/drawing/2014/main" id="{5412840C-3C90-40DB-AA4E-52EB4B7FA7BB}"/>
            </a:ext>
          </a:extLst>
        </xdr:cNvPr>
        <xdr:cNvSpPr/>
      </xdr:nvSpPr>
      <xdr:spPr>
        <a:xfrm>
          <a:off x="1079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73478</xdr:rowOff>
    </xdr:from>
    <xdr:to>
      <xdr:col>10</xdr:col>
      <xdr:colOff>114300</xdr:colOff>
      <xdr:row>61</xdr:row>
      <xdr:rowOff>88174</xdr:rowOff>
    </xdr:to>
    <xdr:cxnSp macro="">
      <xdr:nvCxnSpPr>
        <xdr:cNvPr id="200" name="直線コネクタ 199">
          <a:extLst>
            <a:ext uri="{FF2B5EF4-FFF2-40B4-BE49-F238E27FC236}">
              <a16:creationId xmlns:a16="http://schemas.microsoft.com/office/drawing/2014/main" id="{71691CAE-F8B2-402E-9E17-0742B4E30A26}"/>
            </a:ext>
          </a:extLst>
        </xdr:cNvPr>
        <xdr:cNvCxnSpPr/>
      </xdr:nvCxnSpPr>
      <xdr:spPr>
        <a:xfrm>
          <a:off x="1130300" y="1053192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6FBE2CF-4FF8-4425-86B5-C8C22059B42C}"/>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73C0E29-F9EE-411D-A9CB-BD96B4B67816}"/>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8EC9E67-0BD8-4BF9-B05D-D4AED91FFC37}"/>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F61FB64-A240-4B7C-9A26-82EEE06AA928}"/>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18342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20F519A-3D35-4DE9-84F1-462984451600}"/>
            </a:ext>
          </a:extLst>
        </xdr:cNvPr>
        <xdr:cNvSpPr txBox="1"/>
      </xdr:nvSpPr>
      <xdr:spPr>
        <a:xfrm>
          <a:off x="3582044" y="10305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170197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31B8DC4-F2A9-4F20-A4C2-2F22190FD838}"/>
            </a:ext>
          </a:extLst>
        </xdr:cNvPr>
        <xdr:cNvSpPr txBox="1"/>
      </xdr:nvSpPr>
      <xdr:spPr>
        <a:xfrm>
          <a:off x="27057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155501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A6A0100-FD41-4F5F-B5E8-D50F891F8D4B}"/>
            </a:ext>
          </a:extLst>
        </xdr:cNvPr>
        <xdr:cNvSpPr txBox="1"/>
      </xdr:nvSpPr>
      <xdr:spPr>
        <a:xfrm>
          <a:off x="1816744" y="1027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115405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F007B583-327B-44E6-97DB-2888CB78CD58}"/>
            </a:ext>
          </a:extLst>
        </xdr:cNvPr>
        <xdr:cNvSpPr txBox="1"/>
      </xdr:nvSpPr>
      <xdr:spPr>
        <a:xfrm>
          <a:off x="927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F749D78-18D2-42D0-9328-599134496B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0962674-83B4-4D03-836C-80F991495D8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260CAFB-64A1-4A57-88BA-404BDF0CF7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496FD37-E2AB-4ED2-87DB-277CF88ED2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D475E34-2033-4147-A406-A1F99375E36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DCECFEC-847C-407B-AB17-BF3B279847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1E59B74-D779-4002-BEC5-86398C0E1E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04EEC6C-E583-445F-B83B-5BAB6BD993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D5BE4CF-1458-4102-BDA4-E731FF69C0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E48DD10-D299-47D3-A429-2639ED0A188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0EC0134-C0F0-4EEF-83AE-FF28EFCE51A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55296010-E403-40C5-9CF1-B1ABB0E3830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3CFC655-67BC-4EBF-BB2C-7D777ADB9FC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8F02A869-7E01-47C1-B6D0-72DCD0BFD1B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1734832-FA2E-45F9-B05C-5800E244777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C537F6D6-37CE-4A86-B6FA-2822BE00B80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BECD03B-7966-4FE5-847D-466B5DB6AB1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58330AA-3AE9-4A2D-84CA-61609639606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5A20528-5E2C-44AA-A78F-505CC4C56AF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72760A5-D355-4C39-A137-E3BDCA2F910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052BE63-D566-4C90-9518-710F809A39D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0174B35-7EB9-451D-888B-A172613AC8E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3970835-129F-441A-A06A-A23CF375486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F8A7FB9-8F98-410A-BBCC-F25547DD7D55}"/>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E389F38-C2B2-4D58-AC63-1DEF84181F28}"/>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7043A467-BCA5-4C91-A228-820C59A4F041}"/>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A89D9EA-7818-4947-8A69-11D89570D5D4}"/>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1768F46-0BDE-4438-AA8E-0B13223AFC23}"/>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815A64C-6EB6-4DD1-91D6-625784309AC8}"/>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B307669D-F89A-469D-A23A-D720FAB5F805}"/>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F7FEED86-9767-4546-ACEF-7DB7B8C963FE}"/>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665867B-D6D9-48A3-81D3-655F11720C19}"/>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C236DEC-A011-4B77-92FF-99EFDC68BB21}"/>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D2CBDE0B-361F-4DE0-87E4-259EA233995C}"/>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B7E2C1-ACAE-40E5-8ACE-9F80A3201D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B198B5-F74B-4D5B-A7BF-68D578B6A13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74DC5E-76AA-4922-8264-03D93769AB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5B86A2E-E88A-4BD1-8646-625C40D639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8E213FC-42BF-4FFD-8C6A-7B91B33D05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64801</xdr:rowOff>
    </xdr:from>
    <xdr:to>
      <xdr:col>55</xdr:col>
      <xdr:colOff>50800</xdr:colOff>
      <xdr:row>62</xdr:row>
      <xdr:rowOff>166401</xdr:rowOff>
    </xdr:to>
    <xdr:sp macro="" textlink="">
      <xdr:nvSpPr>
        <xdr:cNvPr id="248" name="楕円 247">
          <a:extLst>
            <a:ext uri="{FF2B5EF4-FFF2-40B4-BE49-F238E27FC236}">
              <a16:creationId xmlns:a16="http://schemas.microsoft.com/office/drawing/2014/main" id="{37DEC68B-530D-4757-A21B-635D35710226}"/>
            </a:ext>
          </a:extLst>
        </xdr:cNvPr>
        <xdr:cNvSpPr/>
      </xdr:nvSpPr>
      <xdr:spPr>
        <a:xfrm>
          <a:off x="10426700" y="1069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87678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78A1B65-9F53-4C11-9863-DC3478F313CC}"/>
            </a:ext>
          </a:extLst>
        </xdr:cNvPr>
        <xdr:cNvSpPr txBox="1"/>
      </xdr:nvSpPr>
      <xdr:spPr>
        <a:xfrm>
          <a:off x="10515600" y="1054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72409</xdr:rowOff>
    </xdr:from>
    <xdr:to>
      <xdr:col>50</xdr:col>
      <xdr:colOff>165100</xdr:colOff>
      <xdr:row>63</xdr:row>
      <xdr:rowOff>2559</xdr:rowOff>
    </xdr:to>
    <xdr:sp macro="" textlink="">
      <xdr:nvSpPr>
        <xdr:cNvPr id="250" name="楕円 249">
          <a:extLst>
            <a:ext uri="{FF2B5EF4-FFF2-40B4-BE49-F238E27FC236}">
              <a16:creationId xmlns:a16="http://schemas.microsoft.com/office/drawing/2014/main" id="{C41F007A-009C-4263-92D4-2FC5407573AE}"/>
            </a:ext>
          </a:extLst>
        </xdr:cNvPr>
        <xdr:cNvSpPr/>
      </xdr:nvSpPr>
      <xdr:spPr>
        <a:xfrm>
          <a:off x="9588500" y="1070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115601</xdr:rowOff>
    </xdr:from>
    <xdr:to>
      <xdr:col>55</xdr:col>
      <xdr:colOff>0</xdr:colOff>
      <xdr:row>62</xdr:row>
      <xdr:rowOff>123209</xdr:rowOff>
    </xdr:to>
    <xdr:cxnSp macro="">
      <xdr:nvCxnSpPr>
        <xdr:cNvPr id="251" name="直線コネクタ 250">
          <a:extLst>
            <a:ext uri="{FF2B5EF4-FFF2-40B4-BE49-F238E27FC236}">
              <a16:creationId xmlns:a16="http://schemas.microsoft.com/office/drawing/2014/main" id="{64BCC997-D8DE-436A-9CF0-5FD51325EF9A}"/>
            </a:ext>
          </a:extLst>
        </xdr:cNvPr>
        <xdr:cNvCxnSpPr/>
      </xdr:nvCxnSpPr>
      <xdr:spPr>
        <a:xfrm flipV="1">
          <a:off x="9639300" y="10745501"/>
          <a:ext cx="838200" cy="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81893</xdr:rowOff>
    </xdr:from>
    <xdr:to>
      <xdr:col>46</xdr:col>
      <xdr:colOff>38100</xdr:colOff>
      <xdr:row>63</xdr:row>
      <xdr:rowOff>12043</xdr:rowOff>
    </xdr:to>
    <xdr:sp macro="" textlink="">
      <xdr:nvSpPr>
        <xdr:cNvPr id="252" name="楕円 251">
          <a:extLst>
            <a:ext uri="{FF2B5EF4-FFF2-40B4-BE49-F238E27FC236}">
              <a16:creationId xmlns:a16="http://schemas.microsoft.com/office/drawing/2014/main" id="{B7A9F4BB-D42F-4F5B-BFD9-9325C1660FF2}"/>
            </a:ext>
          </a:extLst>
        </xdr:cNvPr>
        <xdr:cNvSpPr/>
      </xdr:nvSpPr>
      <xdr:spPr>
        <a:xfrm>
          <a:off x="8699500" y="1071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123209</xdr:rowOff>
    </xdr:from>
    <xdr:to>
      <xdr:col>50</xdr:col>
      <xdr:colOff>114300</xdr:colOff>
      <xdr:row>62</xdr:row>
      <xdr:rowOff>132693</xdr:rowOff>
    </xdr:to>
    <xdr:cxnSp macro="">
      <xdr:nvCxnSpPr>
        <xdr:cNvPr id="253" name="直線コネクタ 252">
          <a:extLst>
            <a:ext uri="{FF2B5EF4-FFF2-40B4-BE49-F238E27FC236}">
              <a16:creationId xmlns:a16="http://schemas.microsoft.com/office/drawing/2014/main" id="{9BAE02B9-8D68-4DA7-BE49-77D764248C96}"/>
            </a:ext>
          </a:extLst>
        </xdr:cNvPr>
        <xdr:cNvCxnSpPr/>
      </xdr:nvCxnSpPr>
      <xdr:spPr>
        <a:xfrm flipV="1">
          <a:off x="8750300" y="10753109"/>
          <a:ext cx="889000" cy="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89770</xdr:rowOff>
    </xdr:from>
    <xdr:to>
      <xdr:col>41</xdr:col>
      <xdr:colOff>101600</xdr:colOff>
      <xdr:row>63</xdr:row>
      <xdr:rowOff>19920</xdr:rowOff>
    </xdr:to>
    <xdr:sp macro="" textlink="">
      <xdr:nvSpPr>
        <xdr:cNvPr id="254" name="楕円 253">
          <a:extLst>
            <a:ext uri="{FF2B5EF4-FFF2-40B4-BE49-F238E27FC236}">
              <a16:creationId xmlns:a16="http://schemas.microsoft.com/office/drawing/2014/main" id="{F54A80B4-48DE-4FE1-8A1C-8EC0F3B68178}"/>
            </a:ext>
          </a:extLst>
        </xdr:cNvPr>
        <xdr:cNvSpPr/>
      </xdr:nvSpPr>
      <xdr:spPr>
        <a:xfrm>
          <a:off x="7810500" y="1071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132693</xdr:rowOff>
    </xdr:from>
    <xdr:to>
      <xdr:col>45</xdr:col>
      <xdr:colOff>177800</xdr:colOff>
      <xdr:row>62</xdr:row>
      <xdr:rowOff>140570</xdr:rowOff>
    </xdr:to>
    <xdr:cxnSp macro="">
      <xdr:nvCxnSpPr>
        <xdr:cNvPr id="255" name="直線コネクタ 254">
          <a:extLst>
            <a:ext uri="{FF2B5EF4-FFF2-40B4-BE49-F238E27FC236}">
              <a16:creationId xmlns:a16="http://schemas.microsoft.com/office/drawing/2014/main" id="{5A161D55-1A2B-49AE-83FD-D5B2A13B216B}"/>
            </a:ext>
          </a:extLst>
        </xdr:cNvPr>
        <xdr:cNvCxnSpPr/>
      </xdr:nvCxnSpPr>
      <xdr:spPr>
        <a:xfrm flipV="1">
          <a:off x="7861300" y="10762593"/>
          <a:ext cx="889000" cy="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96379</xdr:rowOff>
    </xdr:from>
    <xdr:to>
      <xdr:col>36</xdr:col>
      <xdr:colOff>165100</xdr:colOff>
      <xdr:row>63</xdr:row>
      <xdr:rowOff>26529</xdr:rowOff>
    </xdr:to>
    <xdr:sp macro="" textlink="">
      <xdr:nvSpPr>
        <xdr:cNvPr id="256" name="楕円 255">
          <a:extLst>
            <a:ext uri="{FF2B5EF4-FFF2-40B4-BE49-F238E27FC236}">
              <a16:creationId xmlns:a16="http://schemas.microsoft.com/office/drawing/2014/main" id="{2BCB4DEB-24D8-4E99-BD64-83243880298C}"/>
            </a:ext>
          </a:extLst>
        </xdr:cNvPr>
        <xdr:cNvSpPr/>
      </xdr:nvSpPr>
      <xdr:spPr>
        <a:xfrm>
          <a:off x="6921500" y="107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140570</xdr:rowOff>
    </xdr:from>
    <xdr:to>
      <xdr:col>41</xdr:col>
      <xdr:colOff>50800</xdr:colOff>
      <xdr:row>62</xdr:row>
      <xdr:rowOff>147179</xdr:rowOff>
    </xdr:to>
    <xdr:cxnSp macro="">
      <xdr:nvCxnSpPr>
        <xdr:cNvPr id="257" name="直線コネクタ 256">
          <a:extLst>
            <a:ext uri="{FF2B5EF4-FFF2-40B4-BE49-F238E27FC236}">
              <a16:creationId xmlns:a16="http://schemas.microsoft.com/office/drawing/2014/main" id="{79FD8730-BA3D-41F4-BBAD-7EB4692AFF99}"/>
            </a:ext>
          </a:extLst>
        </xdr:cNvPr>
        <xdr:cNvCxnSpPr/>
      </xdr:nvCxnSpPr>
      <xdr:spPr>
        <a:xfrm flipV="1">
          <a:off x="6972300" y="10770470"/>
          <a:ext cx="889000" cy="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475EF4E-5F47-491C-B5F5-DA9472F3CB8E}"/>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BA2EED7-EF5E-4874-AEED-3F477412649E}"/>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4CC4006-C45A-4576-A6E6-DC1404189E77}"/>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E34225A-B64F-494F-82C0-61A751986B08}"/>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19086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81F5585-EA3F-4FF5-85B5-CA52D5D89A6B}"/>
            </a:ext>
          </a:extLst>
        </xdr:cNvPr>
        <xdr:cNvSpPr txBox="1"/>
      </xdr:nvSpPr>
      <xdr:spPr>
        <a:xfrm>
          <a:off x="9327095" y="104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28570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9AAB0018-C16D-493E-9963-0A4E3B4A2154}"/>
            </a:ext>
          </a:extLst>
        </xdr:cNvPr>
        <xdr:cNvSpPr txBox="1"/>
      </xdr:nvSpPr>
      <xdr:spPr>
        <a:xfrm>
          <a:off x="8450795" y="1048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36447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8E7369F-E558-404D-8559-29817713D3E1}"/>
            </a:ext>
          </a:extLst>
        </xdr:cNvPr>
        <xdr:cNvSpPr txBox="1"/>
      </xdr:nvSpPr>
      <xdr:spPr>
        <a:xfrm>
          <a:off x="7561795" y="1049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43056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215B685-3BF3-42AB-BE35-4AD8053CE20B}"/>
            </a:ext>
          </a:extLst>
        </xdr:cNvPr>
        <xdr:cNvSpPr txBox="1"/>
      </xdr:nvSpPr>
      <xdr:spPr>
        <a:xfrm>
          <a:off x="6672795" y="10501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7F166EF-1301-47E1-AE9E-C9DFFFC6113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D551AB1-9EBE-4FF2-A345-16D7D2450B6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6313A97-14C6-4A80-AE3A-0F21D582ADC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EFC5741-4B51-4310-8C5D-09B2C20AD64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1352B4F-7BD1-4C65-9758-441A9D583C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7F6FB21-1517-43C8-8EC8-D5FEDD0886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AD19316-517E-4657-8F3C-D2AB3975C68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B931951-1004-4329-BC6B-2552D3473D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D635078-3ABD-4C66-9C0E-FC7A1D261D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A643F7-F87C-4261-AC2E-37BA671AAA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D250A8E-C9E3-426A-AC38-177327B089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06B98D4-412D-4667-9D74-1E5A7A8D4F3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5127F2F-7825-4D0A-A094-86197EAA32B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0D83FC2-3E4C-45DF-8BA3-114C3B91732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9B5FF30-60F5-46C9-BE0D-A420827B683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5D78C7B0-FB0F-43CF-91C2-D1200A3B739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E59838F-DC4A-4812-9C81-E3704F868F5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2ED1D7B-1F88-452F-B2DE-F633774A5F5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D780A6D-9B5D-4D95-BF9B-A2A0C2B7A19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D4BE140-A478-47E4-9FC1-B62D846D9CA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44EBD9D-8A2F-4C2C-877A-A5149D73FAC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EC00D82-AF2E-42DC-ADD3-227DF17EB89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C940FCB-4546-4DFB-8ADF-8172C4D3C83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1D610A6-C0CE-442B-A212-574C2944709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4A27371-005D-4858-B013-7AB25FBB932D}"/>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8F05728-92FB-4132-991F-701183FC4CA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547A6DF5-76F6-46CA-8A2B-EE56A7FAA7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2FD157C-705A-4DD4-A638-E77087B0DA63}"/>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DA7F494-B6F3-4561-88C9-8179B2888982}"/>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0F19AE8-A3CC-407C-87FC-DC9B426BC41B}"/>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9214D4BC-6B91-405C-A5B8-DA9B652F05D2}"/>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EB63E6D0-9B9F-476D-88C5-096A6F68FCDB}"/>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DC68418B-FC64-4184-A0D5-6371F690E31D}"/>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C738B9E8-D4AB-4129-BDE2-61E908BB085E}"/>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13C615CD-1B57-4DA9-A8CA-796828622C9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BE2EB8A-2C8C-4634-B464-7FB2A386B35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141A48D-28B5-44BF-9822-4EB526982FF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17EA15-99D9-4EA5-8ED2-4F10567723A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850A6EE-F4CA-4A04-90EE-2A7DC86BADB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630FB90-76FD-48A6-B547-6FFA761140F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2539</xdr:rowOff>
    </xdr:from>
    <xdr:to>
      <xdr:col>24</xdr:col>
      <xdr:colOff>114300</xdr:colOff>
      <xdr:row>85</xdr:row>
      <xdr:rowOff>104139</xdr:rowOff>
    </xdr:to>
    <xdr:sp macro="" textlink="">
      <xdr:nvSpPr>
        <xdr:cNvPr id="306" name="楕円 305">
          <a:extLst>
            <a:ext uri="{FF2B5EF4-FFF2-40B4-BE49-F238E27FC236}">
              <a16:creationId xmlns:a16="http://schemas.microsoft.com/office/drawing/2014/main" id="{549135B4-823C-451B-B8DC-E86E45E7433B}"/>
            </a:ext>
          </a:extLst>
        </xdr:cNvPr>
        <xdr:cNvSpPr/>
      </xdr:nvSpPr>
      <xdr:spPr>
        <a:xfrm>
          <a:off x="4584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152416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72B4FE3-EEED-4B8B-8669-02BA0E06CBE4}"/>
            </a:ext>
          </a:extLst>
        </xdr:cNvPr>
        <xdr:cNvSpPr txBox="1"/>
      </xdr:nvSpPr>
      <xdr:spPr>
        <a:xfrm>
          <a:off x="4673600"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122555</xdr:rowOff>
    </xdr:from>
    <xdr:to>
      <xdr:col>20</xdr:col>
      <xdr:colOff>38100</xdr:colOff>
      <xdr:row>85</xdr:row>
      <xdr:rowOff>52705</xdr:rowOff>
    </xdr:to>
    <xdr:sp macro="" textlink="">
      <xdr:nvSpPr>
        <xdr:cNvPr id="308" name="楕円 307">
          <a:extLst>
            <a:ext uri="{FF2B5EF4-FFF2-40B4-BE49-F238E27FC236}">
              <a16:creationId xmlns:a16="http://schemas.microsoft.com/office/drawing/2014/main" id="{8B17A33C-F6AD-4E18-A177-C1CD0E6E6AA0}"/>
            </a:ext>
          </a:extLst>
        </xdr:cNvPr>
        <xdr:cNvSpPr/>
      </xdr:nvSpPr>
      <xdr:spPr>
        <a:xfrm>
          <a:off x="3746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1905</xdr:rowOff>
    </xdr:from>
    <xdr:to>
      <xdr:col>24</xdr:col>
      <xdr:colOff>63500</xdr:colOff>
      <xdr:row>85</xdr:row>
      <xdr:rowOff>53339</xdr:rowOff>
    </xdr:to>
    <xdr:cxnSp macro="">
      <xdr:nvCxnSpPr>
        <xdr:cNvPr id="309" name="直線コネクタ 308">
          <a:extLst>
            <a:ext uri="{FF2B5EF4-FFF2-40B4-BE49-F238E27FC236}">
              <a16:creationId xmlns:a16="http://schemas.microsoft.com/office/drawing/2014/main" id="{E10309E9-E711-45E3-A0B7-9A629419DAFD}"/>
            </a:ext>
          </a:extLst>
        </xdr:cNvPr>
        <xdr:cNvCxnSpPr/>
      </xdr:nvCxnSpPr>
      <xdr:spPr>
        <a:xfrm>
          <a:off x="3797300" y="145751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95886</xdr:rowOff>
    </xdr:from>
    <xdr:to>
      <xdr:col>15</xdr:col>
      <xdr:colOff>101600</xdr:colOff>
      <xdr:row>85</xdr:row>
      <xdr:rowOff>26036</xdr:rowOff>
    </xdr:to>
    <xdr:sp macro="" textlink="">
      <xdr:nvSpPr>
        <xdr:cNvPr id="310" name="楕円 309">
          <a:extLst>
            <a:ext uri="{FF2B5EF4-FFF2-40B4-BE49-F238E27FC236}">
              <a16:creationId xmlns:a16="http://schemas.microsoft.com/office/drawing/2014/main" id="{2CA5C4AD-98BE-4948-ACBE-E38191A30CF4}"/>
            </a:ext>
          </a:extLst>
        </xdr:cNvPr>
        <xdr:cNvSpPr/>
      </xdr:nvSpPr>
      <xdr:spPr>
        <a:xfrm>
          <a:off x="2857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146686</xdr:rowOff>
    </xdr:from>
    <xdr:to>
      <xdr:col>19</xdr:col>
      <xdr:colOff>177800</xdr:colOff>
      <xdr:row>85</xdr:row>
      <xdr:rowOff>1905</xdr:rowOff>
    </xdr:to>
    <xdr:cxnSp macro="">
      <xdr:nvCxnSpPr>
        <xdr:cNvPr id="311" name="直線コネクタ 310">
          <a:extLst>
            <a:ext uri="{FF2B5EF4-FFF2-40B4-BE49-F238E27FC236}">
              <a16:creationId xmlns:a16="http://schemas.microsoft.com/office/drawing/2014/main" id="{2C9BB723-A112-4BD9-A3ED-007779514F8A}"/>
            </a:ext>
          </a:extLst>
        </xdr:cNvPr>
        <xdr:cNvCxnSpPr/>
      </xdr:nvCxnSpPr>
      <xdr:spPr>
        <a:xfrm>
          <a:off x="2908300" y="145484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2" name="楕円 311">
          <a:extLst>
            <a:ext uri="{FF2B5EF4-FFF2-40B4-BE49-F238E27FC236}">
              <a16:creationId xmlns:a16="http://schemas.microsoft.com/office/drawing/2014/main" id="{74350F9B-99C1-4BBF-B528-084094B2DA7C}"/>
            </a:ext>
          </a:extLst>
        </xdr:cNvPr>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146686</xdr:rowOff>
    </xdr:to>
    <xdr:cxnSp macro="">
      <xdr:nvCxnSpPr>
        <xdr:cNvPr id="313" name="直線コネクタ 312">
          <a:extLst>
            <a:ext uri="{FF2B5EF4-FFF2-40B4-BE49-F238E27FC236}">
              <a16:creationId xmlns:a16="http://schemas.microsoft.com/office/drawing/2014/main" id="{FB4BACF7-DFB8-455F-9480-C6D23C48C68D}"/>
            </a:ext>
          </a:extLst>
        </xdr:cNvPr>
        <xdr:cNvCxnSpPr/>
      </xdr:nvCxnSpPr>
      <xdr:spPr>
        <a:xfrm>
          <a:off x="2019300" y="145199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36830</xdr:rowOff>
    </xdr:from>
    <xdr:to>
      <xdr:col>6</xdr:col>
      <xdr:colOff>38100</xdr:colOff>
      <xdr:row>84</xdr:row>
      <xdr:rowOff>138430</xdr:rowOff>
    </xdr:to>
    <xdr:sp macro="" textlink="">
      <xdr:nvSpPr>
        <xdr:cNvPr id="314" name="楕円 313">
          <a:extLst>
            <a:ext uri="{FF2B5EF4-FFF2-40B4-BE49-F238E27FC236}">
              <a16:creationId xmlns:a16="http://schemas.microsoft.com/office/drawing/2014/main" id="{7A31F683-509D-4B69-B0FC-4E14B1E09973}"/>
            </a:ext>
          </a:extLst>
        </xdr:cNvPr>
        <xdr:cNvSpPr/>
      </xdr:nvSpPr>
      <xdr:spPr>
        <a:xfrm>
          <a:off x="1079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87630</xdr:rowOff>
    </xdr:from>
    <xdr:to>
      <xdr:col>10</xdr:col>
      <xdr:colOff>114300</xdr:colOff>
      <xdr:row>84</xdr:row>
      <xdr:rowOff>118111</xdr:rowOff>
    </xdr:to>
    <xdr:cxnSp macro="">
      <xdr:nvCxnSpPr>
        <xdr:cNvPr id="315" name="直線コネクタ 314">
          <a:extLst>
            <a:ext uri="{FF2B5EF4-FFF2-40B4-BE49-F238E27FC236}">
              <a16:creationId xmlns:a16="http://schemas.microsoft.com/office/drawing/2014/main" id="{637ED313-A98B-47F7-9E8D-BC6E453899B5}"/>
            </a:ext>
          </a:extLst>
        </xdr:cNvPr>
        <xdr:cNvCxnSpPr/>
      </xdr:nvCxnSpPr>
      <xdr:spPr>
        <a:xfrm>
          <a:off x="1130300" y="144894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6F34D4A3-F9C7-4EEC-ACD0-7F51D343D864}"/>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237B91BC-95FB-4FC3-9FE7-76102488E5A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B63A8780-8221-4BDA-8C0B-B7130F6514B7}"/>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187FA1D9-6518-41B8-8713-3D81337B4E74}"/>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43832</xdr:rowOff>
    </xdr:from>
    <xdr:ext cx="405111" cy="259045"/>
    <xdr:sp macro="" textlink="">
      <xdr:nvSpPr>
        <xdr:cNvPr id="320" name="n_1mainValue【公営住宅】&#10;有形固定資産減価償却率">
          <a:extLst>
            <a:ext uri="{FF2B5EF4-FFF2-40B4-BE49-F238E27FC236}">
              <a16:creationId xmlns:a16="http://schemas.microsoft.com/office/drawing/2014/main" id="{242EA5F1-E757-4CBA-B540-CCB2D8E16FED}"/>
            </a:ext>
          </a:extLst>
        </xdr:cNvPr>
        <xdr:cNvSpPr txBox="1"/>
      </xdr:nvSpPr>
      <xdr:spPr>
        <a:xfrm>
          <a:off x="35820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17163</xdr:rowOff>
    </xdr:from>
    <xdr:ext cx="405111" cy="259045"/>
    <xdr:sp macro="" textlink="">
      <xdr:nvSpPr>
        <xdr:cNvPr id="321" name="n_2mainValue【公営住宅】&#10;有形固定資産減価償却率">
          <a:extLst>
            <a:ext uri="{FF2B5EF4-FFF2-40B4-BE49-F238E27FC236}">
              <a16:creationId xmlns:a16="http://schemas.microsoft.com/office/drawing/2014/main" id="{63CC4F44-F1F4-46FF-96BE-A88BE7831587}"/>
            </a:ext>
          </a:extLst>
        </xdr:cNvPr>
        <xdr:cNvSpPr txBox="1"/>
      </xdr:nvSpPr>
      <xdr:spPr>
        <a:xfrm>
          <a:off x="27057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2" name="n_3mainValue【公営住宅】&#10;有形固定資産減価償却率">
          <a:extLst>
            <a:ext uri="{FF2B5EF4-FFF2-40B4-BE49-F238E27FC236}">
              <a16:creationId xmlns:a16="http://schemas.microsoft.com/office/drawing/2014/main" id="{5D4526B9-BF91-41F4-9EC0-D3356047EB79}"/>
            </a:ext>
          </a:extLst>
        </xdr:cNvPr>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129557</xdr:rowOff>
    </xdr:from>
    <xdr:ext cx="405111" cy="259045"/>
    <xdr:sp macro="" textlink="">
      <xdr:nvSpPr>
        <xdr:cNvPr id="323" name="n_4mainValue【公営住宅】&#10;有形固定資産減価償却率">
          <a:extLst>
            <a:ext uri="{FF2B5EF4-FFF2-40B4-BE49-F238E27FC236}">
              <a16:creationId xmlns:a16="http://schemas.microsoft.com/office/drawing/2014/main" id="{44A2AC8B-3516-41C8-A6D8-657BC692CECB}"/>
            </a:ext>
          </a:extLst>
        </xdr:cNvPr>
        <xdr:cNvSpPr txBox="1"/>
      </xdr:nvSpPr>
      <xdr:spPr>
        <a:xfrm>
          <a:off x="927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F50BDFD-8E78-40C2-AA9C-800B2D2571B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87B957E-034F-4BF0-A0AD-F3D36638F4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3355D91-19B1-4C1F-A71D-B3863B9069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CA50512-4341-47BF-963C-7EFF873BF8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95C1370-09AE-4D01-90FC-829C3474BE9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B20A542-BB9C-42AE-88ED-199A2A3DD6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D22149C-A37D-479B-81F2-B258462F3EA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5461A36-938F-4AA2-8A7D-350E93DF7D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80F0DA1-4F57-451B-9CE2-8B8371D01E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45C5278-A41D-45FB-AFB4-93C4D802160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FE8E261-0DCA-4617-A479-D381A7E70D2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7C4AB27-EA96-4C40-8D18-627CCC0E96F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A99D188-A7D1-4F38-9CC9-3469CC053BA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D4984C71-D05D-471F-B03D-243F5F8E324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2505DE75-2C1B-4A4A-AB76-6B8C0472623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13CF6875-D6A6-40BF-B2F1-F5B05DDC3FC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361EB82-87AD-4869-8C45-EAC29B5E48B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20666C22-E09A-4FA5-87DC-ACC077700F5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69DADD2-01F3-4639-88D6-E476A4328B8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4B546D1-C96A-4B75-8503-E8ACB2976B7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8F81720-1B29-426A-A479-019427B5788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951E1DD5-59B8-4399-BA44-0AA7F5203D2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FD6D5E7-005C-45E7-95E1-50274B60F86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9B6EB1E7-CCCE-4788-9BEB-7084D78BE29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F1C188CF-5AF9-4420-9FAE-E0971123E591}"/>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3D06F5F5-FEE7-452F-813F-292BCFC8AB1D}"/>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23DB741F-0AD7-40F6-8161-68B26795E13A}"/>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18526149-F3AB-401C-9440-C4C87D3FA7A5}"/>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9DE42BB0-DE10-4585-92C5-D71E687606A6}"/>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A3247CC9-338B-473B-82BA-B368FFEE8AF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E5BB750-A534-407B-AD8A-1A1F5FE5B1B2}"/>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23F2D5F5-A885-4ED6-A3BE-5D9C2067E4E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AAE51FA-2F00-4EBE-A7E6-499C4C4C7C5B}"/>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F60ED903-5FB0-454A-9333-F0C2DFBEE8A1}"/>
            </a:ext>
          </a:extLst>
        </xdr:cNvPr>
        <xdr:cNvSpPr/>
      </xdr:nvSpPr>
      <xdr:spPr>
        <a:xfrm>
          <a:off x="6921500" y="145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61E7A44-0182-4C7B-A99F-98D0300641A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EB012C1-AAA7-4D83-A5CB-32F088C776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ED61AA7-FDA7-4873-AE47-171616EBC99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5121FFD-99B7-4E7E-A59F-11681B0B92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627C21C-902F-4489-80C8-3589C85C97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166179</xdr:rowOff>
    </xdr:from>
    <xdr:to>
      <xdr:col>55</xdr:col>
      <xdr:colOff>50800</xdr:colOff>
      <xdr:row>82</xdr:row>
      <xdr:rowOff>96329</xdr:rowOff>
    </xdr:to>
    <xdr:sp macro="" textlink="">
      <xdr:nvSpPr>
        <xdr:cNvPr id="363" name="楕円 362">
          <a:extLst>
            <a:ext uri="{FF2B5EF4-FFF2-40B4-BE49-F238E27FC236}">
              <a16:creationId xmlns:a16="http://schemas.microsoft.com/office/drawing/2014/main" id="{9EDA5696-9A60-41BA-8BA3-E01420C6AAD0}"/>
            </a:ext>
          </a:extLst>
        </xdr:cNvPr>
        <xdr:cNvSpPr/>
      </xdr:nvSpPr>
      <xdr:spPr>
        <a:xfrm>
          <a:off x="10426700" y="1405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17606</xdr:rowOff>
    </xdr:from>
    <xdr:ext cx="469744" cy="259045"/>
    <xdr:sp macro="" textlink="">
      <xdr:nvSpPr>
        <xdr:cNvPr id="364" name="【公営住宅】&#10;一人当たり面積該当値テキスト">
          <a:extLst>
            <a:ext uri="{FF2B5EF4-FFF2-40B4-BE49-F238E27FC236}">
              <a16:creationId xmlns:a16="http://schemas.microsoft.com/office/drawing/2014/main" id="{9669A2B3-5CBC-48B5-A100-E02629C26BDF}"/>
            </a:ext>
          </a:extLst>
        </xdr:cNvPr>
        <xdr:cNvSpPr txBox="1"/>
      </xdr:nvSpPr>
      <xdr:spPr>
        <a:xfrm>
          <a:off x="10515600" y="1390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9779</xdr:rowOff>
    </xdr:from>
    <xdr:to>
      <xdr:col>50</xdr:col>
      <xdr:colOff>165100</xdr:colOff>
      <xdr:row>82</xdr:row>
      <xdr:rowOff>111379</xdr:rowOff>
    </xdr:to>
    <xdr:sp macro="" textlink="">
      <xdr:nvSpPr>
        <xdr:cNvPr id="365" name="楕円 364">
          <a:extLst>
            <a:ext uri="{FF2B5EF4-FFF2-40B4-BE49-F238E27FC236}">
              <a16:creationId xmlns:a16="http://schemas.microsoft.com/office/drawing/2014/main" id="{3E168E32-5C9E-4F7B-BCCB-033FC5049A32}"/>
            </a:ext>
          </a:extLst>
        </xdr:cNvPr>
        <xdr:cNvSpPr/>
      </xdr:nvSpPr>
      <xdr:spPr>
        <a:xfrm>
          <a:off x="9588500" y="1406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45529</xdr:rowOff>
    </xdr:from>
    <xdr:to>
      <xdr:col>55</xdr:col>
      <xdr:colOff>0</xdr:colOff>
      <xdr:row>82</xdr:row>
      <xdr:rowOff>60579</xdr:rowOff>
    </xdr:to>
    <xdr:cxnSp macro="">
      <xdr:nvCxnSpPr>
        <xdr:cNvPr id="366" name="直線コネクタ 365">
          <a:extLst>
            <a:ext uri="{FF2B5EF4-FFF2-40B4-BE49-F238E27FC236}">
              <a16:creationId xmlns:a16="http://schemas.microsoft.com/office/drawing/2014/main" id="{D7CA009E-37A5-4B86-8372-1CE36AAC15D7}"/>
            </a:ext>
          </a:extLst>
        </xdr:cNvPr>
        <xdr:cNvCxnSpPr/>
      </xdr:nvCxnSpPr>
      <xdr:spPr>
        <a:xfrm flipV="1">
          <a:off x="9639300" y="14104429"/>
          <a:ext cx="8382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29020</xdr:rowOff>
    </xdr:from>
    <xdr:to>
      <xdr:col>46</xdr:col>
      <xdr:colOff>38100</xdr:colOff>
      <xdr:row>82</xdr:row>
      <xdr:rowOff>130620</xdr:rowOff>
    </xdr:to>
    <xdr:sp macro="" textlink="">
      <xdr:nvSpPr>
        <xdr:cNvPr id="367" name="楕円 366">
          <a:extLst>
            <a:ext uri="{FF2B5EF4-FFF2-40B4-BE49-F238E27FC236}">
              <a16:creationId xmlns:a16="http://schemas.microsoft.com/office/drawing/2014/main" id="{D89910A1-6136-47D8-B7FA-EA96A89A9303}"/>
            </a:ext>
          </a:extLst>
        </xdr:cNvPr>
        <xdr:cNvSpPr/>
      </xdr:nvSpPr>
      <xdr:spPr>
        <a:xfrm>
          <a:off x="8699500" y="1408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60579</xdr:rowOff>
    </xdr:from>
    <xdr:to>
      <xdr:col>50</xdr:col>
      <xdr:colOff>114300</xdr:colOff>
      <xdr:row>82</xdr:row>
      <xdr:rowOff>79820</xdr:rowOff>
    </xdr:to>
    <xdr:cxnSp macro="">
      <xdr:nvCxnSpPr>
        <xdr:cNvPr id="368" name="直線コネクタ 367">
          <a:extLst>
            <a:ext uri="{FF2B5EF4-FFF2-40B4-BE49-F238E27FC236}">
              <a16:creationId xmlns:a16="http://schemas.microsoft.com/office/drawing/2014/main" id="{CC37EF34-CED8-45BB-BE81-1F0930058354}"/>
            </a:ext>
          </a:extLst>
        </xdr:cNvPr>
        <xdr:cNvCxnSpPr/>
      </xdr:nvCxnSpPr>
      <xdr:spPr>
        <a:xfrm flipV="1">
          <a:off x="8750300" y="14119479"/>
          <a:ext cx="88900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42735</xdr:rowOff>
    </xdr:from>
    <xdr:to>
      <xdr:col>41</xdr:col>
      <xdr:colOff>101600</xdr:colOff>
      <xdr:row>82</xdr:row>
      <xdr:rowOff>144335</xdr:rowOff>
    </xdr:to>
    <xdr:sp macro="" textlink="">
      <xdr:nvSpPr>
        <xdr:cNvPr id="369" name="楕円 368">
          <a:extLst>
            <a:ext uri="{FF2B5EF4-FFF2-40B4-BE49-F238E27FC236}">
              <a16:creationId xmlns:a16="http://schemas.microsoft.com/office/drawing/2014/main" id="{C9634EB9-B0F2-4428-AE48-EA7AE2011538}"/>
            </a:ext>
          </a:extLst>
        </xdr:cNvPr>
        <xdr:cNvSpPr/>
      </xdr:nvSpPr>
      <xdr:spPr>
        <a:xfrm>
          <a:off x="7810500" y="141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79820</xdr:rowOff>
    </xdr:from>
    <xdr:to>
      <xdr:col>45</xdr:col>
      <xdr:colOff>177800</xdr:colOff>
      <xdr:row>82</xdr:row>
      <xdr:rowOff>93535</xdr:rowOff>
    </xdr:to>
    <xdr:cxnSp macro="">
      <xdr:nvCxnSpPr>
        <xdr:cNvPr id="370" name="直線コネクタ 369">
          <a:extLst>
            <a:ext uri="{FF2B5EF4-FFF2-40B4-BE49-F238E27FC236}">
              <a16:creationId xmlns:a16="http://schemas.microsoft.com/office/drawing/2014/main" id="{1278B202-0826-4F7D-969B-00DB130284C3}"/>
            </a:ext>
          </a:extLst>
        </xdr:cNvPr>
        <xdr:cNvCxnSpPr/>
      </xdr:nvCxnSpPr>
      <xdr:spPr>
        <a:xfrm flipV="1">
          <a:off x="7861300" y="1413872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53403</xdr:rowOff>
    </xdr:from>
    <xdr:to>
      <xdr:col>36</xdr:col>
      <xdr:colOff>165100</xdr:colOff>
      <xdr:row>82</xdr:row>
      <xdr:rowOff>155003</xdr:rowOff>
    </xdr:to>
    <xdr:sp macro="" textlink="">
      <xdr:nvSpPr>
        <xdr:cNvPr id="371" name="楕円 370">
          <a:extLst>
            <a:ext uri="{FF2B5EF4-FFF2-40B4-BE49-F238E27FC236}">
              <a16:creationId xmlns:a16="http://schemas.microsoft.com/office/drawing/2014/main" id="{1BB7A95E-702F-4ECE-AF64-6D731EC986B4}"/>
            </a:ext>
          </a:extLst>
        </xdr:cNvPr>
        <xdr:cNvSpPr/>
      </xdr:nvSpPr>
      <xdr:spPr>
        <a:xfrm>
          <a:off x="6921500" y="1411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93535</xdr:rowOff>
    </xdr:from>
    <xdr:to>
      <xdr:col>41</xdr:col>
      <xdr:colOff>50800</xdr:colOff>
      <xdr:row>82</xdr:row>
      <xdr:rowOff>104203</xdr:rowOff>
    </xdr:to>
    <xdr:cxnSp macro="">
      <xdr:nvCxnSpPr>
        <xdr:cNvPr id="372" name="直線コネクタ 371">
          <a:extLst>
            <a:ext uri="{FF2B5EF4-FFF2-40B4-BE49-F238E27FC236}">
              <a16:creationId xmlns:a16="http://schemas.microsoft.com/office/drawing/2014/main" id="{6A5C2E16-D71F-4B63-AB28-73B9F9116A71}"/>
            </a:ext>
          </a:extLst>
        </xdr:cNvPr>
        <xdr:cNvCxnSpPr/>
      </xdr:nvCxnSpPr>
      <xdr:spPr>
        <a:xfrm flipV="1">
          <a:off x="6972300" y="14152435"/>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27C2D87B-E067-4FF7-BF26-5645A1837BDF}"/>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6BD467B4-4FDD-4A65-A7DE-823B4729967B}"/>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13FE4B6D-8F8F-4655-B41B-2CC5CC16F849}"/>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50689</xdr:rowOff>
    </xdr:from>
    <xdr:ext cx="469744" cy="259045"/>
    <xdr:sp macro="" textlink="">
      <xdr:nvSpPr>
        <xdr:cNvPr id="376" name="n_4aveValue【公営住宅】&#10;一人当たり面積">
          <a:extLst>
            <a:ext uri="{FF2B5EF4-FFF2-40B4-BE49-F238E27FC236}">
              <a16:creationId xmlns:a16="http://schemas.microsoft.com/office/drawing/2014/main" id="{7AC98FD8-1D5F-42E9-9369-EB1155F8818E}"/>
            </a:ext>
          </a:extLst>
        </xdr:cNvPr>
        <xdr:cNvSpPr txBox="1"/>
      </xdr:nvSpPr>
      <xdr:spPr>
        <a:xfrm>
          <a:off x="6737427" y="1462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127906</xdr:rowOff>
    </xdr:from>
    <xdr:ext cx="469744" cy="259045"/>
    <xdr:sp macro="" textlink="">
      <xdr:nvSpPr>
        <xdr:cNvPr id="377" name="n_1mainValue【公営住宅】&#10;一人当たり面積">
          <a:extLst>
            <a:ext uri="{FF2B5EF4-FFF2-40B4-BE49-F238E27FC236}">
              <a16:creationId xmlns:a16="http://schemas.microsoft.com/office/drawing/2014/main" id="{9FC659D1-B5A4-4340-B91D-C3CF8AE8E0C4}"/>
            </a:ext>
          </a:extLst>
        </xdr:cNvPr>
        <xdr:cNvSpPr txBox="1"/>
      </xdr:nvSpPr>
      <xdr:spPr>
        <a:xfrm>
          <a:off x="939172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147147</xdr:rowOff>
    </xdr:from>
    <xdr:ext cx="469744" cy="259045"/>
    <xdr:sp macro="" textlink="">
      <xdr:nvSpPr>
        <xdr:cNvPr id="378" name="n_2mainValue【公営住宅】&#10;一人当たり面積">
          <a:extLst>
            <a:ext uri="{FF2B5EF4-FFF2-40B4-BE49-F238E27FC236}">
              <a16:creationId xmlns:a16="http://schemas.microsoft.com/office/drawing/2014/main" id="{AB527C99-146B-4BBC-B9B4-476438D07010}"/>
            </a:ext>
          </a:extLst>
        </xdr:cNvPr>
        <xdr:cNvSpPr txBox="1"/>
      </xdr:nvSpPr>
      <xdr:spPr>
        <a:xfrm>
          <a:off x="8515427" y="1386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160862</xdr:rowOff>
    </xdr:from>
    <xdr:ext cx="469744" cy="259045"/>
    <xdr:sp macro="" textlink="">
      <xdr:nvSpPr>
        <xdr:cNvPr id="379" name="n_3mainValue【公営住宅】&#10;一人当たり面積">
          <a:extLst>
            <a:ext uri="{FF2B5EF4-FFF2-40B4-BE49-F238E27FC236}">
              <a16:creationId xmlns:a16="http://schemas.microsoft.com/office/drawing/2014/main" id="{56F6B319-E691-486A-901B-E1FF83869638}"/>
            </a:ext>
          </a:extLst>
        </xdr:cNvPr>
        <xdr:cNvSpPr txBox="1"/>
      </xdr:nvSpPr>
      <xdr:spPr>
        <a:xfrm>
          <a:off x="7626427" y="1387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80</xdr:rowOff>
    </xdr:from>
    <xdr:ext cx="469744" cy="259045"/>
    <xdr:sp macro="" textlink="">
      <xdr:nvSpPr>
        <xdr:cNvPr id="380" name="n_4mainValue【公営住宅】&#10;一人当たり面積">
          <a:extLst>
            <a:ext uri="{FF2B5EF4-FFF2-40B4-BE49-F238E27FC236}">
              <a16:creationId xmlns:a16="http://schemas.microsoft.com/office/drawing/2014/main" id="{A83DEA2B-D04F-407D-AC30-EB40F8BB81B0}"/>
            </a:ext>
          </a:extLst>
        </xdr:cNvPr>
        <xdr:cNvSpPr txBox="1"/>
      </xdr:nvSpPr>
      <xdr:spPr>
        <a:xfrm>
          <a:off x="6737427" y="13887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2886991-5EC4-4D90-BCE3-DA2EB1CD05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CD2D048-BB0D-44FF-BD6E-D760857F3D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889B294-06F9-429C-A44B-582394F9E02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A8358C5-9B81-49CA-80ED-ECE31E5506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2B1D0BD-2F46-45E7-86A0-88354C6DA7E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91CB843-0EED-43D5-BA38-E004A6977F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A876BF1-7047-4289-913B-0DF7496AD9D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25C5DE32-8A25-4BE6-B39B-CB1ABA7FA3D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5B3E295-0CAF-4D4D-BAFA-832DCD68E7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A15550B0-8CF9-4CF3-9334-C8D0993A481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14753528-9BE8-4B7D-92C5-70CDBDFBAF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EF419E4F-0596-433A-88C7-2247933F6A2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130C54D5-0378-4174-B4C8-73F70FB3EA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70F077A-B57D-4136-B94D-BE0F5BC9F2D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EB0BCD4A-B38F-4412-A0F8-69C4C94213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6EEE723A-9CA7-4D92-A4B7-2A2556EFE29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4396BECE-18C0-40B8-8C40-DCD98986748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7DDED91-C262-4768-BC12-349FB192A4E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623FD48D-87A4-42B3-8E72-37CC439A2C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57BDD6E-F0F1-49F4-84DA-00790D2FCE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58E62A2B-69E6-4930-9B20-24B91787635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2E89037E-BB88-4F39-8F05-3DD33179F6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EF052A0-4902-44E7-A247-070F6B84CF3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992392C-EB6A-44B1-BB29-43BD96578C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E68FC1A-DCC2-4405-AE38-5BB058B8587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CADB740-1B15-48FC-A42A-F0DE9F453C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7A9CE2D-EB91-49B1-A3D2-0C90477CC6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14D99FB8-2EBD-435B-B624-A697B1C9FA4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71EF87E-F215-4679-A786-660C8120A61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BCD4ACC-927A-4EB0-872B-22F71A50F76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13127A3E-C390-4DB3-8946-2EB70F0BFB0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2F7854E-C873-48D6-A8A4-EF548F0FC5F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F13BCEC1-9273-4E92-89B8-1F2023FD4E8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A56FBC6C-54D5-4FB3-BD4E-F080C66866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CCF4C8C-1A12-488D-8880-6C22C25D935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A0E739A-E3AE-44A9-AA4F-E95E5226AEC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48E34F5-1C4D-4692-81F2-C6419FA37D8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6D7B3EF0-7087-40BB-A9C2-813D75DDB97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D47AC60E-AEE6-47E1-AC9A-203EC92EE2B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71358D53-BBDD-436C-9701-C815598F964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B3AEC40-C769-44E3-83C5-349B160819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7238382F-26FC-470D-8D46-7A0B69240FC1}"/>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AE739433-57A8-4821-AE13-346E3A3082F5}"/>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12C73AB4-6973-4EF5-B14B-F0E5DBC7326D}"/>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1EF87D78-BF30-4050-9A35-C398E9D6E495}"/>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ECA64DC7-0725-49BC-B10C-03DD50BA3F45}"/>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B0C0774-D60D-473A-B057-F9151288BE51}"/>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2981CF7F-731D-4117-8C8C-45CB8AD47986}"/>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B3E4F642-2C16-42E1-B9DA-7488268CF303}"/>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E2A1642E-1CFC-4EF5-80E1-15480A1985E2}"/>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0007F3FB-09B7-41F4-B8A3-F0206638C923}"/>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2" name="フローチャート: 判断 431">
          <a:extLst>
            <a:ext uri="{FF2B5EF4-FFF2-40B4-BE49-F238E27FC236}">
              <a16:creationId xmlns:a16="http://schemas.microsoft.com/office/drawing/2014/main" id="{8F0D9C37-B890-4896-8A0B-DA8A2AF0805E}"/>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5F1E5E3-90A2-48EE-B603-FAE197C6A0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150222E-0357-45A6-97A8-81E2E6B1285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731D21D-2E46-4D18-8DE7-2AB5C26FA0C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FC82308-F84C-4999-9C98-82A0A68A1EB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9ECBC2A-AA6C-4AAF-9FB1-936E4CB281B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129903</xdr:rowOff>
    </xdr:from>
    <xdr:to>
      <xdr:col>85</xdr:col>
      <xdr:colOff>177800</xdr:colOff>
      <xdr:row>42</xdr:row>
      <xdr:rowOff>60053</xdr:rowOff>
    </xdr:to>
    <xdr:sp macro="" textlink="">
      <xdr:nvSpPr>
        <xdr:cNvPr id="438" name="楕円 437">
          <a:extLst>
            <a:ext uri="{FF2B5EF4-FFF2-40B4-BE49-F238E27FC236}">
              <a16:creationId xmlns:a16="http://schemas.microsoft.com/office/drawing/2014/main" id="{9951F362-774E-4816-BE5E-24CEFA74FB0B}"/>
            </a:ext>
          </a:extLst>
        </xdr:cNvPr>
        <xdr:cNvSpPr/>
      </xdr:nvSpPr>
      <xdr:spPr>
        <a:xfrm>
          <a:off x="162687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44830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8AE145D9-CCFB-4E3A-8454-457A25CF4A1B}"/>
            </a:ext>
          </a:extLst>
        </xdr:cNvPr>
        <xdr:cNvSpPr txBox="1"/>
      </xdr:nvSpPr>
      <xdr:spPr>
        <a:xfrm>
          <a:off x="16357600" y="707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49893</xdr:rowOff>
    </xdr:from>
    <xdr:to>
      <xdr:col>81</xdr:col>
      <xdr:colOff>101600</xdr:colOff>
      <xdr:row>41</xdr:row>
      <xdr:rowOff>151493</xdr:rowOff>
    </xdr:to>
    <xdr:sp macro="" textlink="">
      <xdr:nvSpPr>
        <xdr:cNvPr id="440" name="楕円 439">
          <a:extLst>
            <a:ext uri="{FF2B5EF4-FFF2-40B4-BE49-F238E27FC236}">
              <a16:creationId xmlns:a16="http://schemas.microsoft.com/office/drawing/2014/main" id="{579C45FC-1463-4AE8-8000-BBF9FC25BE91}"/>
            </a:ext>
          </a:extLst>
        </xdr:cNvPr>
        <xdr:cNvSpPr/>
      </xdr:nvSpPr>
      <xdr:spPr>
        <a:xfrm>
          <a:off x="15430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100693</xdr:rowOff>
    </xdr:from>
    <xdr:to>
      <xdr:col>85</xdr:col>
      <xdr:colOff>127000</xdr:colOff>
      <xdr:row>42</xdr:row>
      <xdr:rowOff>9253</xdr:rowOff>
    </xdr:to>
    <xdr:cxnSp macro="">
      <xdr:nvCxnSpPr>
        <xdr:cNvPr id="441" name="直線コネクタ 440">
          <a:extLst>
            <a:ext uri="{FF2B5EF4-FFF2-40B4-BE49-F238E27FC236}">
              <a16:creationId xmlns:a16="http://schemas.microsoft.com/office/drawing/2014/main" id="{05AE421B-29CD-4154-AEE5-BBFBBA792344}"/>
            </a:ext>
          </a:extLst>
        </xdr:cNvPr>
        <xdr:cNvCxnSpPr/>
      </xdr:nvCxnSpPr>
      <xdr:spPr>
        <a:xfrm>
          <a:off x="15481300" y="7130143"/>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62956</xdr:rowOff>
    </xdr:from>
    <xdr:to>
      <xdr:col>76</xdr:col>
      <xdr:colOff>165100</xdr:colOff>
      <xdr:row>41</xdr:row>
      <xdr:rowOff>164556</xdr:rowOff>
    </xdr:to>
    <xdr:sp macro="" textlink="">
      <xdr:nvSpPr>
        <xdr:cNvPr id="442" name="楕円 441">
          <a:extLst>
            <a:ext uri="{FF2B5EF4-FFF2-40B4-BE49-F238E27FC236}">
              <a16:creationId xmlns:a16="http://schemas.microsoft.com/office/drawing/2014/main" id="{99ECC3B1-F1CF-44F4-B929-B06C01F0C4E6}"/>
            </a:ext>
          </a:extLst>
        </xdr:cNvPr>
        <xdr:cNvSpPr/>
      </xdr:nvSpPr>
      <xdr:spPr>
        <a:xfrm>
          <a:off x="14541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100693</xdr:rowOff>
    </xdr:from>
    <xdr:to>
      <xdr:col>81</xdr:col>
      <xdr:colOff>50800</xdr:colOff>
      <xdr:row>41</xdr:row>
      <xdr:rowOff>113756</xdr:rowOff>
    </xdr:to>
    <xdr:cxnSp macro="">
      <xdr:nvCxnSpPr>
        <xdr:cNvPr id="443" name="直線コネクタ 442">
          <a:extLst>
            <a:ext uri="{FF2B5EF4-FFF2-40B4-BE49-F238E27FC236}">
              <a16:creationId xmlns:a16="http://schemas.microsoft.com/office/drawing/2014/main" id="{E0D319CB-9483-4EC8-9AE1-B72126DA7A88}"/>
            </a:ext>
          </a:extLst>
        </xdr:cNvPr>
        <xdr:cNvCxnSpPr/>
      </xdr:nvCxnSpPr>
      <xdr:spPr>
        <a:xfrm flipV="1">
          <a:off x="14592300" y="71301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23767</xdr:rowOff>
    </xdr:from>
    <xdr:to>
      <xdr:col>72</xdr:col>
      <xdr:colOff>38100</xdr:colOff>
      <xdr:row>41</xdr:row>
      <xdr:rowOff>125367</xdr:rowOff>
    </xdr:to>
    <xdr:sp macro="" textlink="">
      <xdr:nvSpPr>
        <xdr:cNvPr id="444" name="楕円 443">
          <a:extLst>
            <a:ext uri="{FF2B5EF4-FFF2-40B4-BE49-F238E27FC236}">
              <a16:creationId xmlns:a16="http://schemas.microsoft.com/office/drawing/2014/main" id="{ADDB65F0-1803-4E8D-A627-5DF75D32F073}"/>
            </a:ext>
          </a:extLst>
        </xdr:cNvPr>
        <xdr:cNvSpPr/>
      </xdr:nvSpPr>
      <xdr:spPr>
        <a:xfrm>
          <a:off x="13652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74567</xdr:rowOff>
    </xdr:from>
    <xdr:to>
      <xdr:col>76</xdr:col>
      <xdr:colOff>114300</xdr:colOff>
      <xdr:row>41</xdr:row>
      <xdr:rowOff>113756</xdr:rowOff>
    </xdr:to>
    <xdr:cxnSp macro="">
      <xdr:nvCxnSpPr>
        <xdr:cNvPr id="445" name="直線コネクタ 444">
          <a:extLst>
            <a:ext uri="{FF2B5EF4-FFF2-40B4-BE49-F238E27FC236}">
              <a16:creationId xmlns:a16="http://schemas.microsoft.com/office/drawing/2014/main" id="{AFE8F217-65EF-4758-85A7-17F00C604C59}"/>
            </a:ext>
          </a:extLst>
        </xdr:cNvPr>
        <xdr:cNvCxnSpPr/>
      </xdr:nvCxnSpPr>
      <xdr:spPr>
        <a:xfrm>
          <a:off x="13703300" y="71040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157662</xdr:rowOff>
    </xdr:from>
    <xdr:to>
      <xdr:col>67</xdr:col>
      <xdr:colOff>101600</xdr:colOff>
      <xdr:row>41</xdr:row>
      <xdr:rowOff>87812</xdr:rowOff>
    </xdr:to>
    <xdr:sp macro="" textlink="">
      <xdr:nvSpPr>
        <xdr:cNvPr id="446" name="楕円 445">
          <a:extLst>
            <a:ext uri="{FF2B5EF4-FFF2-40B4-BE49-F238E27FC236}">
              <a16:creationId xmlns:a16="http://schemas.microsoft.com/office/drawing/2014/main" id="{17BDB18E-112E-47BE-8B73-BCF32386516A}"/>
            </a:ext>
          </a:extLst>
        </xdr:cNvPr>
        <xdr:cNvSpPr/>
      </xdr:nvSpPr>
      <xdr:spPr>
        <a:xfrm>
          <a:off x="12763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37012</xdr:rowOff>
    </xdr:from>
    <xdr:to>
      <xdr:col>71</xdr:col>
      <xdr:colOff>177800</xdr:colOff>
      <xdr:row>41</xdr:row>
      <xdr:rowOff>74567</xdr:rowOff>
    </xdr:to>
    <xdr:cxnSp macro="">
      <xdr:nvCxnSpPr>
        <xdr:cNvPr id="447" name="直線コネクタ 446">
          <a:extLst>
            <a:ext uri="{FF2B5EF4-FFF2-40B4-BE49-F238E27FC236}">
              <a16:creationId xmlns:a16="http://schemas.microsoft.com/office/drawing/2014/main" id="{AC2EED4C-B819-481E-8F5A-6747BFDFFAC0}"/>
            </a:ext>
          </a:extLst>
        </xdr:cNvPr>
        <xdr:cNvCxnSpPr/>
      </xdr:nvCxnSpPr>
      <xdr:spPr>
        <a:xfrm>
          <a:off x="12814300" y="706646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575B177-55C8-449A-BF6B-E6F98D80B8C5}"/>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F1BD9A3E-D0CE-478E-9620-0F0D620BE0C4}"/>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752A1A37-E331-41CC-8C39-C067ADCEC985}"/>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6FA9CBD1-80AB-4920-9F79-FFEF8990D32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142620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E7114CA-2734-41B1-A5E6-FEFA01B1017B}"/>
            </a:ext>
          </a:extLst>
        </xdr:cNvPr>
        <xdr:cNvSpPr txBox="1"/>
      </xdr:nvSpPr>
      <xdr:spPr>
        <a:xfrm>
          <a:off x="152660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155683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310492A-13C2-4900-95F5-4274DE62F1FB}"/>
            </a:ext>
          </a:extLst>
        </xdr:cNvPr>
        <xdr:cNvSpPr txBox="1"/>
      </xdr:nvSpPr>
      <xdr:spPr>
        <a:xfrm>
          <a:off x="143897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116494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A297D37-4DC2-4504-952E-D755DD289BE0}"/>
            </a:ext>
          </a:extLst>
        </xdr:cNvPr>
        <xdr:cNvSpPr txBox="1"/>
      </xdr:nvSpPr>
      <xdr:spPr>
        <a:xfrm>
          <a:off x="13500744" y="714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78939</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3D5681AF-BC9D-48B7-A735-7000856A5067}"/>
            </a:ext>
          </a:extLst>
        </xdr:cNvPr>
        <xdr:cNvSpPr txBox="1"/>
      </xdr:nvSpPr>
      <xdr:spPr>
        <a:xfrm>
          <a:off x="12611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4C845913-B3E0-452F-9158-83D59331974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A883DD5-1F18-4549-8211-470EFD2B2F1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114A923-AAB1-4745-B882-BCEA232A3D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2FEB87F-79CB-445D-9095-203D440695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9685C0B2-B0AB-4D40-8696-7963D171F5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73D5EAF-776A-4102-BA3A-4C77830251E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D33A86C7-1DEB-427F-8F4F-E664EAD3516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45BD468-9D3C-4C6D-8E04-A81AA8C563D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AF8D218-F013-4E52-9B4B-ED15D0E1DF9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9BF61D9-2D22-4452-9293-CEB39D476E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25C02124-DF1C-4EAC-98E8-033378343E5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6C0FF07D-4D55-437B-84FC-04D2C4C9D32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7802E6D4-FDE5-451C-8179-621A03C0CD0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5AFD7472-C10B-4696-9CD0-8B1CDE65F29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746A3259-5259-4D58-B069-AB23296F356A}"/>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8B21FC19-22D7-4222-BFE2-F743E0492A2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522ADA91-A5BF-43D6-B4C3-FA434B5DB5C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55617FFF-6F94-431D-ABF0-77919B3D5D4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42C1DCB9-9FCC-487E-936D-43BAA21ACF1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D518F458-233C-433D-8B79-DA975B6EF96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E60EE5ED-8D36-459E-8F8E-5F00F8F42AE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84E8E52D-5C78-4192-AFAA-14E438D656F7}"/>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C21A490C-597A-4DB6-A15D-2D64D575D1E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891CD459-7714-4440-A414-D8DBCA5F802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FE62F16-3CAE-4150-8448-4B382880A27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6A7B6B87-A4C2-4E0F-A078-BB64159D335B}"/>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70E71459-6545-4B32-A118-5BAB45CCB545}"/>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A8BDEBC7-4E2B-4892-B8AD-6FF8DEBD271A}"/>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7F7DF80E-DBC2-465C-ABB2-ECEFB746E733}"/>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11B46C1D-9ACE-4F93-A48B-EF455F6A838F}"/>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44095001-303E-4349-BE62-B9ABE9C60981}"/>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4B2C3744-3873-434A-ACAB-C7EF6CAA0536}"/>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22AB2FAD-89C8-460B-83F6-26AF1376D4AE}"/>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8555E14E-B936-4390-9F78-8D3CB6A590B9}"/>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2D97DEFF-6C0A-43C4-84BC-BEE2E4F87B4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1" name="フローチャート: 判断 490">
          <a:extLst>
            <a:ext uri="{FF2B5EF4-FFF2-40B4-BE49-F238E27FC236}">
              <a16:creationId xmlns:a16="http://schemas.microsoft.com/office/drawing/2014/main" id="{3380A2C8-054B-4FD9-98F7-E02CF820D7C9}"/>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3688883-7E5B-42C5-B70C-72F2991208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93686ED-949E-48F3-81B3-C7B7E54BED2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E12D90D-D367-450C-801D-101294BA4E3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29A676A6-9A9F-4DFF-B5DC-9FB42CB38E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81750DA-6C85-4386-8DC7-2203C78C06A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121738</xdr:rowOff>
    </xdr:from>
    <xdr:to>
      <xdr:col>116</xdr:col>
      <xdr:colOff>114300</xdr:colOff>
      <xdr:row>42</xdr:row>
      <xdr:rowOff>51888</xdr:rowOff>
    </xdr:to>
    <xdr:sp macro="" textlink="">
      <xdr:nvSpPr>
        <xdr:cNvPr id="497" name="楕円 496">
          <a:extLst>
            <a:ext uri="{FF2B5EF4-FFF2-40B4-BE49-F238E27FC236}">
              <a16:creationId xmlns:a16="http://schemas.microsoft.com/office/drawing/2014/main" id="{CCB75B48-6CD2-4E95-B689-3DA61542368F}"/>
            </a:ext>
          </a:extLst>
        </xdr:cNvPr>
        <xdr:cNvSpPr/>
      </xdr:nvSpPr>
      <xdr:spPr>
        <a:xfrm>
          <a:off x="22110700" y="71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36665</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329746A4-6493-4B94-9B3A-B8FAAFC79BE2}"/>
            </a:ext>
          </a:extLst>
        </xdr:cNvPr>
        <xdr:cNvSpPr txBox="1"/>
      </xdr:nvSpPr>
      <xdr:spPr>
        <a:xfrm>
          <a:off x="22199600" y="706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123372</xdr:rowOff>
    </xdr:from>
    <xdr:to>
      <xdr:col>112</xdr:col>
      <xdr:colOff>38100</xdr:colOff>
      <xdr:row>42</xdr:row>
      <xdr:rowOff>53522</xdr:rowOff>
    </xdr:to>
    <xdr:sp macro="" textlink="">
      <xdr:nvSpPr>
        <xdr:cNvPr id="499" name="楕円 498">
          <a:extLst>
            <a:ext uri="{FF2B5EF4-FFF2-40B4-BE49-F238E27FC236}">
              <a16:creationId xmlns:a16="http://schemas.microsoft.com/office/drawing/2014/main" id="{9E29E036-07D5-4E7D-A37B-89A543DFFEC2}"/>
            </a:ext>
          </a:extLst>
        </xdr:cNvPr>
        <xdr:cNvSpPr/>
      </xdr:nvSpPr>
      <xdr:spPr>
        <a:xfrm>
          <a:off x="21272500" y="715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1088</xdr:rowOff>
    </xdr:from>
    <xdr:to>
      <xdr:col>116</xdr:col>
      <xdr:colOff>63500</xdr:colOff>
      <xdr:row>42</xdr:row>
      <xdr:rowOff>2722</xdr:rowOff>
    </xdr:to>
    <xdr:cxnSp macro="">
      <xdr:nvCxnSpPr>
        <xdr:cNvPr id="500" name="直線コネクタ 499">
          <a:extLst>
            <a:ext uri="{FF2B5EF4-FFF2-40B4-BE49-F238E27FC236}">
              <a16:creationId xmlns:a16="http://schemas.microsoft.com/office/drawing/2014/main" id="{B1DDF555-C8A9-4074-865C-1313AC45CAFA}"/>
            </a:ext>
          </a:extLst>
        </xdr:cNvPr>
        <xdr:cNvCxnSpPr/>
      </xdr:nvCxnSpPr>
      <xdr:spPr>
        <a:xfrm flipV="1">
          <a:off x="21323300" y="7201988"/>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126637</xdr:rowOff>
    </xdr:from>
    <xdr:to>
      <xdr:col>107</xdr:col>
      <xdr:colOff>101600</xdr:colOff>
      <xdr:row>42</xdr:row>
      <xdr:rowOff>56787</xdr:rowOff>
    </xdr:to>
    <xdr:sp macro="" textlink="">
      <xdr:nvSpPr>
        <xdr:cNvPr id="501" name="楕円 500">
          <a:extLst>
            <a:ext uri="{FF2B5EF4-FFF2-40B4-BE49-F238E27FC236}">
              <a16:creationId xmlns:a16="http://schemas.microsoft.com/office/drawing/2014/main" id="{0D1C2264-206B-4BC7-9CCD-955EA7C569DC}"/>
            </a:ext>
          </a:extLst>
        </xdr:cNvPr>
        <xdr:cNvSpPr/>
      </xdr:nvSpPr>
      <xdr:spPr>
        <a:xfrm>
          <a:off x="20383500" y="71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2722</xdr:rowOff>
    </xdr:from>
    <xdr:to>
      <xdr:col>111</xdr:col>
      <xdr:colOff>177800</xdr:colOff>
      <xdr:row>42</xdr:row>
      <xdr:rowOff>5987</xdr:rowOff>
    </xdr:to>
    <xdr:cxnSp macro="">
      <xdr:nvCxnSpPr>
        <xdr:cNvPr id="502" name="直線コネクタ 501">
          <a:extLst>
            <a:ext uri="{FF2B5EF4-FFF2-40B4-BE49-F238E27FC236}">
              <a16:creationId xmlns:a16="http://schemas.microsoft.com/office/drawing/2014/main" id="{FAAC27CA-EBEA-439B-A557-075374BF5BBE}"/>
            </a:ext>
          </a:extLst>
        </xdr:cNvPr>
        <xdr:cNvCxnSpPr/>
      </xdr:nvCxnSpPr>
      <xdr:spPr>
        <a:xfrm flipV="1">
          <a:off x="20434300" y="720362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128270</xdr:rowOff>
    </xdr:from>
    <xdr:to>
      <xdr:col>102</xdr:col>
      <xdr:colOff>165100</xdr:colOff>
      <xdr:row>42</xdr:row>
      <xdr:rowOff>58420</xdr:rowOff>
    </xdr:to>
    <xdr:sp macro="" textlink="">
      <xdr:nvSpPr>
        <xdr:cNvPr id="503" name="楕円 502">
          <a:extLst>
            <a:ext uri="{FF2B5EF4-FFF2-40B4-BE49-F238E27FC236}">
              <a16:creationId xmlns:a16="http://schemas.microsoft.com/office/drawing/2014/main" id="{2B3DCFA0-4C21-4C24-96B7-50BE5D69B3FF}"/>
            </a:ext>
          </a:extLst>
        </xdr:cNvPr>
        <xdr:cNvSpPr/>
      </xdr:nvSpPr>
      <xdr:spPr>
        <a:xfrm>
          <a:off x="19494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5987</xdr:rowOff>
    </xdr:from>
    <xdr:to>
      <xdr:col>107</xdr:col>
      <xdr:colOff>50800</xdr:colOff>
      <xdr:row>42</xdr:row>
      <xdr:rowOff>7620</xdr:rowOff>
    </xdr:to>
    <xdr:cxnSp macro="">
      <xdr:nvCxnSpPr>
        <xdr:cNvPr id="504" name="直線コネクタ 503">
          <a:extLst>
            <a:ext uri="{FF2B5EF4-FFF2-40B4-BE49-F238E27FC236}">
              <a16:creationId xmlns:a16="http://schemas.microsoft.com/office/drawing/2014/main" id="{5D219000-1CE3-4860-A5D9-AB05AF5D5DD9}"/>
            </a:ext>
          </a:extLst>
        </xdr:cNvPr>
        <xdr:cNvCxnSpPr/>
      </xdr:nvCxnSpPr>
      <xdr:spPr>
        <a:xfrm flipV="1">
          <a:off x="19545300" y="72068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128270</xdr:rowOff>
    </xdr:from>
    <xdr:to>
      <xdr:col>98</xdr:col>
      <xdr:colOff>38100</xdr:colOff>
      <xdr:row>42</xdr:row>
      <xdr:rowOff>58420</xdr:rowOff>
    </xdr:to>
    <xdr:sp macro="" textlink="">
      <xdr:nvSpPr>
        <xdr:cNvPr id="505" name="楕円 504">
          <a:extLst>
            <a:ext uri="{FF2B5EF4-FFF2-40B4-BE49-F238E27FC236}">
              <a16:creationId xmlns:a16="http://schemas.microsoft.com/office/drawing/2014/main" id="{651FE2C5-2A5F-40C4-A1FD-61ACB0E29B6B}"/>
            </a:ext>
          </a:extLst>
        </xdr:cNvPr>
        <xdr:cNvSpPr/>
      </xdr:nvSpPr>
      <xdr:spPr>
        <a:xfrm>
          <a:off x="18605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7620</xdr:rowOff>
    </xdr:from>
    <xdr:to>
      <xdr:col>102</xdr:col>
      <xdr:colOff>114300</xdr:colOff>
      <xdr:row>42</xdr:row>
      <xdr:rowOff>7620</xdr:rowOff>
    </xdr:to>
    <xdr:cxnSp macro="">
      <xdr:nvCxnSpPr>
        <xdr:cNvPr id="506" name="直線コネクタ 505">
          <a:extLst>
            <a:ext uri="{FF2B5EF4-FFF2-40B4-BE49-F238E27FC236}">
              <a16:creationId xmlns:a16="http://schemas.microsoft.com/office/drawing/2014/main" id="{3A648314-8CA0-415E-A769-0FF01E450E9E}"/>
            </a:ext>
          </a:extLst>
        </xdr:cNvPr>
        <xdr:cNvCxnSpPr/>
      </xdr:nvCxnSpPr>
      <xdr:spPr>
        <a:xfrm>
          <a:off x="18656300" y="720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3BCCD7B-92FB-440B-BBB6-FB63B02FD3CD}"/>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43B9916-C8FA-4D78-AD7A-4182351ED48B}"/>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4BC542DD-70E3-4FEF-8640-F78630B3E304}"/>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36AC47B-85C9-42ED-8BBD-23E125A568DD}"/>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44649</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302352AA-E7AF-4982-9A22-4EAE38DB1988}"/>
            </a:ext>
          </a:extLst>
        </xdr:cNvPr>
        <xdr:cNvSpPr txBox="1"/>
      </xdr:nvSpPr>
      <xdr:spPr>
        <a:xfrm>
          <a:off x="21075727" y="724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47914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60053EF2-E071-42EB-8F24-9BCD13A6D9F2}"/>
            </a:ext>
          </a:extLst>
        </xdr:cNvPr>
        <xdr:cNvSpPr txBox="1"/>
      </xdr:nvSpPr>
      <xdr:spPr>
        <a:xfrm>
          <a:off x="20199427" y="724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49547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39512E44-DDC0-4993-9698-0D535EC07136}"/>
            </a:ext>
          </a:extLst>
        </xdr:cNvPr>
        <xdr:cNvSpPr txBox="1"/>
      </xdr:nvSpPr>
      <xdr:spPr>
        <a:xfrm>
          <a:off x="19310427" y="725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49547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19AEFC9-E3B1-47E8-B6CA-60DC8A341721}"/>
            </a:ext>
          </a:extLst>
        </xdr:cNvPr>
        <xdr:cNvSpPr txBox="1"/>
      </xdr:nvSpPr>
      <xdr:spPr>
        <a:xfrm>
          <a:off x="18421427" y="725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38593EAC-84C7-44AA-B0BD-FE74077B20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64A278DC-0E0B-4801-842F-2BD6BDC6DE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EC3D174B-5CF6-4C05-9EFD-3363F993A4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09AF393-9EE2-4607-9C0A-33648E0D25C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EAE87048-9FAF-4581-8E27-DF1AD7DFF73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D6703AF1-B6EE-4662-A087-3F653AFD6F7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07A4454-1374-4B18-B9C3-52B590DEA2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5B8E63D-D772-454E-B85F-307D8A223AB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578F6BC3-4CCF-4894-9DCC-67CD776FB0A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649E95B0-3A75-4321-B864-06DD8441B91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80A3DE75-F306-4E3F-A42F-F7D90C8D70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6B9168DA-0743-4051-8C69-70659FD87FF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F5A9E6E0-FD35-494E-B6C0-4BE41E5C8D0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2B5A51E2-CCF8-4830-970B-62CEFB186A5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3DE931C-D27E-4088-BE15-80CE67DE11E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D661CD7-0BDA-42DC-9697-BEC3CCAA457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E9684607-89E4-4B30-AEE9-80F4689F6EF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77AF8D3A-348A-4F0F-B924-CB12EC8EC04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1739B46-A1A0-4B5B-B680-4F170F488CB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62446FE3-8421-46FE-8A98-BD890FAA382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20B27541-0C89-40E8-9151-8304CF575D6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2B5656E-D482-4C1B-9FCF-2DE8F4FC8EB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B56D132-74F6-451E-A3BF-37D315D1DDC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B9532FA1-CCF1-4D74-AA8E-E0277BD7A8A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3D1AA21F-D157-44EC-A1AD-272BAB8D9EB7}"/>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AA1948BE-ACFD-43E9-8B97-C929F5D2F4A8}"/>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D5156289-5A7A-42AB-BEBE-A2082E377361}"/>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FEC043A-D7F4-4DCC-84D8-20394480DF6C}"/>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E4CB5941-F3CA-4AEF-8FEB-249C5A40CA81}"/>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E33B30B7-05CE-43F2-AFBE-A218D65FD84F}"/>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5C3B5A1A-47BA-4E66-83F0-F7134117C39A}"/>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3FBB23EF-BEA5-4357-AA19-79D1237500DD}"/>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EF78B035-BB7A-4733-B73A-1914E8DC6AF6}"/>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C9A24C91-C660-4812-AD33-CB8E320313B6}"/>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9" name="フローチャート: 判断 548">
          <a:extLst>
            <a:ext uri="{FF2B5EF4-FFF2-40B4-BE49-F238E27FC236}">
              <a16:creationId xmlns:a16="http://schemas.microsoft.com/office/drawing/2014/main" id="{7EEFD693-8D6E-4C81-9B57-991604B8EB24}"/>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6CCCAB6-851D-4978-ADC4-EC11AC72217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945484E-270A-464F-8C2D-A595937D6C4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1DD7EDF-2A58-4528-B064-70BE8864E1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31C680B-6787-4515-81D3-C596DA33122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747AA8B-EA4E-421C-BF1B-B6339ED112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55" name="楕円 554">
          <a:extLst>
            <a:ext uri="{FF2B5EF4-FFF2-40B4-BE49-F238E27FC236}">
              <a16:creationId xmlns:a16="http://schemas.microsoft.com/office/drawing/2014/main" id="{C1D14C7B-73C2-4443-8807-78A2587D0609}"/>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1432B3DB-1346-4BF2-B236-AA767CC84E91}"/>
            </a:ext>
          </a:extLst>
        </xdr:cNvPr>
        <xdr:cNvSpPr txBox="1"/>
      </xdr:nvSpPr>
      <xdr:spPr>
        <a:xfrm>
          <a:off x="16357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168275</xdr:rowOff>
    </xdr:from>
    <xdr:to>
      <xdr:col>81</xdr:col>
      <xdr:colOff>101600</xdr:colOff>
      <xdr:row>61</xdr:row>
      <xdr:rowOff>98425</xdr:rowOff>
    </xdr:to>
    <xdr:sp macro="" textlink="">
      <xdr:nvSpPr>
        <xdr:cNvPr id="557" name="楕円 556">
          <a:extLst>
            <a:ext uri="{FF2B5EF4-FFF2-40B4-BE49-F238E27FC236}">
              <a16:creationId xmlns:a16="http://schemas.microsoft.com/office/drawing/2014/main" id="{ABBA3A27-5E46-44FC-A814-A4FE292A1870}"/>
            </a:ext>
          </a:extLst>
        </xdr:cNvPr>
        <xdr:cNvSpPr/>
      </xdr:nvSpPr>
      <xdr:spPr>
        <a:xfrm>
          <a:off x="15430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47625</xdr:rowOff>
    </xdr:from>
    <xdr:to>
      <xdr:col>85</xdr:col>
      <xdr:colOff>127000</xdr:colOff>
      <xdr:row>61</xdr:row>
      <xdr:rowOff>95250</xdr:rowOff>
    </xdr:to>
    <xdr:cxnSp macro="">
      <xdr:nvCxnSpPr>
        <xdr:cNvPr id="558" name="直線コネクタ 557">
          <a:extLst>
            <a:ext uri="{FF2B5EF4-FFF2-40B4-BE49-F238E27FC236}">
              <a16:creationId xmlns:a16="http://schemas.microsoft.com/office/drawing/2014/main" id="{09933FCC-2382-4026-848E-5D6AFEF8AD4E}"/>
            </a:ext>
          </a:extLst>
        </xdr:cNvPr>
        <xdr:cNvCxnSpPr/>
      </xdr:nvCxnSpPr>
      <xdr:spPr>
        <a:xfrm>
          <a:off x="15481300" y="105060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559" name="楕円 558">
          <a:extLst>
            <a:ext uri="{FF2B5EF4-FFF2-40B4-BE49-F238E27FC236}">
              <a16:creationId xmlns:a16="http://schemas.microsoft.com/office/drawing/2014/main" id="{D5846819-B3CF-4898-9C4F-65D2953FD541}"/>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20955</xdr:rowOff>
    </xdr:from>
    <xdr:to>
      <xdr:col>81</xdr:col>
      <xdr:colOff>50800</xdr:colOff>
      <xdr:row>61</xdr:row>
      <xdr:rowOff>47625</xdr:rowOff>
    </xdr:to>
    <xdr:cxnSp macro="">
      <xdr:nvCxnSpPr>
        <xdr:cNvPr id="560" name="直線コネクタ 559">
          <a:extLst>
            <a:ext uri="{FF2B5EF4-FFF2-40B4-BE49-F238E27FC236}">
              <a16:creationId xmlns:a16="http://schemas.microsoft.com/office/drawing/2014/main" id="{16D38E86-1B52-446D-A16F-356714F99BFD}"/>
            </a:ext>
          </a:extLst>
        </xdr:cNvPr>
        <xdr:cNvCxnSpPr/>
      </xdr:nvCxnSpPr>
      <xdr:spPr>
        <a:xfrm>
          <a:off x="14592300" y="104794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128270</xdr:rowOff>
    </xdr:from>
    <xdr:to>
      <xdr:col>72</xdr:col>
      <xdr:colOff>38100</xdr:colOff>
      <xdr:row>61</xdr:row>
      <xdr:rowOff>58420</xdr:rowOff>
    </xdr:to>
    <xdr:sp macro="" textlink="">
      <xdr:nvSpPr>
        <xdr:cNvPr id="561" name="楕円 560">
          <a:extLst>
            <a:ext uri="{FF2B5EF4-FFF2-40B4-BE49-F238E27FC236}">
              <a16:creationId xmlns:a16="http://schemas.microsoft.com/office/drawing/2014/main" id="{08EA30B6-F53D-4718-BBB5-477512AC62C9}"/>
            </a:ext>
          </a:extLst>
        </xdr:cNvPr>
        <xdr:cNvSpPr/>
      </xdr:nvSpPr>
      <xdr:spPr>
        <a:xfrm>
          <a:off x="13652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7620</xdr:rowOff>
    </xdr:from>
    <xdr:to>
      <xdr:col>76</xdr:col>
      <xdr:colOff>114300</xdr:colOff>
      <xdr:row>61</xdr:row>
      <xdr:rowOff>20955</xdr:rowOff>
    </xdr:to>
    <xdr:cxnSp macro="">
      <xdr:nvCxnSpPr>
        <xdr:cNvPr id="562" name="直線コネクタ 561">
          <a:extLst>
            <a:ext uri="{FF2B5EF4-FFF2-40B4-BE49-F238E27FC236}">
              <a16:creationId xmlns:a16="http://schemas.microsoft.com/office/drawing/2014/main" id="{F871F117-8715-4444-B489-62BF78FC2DBA}"/>
            </a:ext>
          </a:extLst>
        </xdr:cNvPr>
        <xdr:cNvCxnSpPr/>
      </xdr:nvCxnSpPr>
      <xdr:spPr>
        <a:xfrm>
          <a:off x="13703300" y="104660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99695</xdr:rowOff>
    </xdr:from>
    <xdr:to>
      <xdr:col>67</xdr:col>
      <xdr:colOff>101600</xdr:colOff>
      <xdr:row>61</xdr:row>
      <xdr:rowOff>29845</xdr:rowOff>
    </xdr:to>
    <xdr:sp macro="" textlink="">
      <xdr:nvSpPr>
        <xdr:cNvPr id="563" name="楕円 562">
          <a:extLst>
            <a:ext uri="{FF2B5EF4-FFF2-40B4-BE49-F238E27FC236}">
              <a16:creationId xmlns:a16="http://schemas.microsoft.com/office/drawing/2014/main" id="{1E440ECB-68B7-4337-A88D-854E9AD88436}"/>
            </a:ext>
          </a:extLst>
        </xdr:cNvPr>
        <xdr:cNvSpPr/>
      </xdr:nvSpPr>
      <xdr:spPr>
        <a:xfrm>
          <a:off x="12763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150495</xdr:rowOff>
    </xdr:from>
    <xdr:to>
      <xdr:col>71</xdr:col>
      <xdr:colOff>177800</xdr:colOff>
      <xdr:row>61</xdr:row>
      <xdr:rowOff>7620</xdr:rowOff>
    </xdr:to>
    <xdr:cxnSp macro="">
      <xdr:nvCxnSpPr>
        <xdr:cNvPr id="564" name="直線コネクタ 563">
          <a:extLst>
            <a:ext uri="{FF2B5EF4-FFF2-40B4-BE49-F238E27FC236}">
              <a16:creationId xmlns:a16="http://schemas.microsoft.com/office/drawing/2014/main" id="{C5AE8EC6-B9B2-4423-94A1-18E160C3D3C3}"/>
            </a:ext>
          </a:extLst>
        </xdr:cNvPr>
        <xdr:cNvCxnSpPr/>
      </xdr:nvCxnSpPr>
      <xdr:spPr>
        <a:xfrm>
          <a:off x="12814300" y="104374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AFC63B5D-18F0-4FE4-894F-F5D7188E79DD}"/>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E2A1690B-25BC-4ED6-8E85-F007953F2208}"/>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EDB46B7F-074A-41D0-9797-2D391D24BF21}"/>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68" name="n_4aveValue【学校施設】&#10;有形固定資産減価償却率">
          <a:extLst>
            <a:ext uri="{FF2B5EF4-FFF2-40B4-BE49-F238E27FC236}">
              <a16:creationId xmlns:a16="http://schemas.microsoft.com/office/drawing/2014/main" id="{A5116369-18E0-4194-B42C-D6E878BE039C}"/>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89552</xdr:rowOff>
    </xdr:from>
    <xdr:ext cx="405111" cy="259045"/>
    <xdr:sp macro="" textlink="">
      <xdr:nvSpPr>
        <xdr:cNvPr id="569" name="n_1mainValue【学校施設】&#10;有形固定資産減価償却率">
          <a:extLst>
            <a:ext uri="{FF2B5EF4-FFF2-40B4-BE49-F238E27FC236}">
              <a16:creationId xmlns:a16="http://schemas.microsoft.com/office/drawing/2014/main" id="{05E41109-D4D3-4D09-89F2-2355B18A389D}"/>
            </a:ext>
          </a:extLst>
        </xdr:cNvPr>
        <xdr:cNvSpPr txBox="1"/>
      </xdr:nvSpPr>
      <xdr:spPr>
        <a:xfrm>
          <a:off x="152660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570" name="n_2mainValue【学校施設】&#10;有形固定資産減価償却率">
          <a:extLst>
            <a:ext uri="{FF2B5EF4-FFF2-40B4-BE49-F238E27FC236}">
              <a16:creationId xmlns:a16="http://schemas.microsoft.com/office/drawing/2014/main" id="{642A774A-1388-4B7E-8D17-E20A2CA506AA}"/>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49547</xdr:rowOff>
    </xdr:from>
    <xdr:ext cx="405111" cy="259045"/>
    <xdr:sp macro="" textlink="">
      <xdr:nvSpPr>
        <xdr:cNvPr id="571" name="n_3mainValue【学校施設】&#10;有形固定資産減価償却率">
          <a:extLst>
            <a:ext uri="{FF2B5EF4-FFF2-40B4-BE49-F238E27FC236}">
              <a16:creationId xmlns:a16="http://schemas.microsoft.com/office/drawing/2014/main" id="{778E27D0-DA6C-4B33-9888-3B656CEDEA30}"/>
            </a:ext>
          </a:extLst>
        </xdr:cNvPr>
        <xdr:cNvSpPr txBox="1"/>
      </xdr:nvSpPr>
      <xdr:spPr>
        <a:xfrm>
          <a:off x="13500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20972</xdr:rowOff>
    </xdr:from>
    <xdr:ext cx="405111" cy="259045"/>
    <xdr:sp macro="" textlink="">
      <xdr:nvSpPr>
        <xdr:cNvPr id="572" name="n_4mainValue【学校施設】&#10;有形固定資産減価償却率">
          <a:extLst>
            <a:ext uri="{FF2B5EF4-FFF2-40B4-BE49-F238E27FC236}">
              <a16:creationId xmlns:a16="http://schemas.microsoft.com/office/drawing/2014/main" id="{A8796EB2-9E9F-41F5-AD05-6A121351DE69}"/>
            </a:ext>
          </a:extLst>
        </xdr:cNvPr>
        <xdr:cNvSpPr txBox="1"/>
      </xdr:nvSpPr>
      <xdr:spPr>
        <a:xfrm>
          <a:off x="12611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D3390B0E-D470-47A3-A526-A1040DE2CF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BC4433A-0C31-4DD3-A011-03467D00B0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6D821242-881A-448A-BDB5-6A7C7C6014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383B6D62-B6EC-49ED-977E-F21C0B3607E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BCC558EA-3814-47B9-8241-3CA0A5459C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25D63AE-F1BC-4422-947D-2266E3777D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84CB177-AE85-44F5-86E8-B1ACAFD67BB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85198C06-F7E3-44A4-A764-89EF8F95E8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507AB53-AD16-46EA-9E26-8D2A01F5CE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E8662407-2169-4985-8C83-CFB8D87968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9C5CF92F-7F5F-43ED-A87A-5987794EC92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EBB5A200-359E-4565-BA07-1A67D07A89A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4B5A97F5-B8E5-4C3A-ACEE-1155719856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EEEB3E6C-E2AF-4056-9C65-B7BD85AD557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0C1A0DA5-256A-4C34-AF90-1A8F3466EBA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5EAD97ED-A825-43EF-93FB-BAA88175772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66792BB3-3A80-4354-B077-3B0191C447E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2D15870E-8622-4902-AB08-7E2724B9AB3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90975D9B-56B6-46B0-B784-A69BB4C38A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21B28A1E-481E-4833-95D6-28CEE2E6BA8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7264D097-1995-4FAF-BBD9-CC57504DE02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111E7365-B13B-4A3E-A078-79F357303D4B}"/>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1F548B0F-0A1E-4421-88A3-8F1C940AEEF6}"/>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6A238039-FC3D-420D-9E56-4A200C6BE39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6062466C-CB22-47AF-A4FF-697FDDC44037}"/>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87AE9865-E5B9-45CB-BEB6-04EF071C6D46}"/>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CB5FB52C-137B-447F-9740-8C93E1E1E237}"/>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81D76F45-F010-4CB5-A452-4ED00865D367}"/>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C428D996-541F-431F-935A-8C9FFF00EBAE}"/>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6BCA3272-C221-4047-B350-D80DC4449A87}"/>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54BD4AAE-443F-489B-9E35-6E55FAA41524}"/>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604" name="フローチャート: 判断 603">
          <a:extLst>
            <a:ext uri="{FF2B5EF4-FFF2-40B4-BE49-F238E27FC236}">
              <a16:creationId xmlns:a16="http://schemas.microsoft.com/office/drawing/2014/main" id="{CBFE1D5A-7154-4506-9A0E-7E57B648D356}"/>
            </a:ext>
          </a:extLst>
        </xdr:cNvPr>
        <xdr:cNvSpPr/>
      </xdr:nvSpPr>
      <xdr:spPr>
        <a:xfrm>
          <a:off x="18605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3396634-04E4-4A19-B509-72F2D8CC47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058F6FD-48DD-4F82-92BE-5C13BD8FF20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D029082-BD1D-4A88-9A88-5142EEF9782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15C2074-BDF9-4645-A92F-90597FF9F8C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9C05093-F61C-4583-9F68-CFA223859E8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147625</xdr:rowOff>
    </xdr:from>
    <xdr:to>
      <xdr:col>116</xdr:col>
      <xdr:colOff>114300</xdr:colOff>
      <xdr:row>60</xdr:row>
      <xdr:rowOff>77775</xdr:rowOff>
    </xdr:to>
    <xdr:sp macro="" textlink="">
      <xdr:nvSpPr>
        <xdr:cNvPr id="610" name="楕円 609">
          <a:extLst>
            <a:ext uri="{FF2B5EF4-FFF2-40B4-BE49-F238E27FC236}">
              <a16:creationId xmlns:a16="http://schemas.microsoft.com/office/drawing/2014/main" id="{BD71C5EE-572B-41DB-8209-2EE8F2BF6256}"/>
            </a:ext>
          </a:extLst>
        </xdr:cNvPr>
        <xdr:cNvSpPr/>
      </xdr:nvSpPr>
      <xdr:spPr>
        <a:xfrm>
          <a:off x="22110700" y="102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170502</xdr:rowOff>
    </xdr:from>
    <xdr:ext cx="469744" cy="259045"/>
    <xdr:sp macro="" textlink="">
      <xdr:nvSpPr>
        <xdr:cNvPr id="611" name="【学校施設】&#10;一人当たり面積該当値テキスト">
          <a:extLst>
            <a:ext uri="{FF2B5EF4-FFF2-40B4-BE49-F238E27FC236}">
              <a16:creationId xmlns:a16="http://schemas.microsoft.com/office/drawing/2014/main" id="{5C456D00-D95E-4D4F-BB29-3AF5B9D3A399}"/>
            </a:ext>
          </a:extLst>
        </xdr:cNvPr>
        <xdr:cNvSpPr txBox="1"/>
      </xdr:nvSpPr>
      <xdr:spPr>
        <a:xfrm>
          <a:off x="22199600" y="1011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160655</xdr:rowOff>
    </xdr:from>
    <xdr:to>
      <xdr:col>112</xdr:col>
      <xdr:colOff>38100</xdr:colOff>
      <xdr:row>60</xdr:row>
      <xdr:rowOff>90805</xdr:rowOff>
    </xdr:to>
    <xdr:sp macro="" textlink="">
      <xdr:nvSpPr>
        <xdr:cNvPr id="612" name="楕円 611">
          <a:extLst>
            <a:ext uri="{FF2B5EF4-FFF2-40B4-BE49-F238E27FC236}">
              <a16:creationId xmlns:a16="http://schemas.microsoft.com/office/drawing/2014/main" id="{D1CD0878-DC40-4B87-839A-45C2B076DEE9}"/>
            </a:ext>
          </a:extLst>
        </xdr:cNvPr>
        <xdr:cNvSpPr/>
      </xdr:nvSpPr>
      <xdr:spPr>
        <a:xfrm>
          <a:off x="21272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26975</xdr:rowOff>
    </xdr:from>
    <xdr:to>
      <xdr:col>116</xdr:col>
      <xdr:colOff>63500</xdr:colOff>
      <xdr:row>60</xdr:row>
      <xdr:rowOff>40005</xdr:rowOff>
    </xdr:to>
    <xdr:cxnSp macro="">
      <xdr:nvCxnSpPr>
        <xdr:cNvPr id="613" name="直線コネクタ 612">
          <a:extLst>
            <a:ext uri="{FF2B5EF4-FFF2-40B4-BE49-F238E27FC236}">
              <a16:creationId xmlns:a16="http://schemas.microsoft.com/office/drawing/2014/main" id="{F56CDAAE-2EA4-4657-93B9-93BBEC79AE92}"/>
            </a:ext>
          </a:extLst>
        </xdr:cNvPr>
        <xdr:cNvCxnSpPr/>
      </xdr:nvCxnSpPr>
      <xdr:spPr>
        <a:xfrm flipV="1">
          <a:off x="21323300" y="10313975"/>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6807</xdr:rowOff>
    </xdr:from>
    <xdr:to>
      <xdr:col>107</xdr:col>
      <xdr:colOff>101600</xdr:colOff>
      <xdr:row>60</xdr:row>
      <xdr:rowOff>108407</xdr:rowOff>
    </xdr:to>
    <xdr:sp macro="" textlink="">
      <xdr:nvSpPr>
        <xdr:cNvPr id="614" name="楕円 613">
          <a:extLst>
            <a:ext uri="{FF2B5EF4-FFF2-40B4-BE49-F238E27FC236}">
              <a16:creationId xmlns:a16="http://schemas.microsoft.com/office/drawing/2014/main" id="{52DDE0F4-F77A-4DAE-BCD1-AB22B620418A}"/>
            </a:ext>
          </a:extLst>
        </xdr:cNvPr>
        <xdr:cNvSpPr/>
      </xdr:nvSpPr>
      <xdr:spPr>
        <a:xfrm>
          <a:off x="20383500" y="102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40005</xdr:rowOff>
    </xdr:from>
    <xdr:to>
      <xdr:col>111</xdr:col>
      <xdr:colOff>177800</xdr:colOff>
      <xdr:row>60</xdr:row>
      <xdr:rowOff>57607</xdr:rowOff>
    </xdr:to>
    <xdr:cxnSp macro="">
      <xdr:nvCxnSpPr>
        <xdr:cNvPr id="615" name="直線コネクタ 614">
          <a:extLst>
            <a:ext uri="{FF2B5EF4-FFF2-40B4-BE49-F238E27FC236}">
              <a16:creationId xmlns:a16="http://schemas.microsoft.com/office/drawing/2014/main" id="{8B292413-7963-44F6-BEB2-1168B0314040}"/>
            </a:ext>
          </a:extLst>
        </xdr:cNvPr>
        <xdr:cNvCxnSpPr/>
      </xdr:nvCxnSpPr>
      <xdr:spPr>
        <a:xfrm flipV="1">
          <a:off x="20434300" y="10327005"/>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18923</xdr:rowOff>
    </xdr:from>
    <xdr:to>
      <xdr:col>102</xdr:col>
      <xdr:colOff>165100</xdr:colOff>
      <xdr:row>60</xdr:row>
      <xdr:rowOff>120523</xdr:rowOff>
    </xdr:to>
    <xdr:sp macro="" textlink="">
      <xdr:nvSpPr>
        <xdr:cNvPr id="616" name="楕円 615">
          <a:extLst>
            <a:ext uri="{FF2B5EF4-FFF2-40B4-BE49-F238E27FC236}">
              <a16:creationId xmlns:a16="http://schemas.microsoft.com/office/drawing/2014/main" id="{40387209-D71B-43A8-A1E1-4EF00B739F36}"/>
            </a:ext>
          </a:extLst>
        </xdr:cNvPr>
        <xdr:cNvSpPr/>
      </xdr:nvSpPr>
      <xdr:spPr>
        <a:xfrm>
          <a:off x="19494500" y="103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57607</xdr:rowOff>
    </xdr:from>
    <xdr:to>
      <xdr:col>107</xdr:col>
      <xdr:colOff>50800</xdr:colOff>
      <xdr:row>60</xdr:row>
      <xdr:rowOff>69723</xdr:rowOff>
    </xdr:to>
    <xdr:cxnSp macro="">
      <xdr:nvCxnSpPr>
        <xdr:cNvPr id="617" name="直線コネクタ 616">
          <a:extLst>
            <a:ext uri="{FF2B5EF4-FFF2-40B4-BE49-F238E27FC236}">
              <a16:creationId xmlns:a16="http://schemas.microsoft.com/office/drawing/2014/main" id="{FB8FB558-37DD-4E83-B336-6EA932800FAC}"/>
            </a:ext>
          </a:extLst>
        </xdr:cNvPr>
        <xdr:cNvCxnSpPr/>
      </xdr:nvCxnSpPr>
      <xdr:spPr>
        <a:xfrm flipV="1">
          <a:off x="19545300" y="1034460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28067</xdr:rowOff>
    </xdr:from>
    <xdr:to>
      <xdr:col>98</xdr:col>
      <xdr:colOff>38100</xdr:colOff>
      <xdr:row>60</xdr:row>
      <xdr:rowOff>129667</xdr:rowOff>
    </xdr:to>
    <xdr:sp macro="" textlink="">
      <xdr:nvSpPr>
        <xdr:cNvPr id="618" name="楕円 617">
          <a:extLst>
            <a:ext uri="{FF2B5EF4-FFF2-40B4-BE49-F238E27FC236}">
              <a16:creationId xmlns:a16="http://schemas.microsoft.com/office/drawing/2014/main" id="{A9C09F0E-9D46-4024-B4DA-6BC06C3884B8}"/>
            </a:ext>
          </a:extLst>
        </xdr:cNvPr>
        <xdr:cNvSpPr/>
      </xdr:nvSpPr>
      <xdr:spPr>
        <a:xfrm>
          <a:off x="18605500" y="1031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69723</xdr:rowOff>
    </xdr:from>
    <xdr:to>
      <xdr:col>102</xdr:col>
      <xdr:colOff>114300</xdr:colOff>
      <xdr:row>60</xdr:row>
      <xdr:rowOff>78867</xdr:rowOff>
    </xdr:to>
    <xdr:cxnSp macro="">
      <xdr:nvCxnSpPr>
        <xdr:cNvPr id="619" name="直線コネクタ 618">
          <a:extLst>
            <a:ext uri="{FF2B5EF4-FFF2-40B4-BE49-F238E27FC236}">
              <a16:creationId xmlns:a16="http://schemas.microsoft.com/office/drawing/2014/main" id="{B07810BC-78DE-465A-850B-B2670A6716CF}"/>
            </a:ext>
          </a:extLst>
        </xdr:cNvPr>
        <xdr:cNvCxnSpPr/>
      </xdr:nvCxnSpPr>
      <xdr:spPr>
        <a:xfrm flipV="1">
          <a:off x="18656300" y="1035672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358C0623-B5C3-4C1C-A3E9-7647FA0193CB}"/>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F9E00ABB-74E3-4324-AD30-7C72CF2DC0F4}"/>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A2DC073E-8B47-4347-AAE0-BC81BDAA6FF0}"/>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141597</xdr:rowOff>
    </xdr:from>
    <xdr:ext cx="469744" cy="259045"/>
    <xdr:sp macro="" textlink="">
      <xdr:nvSpPr>
        <xdr:cNvPr id="623" name="n_4aveValue【学校施設】&#10;一人当たり面積">
          <a:extLst>
            <a:ext uri="{FF2B5EF4-FFF2-40B4-BE49-F238E27FC236}">
              <a16:creationId xmlns:a16="http://schemas.microsoft.com/office/drawing/2014/main" id="{9F04F839-5280-465E-8500-656D9C8EAD01}"/>
            </a:ext>
          </a:extLst>
        </xdr:cNvPr>
        <xdr:cNvSpPr txBox="1"/>
      </xdr:nvSpPr>
      <xdr:spPr>
        <a:xfrm>
          <a:off x="18421427" y="104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107332</xdr:rowOff>
    </xdr:from>
    <xdr:ext cx="469744" cy="259045"/>
    <xdr:sp macro="" textlink="">
      <xdr:nvSpPr>
        <xdr:cNvPr id="624" name="n_1mainValue【学校施設】&#10;一人当たり面積">
          <a:extLst>
            <a:ext uri="{FF2B5EF4-FFF2-40B4-BE49-F238E27FC236}">
              <a16:creationId xmlns:a16="http://schemas.microsoft.com/office/drawing/2014/main" id="{3B724F7D-8436-4945-8469-37CDCE89319F}"/>
            </a:ext>
          </a:extLst>
        </xdr:cNvPr>
        <xdr:cNvSpPr txBox="1"/>
      </xdr:nvSpPr>
      <xdr:spPr>
        <a:xfrm>
          <a:off x="21075727"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124934</xdr:rowOff>
    </xdr:from>
    <xdr:ext cx="469744" cy="259045"/>
    <xdr:sp macro="" textlink="">
      <xdr:nvSpPr>
        <xdr:cNvPr id="625" name="n_2mainValue【学校施設】&#10;一人当たり面積">
          <a:extLst>
            <a:ext uri="{FF2B5EF4-FFF2-40B4-BE49-F238E27FC236}">
              <a16:creationId xmlns:a16="http://schemas.microsoft.com/office/drawing/2014/main" id="{643FD2CD-3A33-4B4A-B9AA-624BE1AC97B0}"/>
            </a:ext>
          </a:extLst>
        </xdr:cNvPr>
        <xdr:cNvSpPr txBox="1"/>
      </xdr:nvSpPr>
      <xdr:spPr>
        <a:xfrm>
          <a:off x="20199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137050</xdr:rowOff>
    </xdr:from>
    <xdr:ext cx="469744" cy="259045"/>
    <xdr:sp macro="" textlink="">
      <xdr:nvSpPr>
        <xdr:cNvPr id="626" name="n_3mainValue【学校施設】&#10;一人当たり面積">
          <a:extLst>
            <a:ext uri="{FF2B5EF4-FFF2-40B4-BE49-F238E27FC236}">
              <a16:creationId xmlns:a16="http://schemas.microsoft.com/office/drawing/2014/main" id="{F4281E33-7C79-4D4C-8474-5B95EE9EBA58}"/>
            </a:ext>
          </a:extLst>
        </xdr:cNvPr>
        <xdr:cNvSpPr txBox="1"/>
      </xdr:nvSpPr>
      <xdr:spPr>
        <a:xfrm>
          <a:off x="19310427" y="100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146194</xdr:rowOff>
    </xdr:from>
    <xdr:ext cx="469744" cy="259045"/>
    <xdr:sp macro="" textlink="">
      <xdr:nvSpPr>
        <xdr:cNvPr id="627" name="n_4mainValue【学校施設】&#10;一人当たり面積">
          <a:extLst>
            <a:ext uri="{FF2B5EF4-FFF2-40B4-BE49-F238E27FC236}">
              <a16:creationId xmlns:a16="http://schemas.microsoft.com/office/drawing/2014/main" id="{D92DA862-F26D-49EB-B31C-B5D94762A023}"/>
            </a:ext>
          </a:extLst>
        </xdr:cNvPr>
        <xdr:cNvSpPr txBox="1"/>
      </xdr:nvSpPr>
      <xdr:spPr>
        <a:xfrm>
          <a:off x="18421427" y="1009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60040994-E8B1-447E-AEA3-0398D6587B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D6331E28-5675-4C44-B771-8AAF8240AC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B22F6E2A-F0AA-4440-AE40-EFF69A0EFE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4133ED0-6753-4EB2-BB57-13BFB9B25AF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AAF32047-409E-47D7-BEC6-246D200D87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70C80BF8-F705-42A8-B8C5-B1B76B6EB8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D0C5CCAF-CC48-4514-8C93-4D7328AAA1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72B074CE-D4D5-4CBD-92C9-8790981C9FF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2363208B-CE4C-49AE-8283-EDEB6103752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3EFD6FFC-386C-4029-8BB7-74AC7E7E57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8499D508-5320-46E7-A3B0-7925BE54E1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7F079381-878B-482E-988A-1BF17EEBDCD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A1C194CF-3305-492B-8800-08FBD65CFF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3D6268CC-675F-4E15-A5DE-565E59F943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6DE502F9-BC09-4CD8-9377-0EFA1CF4B96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E8764BDD-3DD7-4CB6-B0D1-6B4C7FA5A26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D73806E5-C247-4CA2-A4E4-EF2EB35AF3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69E498C2-4309-4436-8811-D32CF462875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58AE5750-E8F1-4189-B0C6-CEB18339523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B3C1F28C-9DE5-4734-A9BC-C6FE099D23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2E721C8E-F86E-4714-B541-92EDBD0B990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370B9056-04EF-4DB6-ACA5-A314F959E2E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A221E877-B01B-4D43-B261-1B785378A9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B90B43EF-93B9-448D-9735-BEF37655DEC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1AE650D8-201A-4899-A9C8-A2C1E735858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975606D6-CCA6-4A29-8AC1-92E15885F07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A5C83311-C71B-4533-AC67-56705E0014E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F44A7F0C-D201-442D-8FA6-411E10600B1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FA9A1C22-392E-4464-92C7-56CB669D136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39C7CC75-832C-407D-8DE3-1452AACBF27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99F9F61C-4CF8-44D7-A546-8641B04EE06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8CE43F3F-888B-4F9F-9558-5BBE2885939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774132D0-2E34-4554-A6AB-2F996B06B4C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234964DA-605D-4C17-8CAA-ED78F9935D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3622ECE9-7C30-4AE2-AB09-757367FC50B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803117AC-EA12-4183-8CEA-1CCD86F6090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B120F7F3-4AFD-4204-90F9-5F6407C0CF2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4B59B6DB-A844-4F51-A68B-4184B200D8B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925B532D-AA5E-4185-B4D2-FA4CCAE8D0A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830D1EDD-4249-45E0-966E-55EBB1F24FA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06787DBF-5EC1-465E-8E1E-A5B66D2CC3C5}"/>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7154DD1F-12B2-4531-84F9-FF692E62B0B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47F47A83-B082-4FFB-9DEE-23FF99D6B1E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E39F4960-EF8F-4B22-A64C-6E553C0690FE}"/>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5B858BF1-F9CB-4FFD-89B0-A2BB444FB89C}"/>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58D487CA-A474-4CAF-8107-E5958B25CE11}"/>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78D1BFB2-F707-4200-B2C5-BE10564F5645}"/>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3F352B12-67B1-4D3C-B12D-0F27F6253DD3}"/>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5C0C3B36-DD8E-4773-AB16-6FA29DA57FE6}"/>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0D53E614-848A-475C-8194-C0A43B193E56}"/>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154939</xdr:rowOff>
    </xdr:from>
    <xdr:to>
      <xdr:col>67</xdr:col>
      <xdr:colOff>101600</xdr:colOff>
      <xdr:row>105</xdr:row>
      <xdr:rowOff>85089</xdr:rowOff>
    </xdr:to>
    <xdr:sp macro="" textlink="">
      <xdr:nvSpPr>
        <xdr:cNvPr id="678" name="フローチャート: 判断 677">
          <a:extLst>
            <a:ext uri="{FF2B5EF4-FFF2-40B4-BE49-F238E27FC236}">
              <a16:creationId xmlns:a16="http://schemas.microsoft.com/office/drawing/2014/main" id="{C238FF59-FFB8-4EA5-8FA4-D31A13D7FC78}"/>
            </a:ext>
          </a:extLst>
        </xdr:cNvPr>
        <xdr:cNvSpPr/>
      </xdr:nvSpPr>
      <xdr:spPr>
        <a:xfrm>
          <a:off x="12763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44CE7C2-1ED7-45D9-B366-2239755220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7849481-E461-4178-9A74-11C1CCEC9CC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BC083C8-19C2-410B-B569-B0ADD1B0584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9492524-98A7-403F-9E95-3FC1F4E09A7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2AD2A6D5-6DE6-499A-868B-C40E2F11CA1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4445</xdr:rowOff>
    </xdr:from>
    <xdr:to>
      <xdr:col>85</xdr:col>
      <xdr:colOff>177800</xdr:colOff>
      <xdr:row>108</xdr:row>
      <xdr:rowOff>106045</xdr:rowOff>
    </xdr:to>
    <xdr:sp macro="" textlink="">
      <xdr:nvSpPr>
        <xdr:cNvPr id="684" name="楕円 683">
          <a:extLst>
            <a:ext uri="{FF2B5EF4-FFF2-40B4-BE49-F238E27FC236}">
              <a16:creationId xmlns:a16="http://schemas.microsoft.com/office/drawing/2014/main" id="{FDE4C378-7E62-4E38-AE10-97017FEBD940}"/>
            </a:ext>
          </a:extLst>
        </xdr:cNvPr>
        <xdr:cNvSpPr/>
      </xdr:nvSpPr>
      <xdr:spPr>
        <a:xfrm>
          <a:off x="16268700" y="1852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90822</xdr:rowOff>
    </xdr:from>
    <xdr:ext cx="405111" cy="259045"/>
    <xdr:sp macro="" textlink="">
      <xdr:nvSpPr>
        <xdr:cNvPr id="685" name="【公民館】&#10;有形固定資産減価償却率該当値テキスト">
          <a:extLst>
            <a:ext uri="{FF2B5EF4-FFF2-40B4-BE49-F238E27FC236}">
              <a16:creationId xmlns:a16="http://schemas.microsoft.com/office/drawing/2014/main" id="{3F7A81FF-668F-438E-BD5F-AFE3DCF04B43}"/>
            </a:ext>
          </a:extLst>
        </xdr:cNvPr>
        <xdr:cNvSpPr txBox="1"/>
      </xdr:nvSpPr>
      <xdr:spPr>
        <a:xfrm>
          <a:off x="16357600" y="184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133986</xdr:rowOff>
    </xdr:from>
    <xdr:to>
      <xdr:col>81</xdr:col>
      <xdr:colOff>101600</xdr:colOff>
      <xdr:row>108</xdr:row>
      <xdr:rowOff>64136</xdr:rowOff>
    </xdr:to>
    <xdr:sp macro="" textlink="">
      <xdr:nvSpPr>
        <xdr:cNvPr id="686" name="楕円 685">
          <a:extLst>
            <a:ext uri="{FF2B5EF4-FFF2-40B4-BE49-F238E27FC236}">
              <a16:creationId xmlns:a16="http://schemas.microsoft.com/office/drawing/2014/main" id="{228AFDF2-D3B6-4D2D-9B36-7F4ED13117B5}"/>
            </a:ext>
          </a:extLst>
        </xdr:cNvPr>
        <xdr:cNvSpPr/>
      </xdr:nvSpPr>
      <xdr:spPr>
        <a:xfrm>
          <a:off x="15430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13336</xdr:rowOff>
    </xdr:from>
    <xdr:to>
      <xdr:col>85</xdr:col>
      <xdr:colOff>127000</xdr:colOff>
      <xdr:row>108</xdr:row>
      <xdr:rowOff>55245</xdr:rowOff>
    </xdr:to>
    <xdr:cxnSp macro="">
      <xdr:nvCxnSpPr>
        <xdr:cNvPr id="687" name="直線コネクタ 686">
          <a:extLst>
            <a:ext uri="{FF2B5EF4-FFF2-40B4-BE49-F238E27FC236}">
              <a16:creationId xmlns:a16="http://schemas.microsoft.com/office/drawing/2014/main" id="{76E319F8-A229-4FB9-BAC5-0A08A238F00A}"/>
            </a:ext>
          </a:extLst>
        </xdr:cNvPr>
        <xdr:cNvCxnSpPr/>
      </xdr:nvCxnSpPr>
      <xdr:spPr>
        <a:xfrm>
          <a:off x="15481300" y="1852993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99695</xdr:rowOff>
    </xdr:from>
    <xdr:to>
      <xdr:col>76</xdr:col>
      <xdr:colOff>165100</xdr:colOff>
      <xdr:row>108</xdr:row>
      <xdr:rowOff>29845</xdr:rowOff>
    </xdr:to>
    <xdr:sp macro="" textlink="">
      <xdr:nvSpPr>
        <xdr:cNvPr id="688" name="楕円 687">
          <a:extLst>
            <a:ext uri="{FF2B5EF4-FFF2-40B4-BE49-F238E27FC236}">
              <a16:creationId xmlns:a16="http://schemas.microsoft.com/office/drawing/2014/main" id="{3C55F59E-36C8-463A-B791-DEB998D24A51}"/>
            </a:ext>
          </a:extLst>
        </xdr:cNvPr>
        <xdr:cNvSpPr/>
      </xdr:nvSpPr>
      <xdr:spPr>
        <a:xfrm>
          <a:off x="14541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150495</xdr:rowOff>
    </xdr:from>
    <xdr:to>
      <xdr:col>81</xdr:col>
      <xdr:colOff>50800</xdr:colOff>
      <xdr:row>108</xdr:row>
      <xdr:rowOff>13336</xdr:rowOff>
    </xdr:to>
    <xdr:cxnSp macro="">
      <xdr:nvCxnSpPr>
        <xdr:cNvPr id="689" name="直線コネクタ 688">
          <a:extLst>
            <a:ext uri="{FF2B5EF4-FFF2-40B4-BE49-F238E27FC236}">
              <a16:creationId xmlns:a16="http://schemas.microsoft.com/office/drawing/2014/main" id="{982998D4-F989-4B57-98EF-6FABCBD2D73E}"/>
            </a:ext>
          </a:extLst>
        </xdr:cNvPr>
        <xdr:cNvCxnSpPr/>
      </xdr:nvCxnSpPr>
      <xdr:spPr>
        <a:xfrm>
          <a:off x="14592300" y="184956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67311</xdr:rowOff>
    </xdr:from>
    <xdr:to>
      <xdr:col>72</xdr:col>
      <xdr:colOff>38100</xdr:colOff>
      <xdr:row>107</xdr:row>
      <xdr:rowOff>168911</xdr:rowOff>
    </xdr:to>
    <xdr:sp macro="" textlink="">
      <xdr:nvSpPr>
        <xdr:cNvPr id="690" name="楕円 689">
          <a:extLst>
            <a:ext uri="{FF2B5EF4-FFF2-40B4-BE49-F238E27FC236}">
              <a16:creationId xmlns:a16="http://schemas.microsoft.com/office/drawing/2014/main" id="{27017CA4-6206-4E16-86DD-871C0267436B}"/>
            </a:ext>
          </a:extLst>
        </xdr:cNvPr>
        <xdr:cNvSpPr/>
      </xdr:nvSpPr>
      <xdr:spPr>
        <a:xfrm>
          <a:off x="13652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118111</xdr:rowOff>
    </xdr:from>
    <xdr:to>
      <xdr:col>76</xdr:col>
      <xdr:colOff>114300</xdr:colOff>
      <xdr:row>107</xdr:row>
      <xdr:rowOff>150495</xdr:rowOff>
    </xdr:to>
    <xdr:cxnSp macro="">
      <xdr:nvCxnSpPr>
        <xdr:cNvPr id="691" name="直線コネクタ 690">
          <a:extLst>
            <a:ext uri="{FF2B5EF4-FFF2-40B4-BE49-F238E27FC236}">
              <a16:creationId xmlns:a16="http://schemas.microsoft.com/office/drawing/2014/main" id="{BFA546C8-15A9-40B6-A120-604CF73D6AA6}"/>
            </a:ext>
          </a:extLst>
        </xdr:cNvPr>
        <xdr:cNvCxnSpPr/>
      </xdr:nvCxnSpPr>
      <xdr:spPr>
        <a:xfrm>
          <a:off x="13703300" y="184632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40639</xdr:rowOff>
    </xdr:from>
    <xdr:to>
      <xdr:col>67</xdr:col>
      <xdr:colOff>101600</xdr:colOff>
      <xdr:row>107</xdr:row>
      <xdr:rowOff>142239</xdr:rowOff>
    </xdr:to>
    <xdr:sp macro="" textlink="">
      <xdr:nvSpPr>
        <xdr:cNvPr id="692" name="楕円 691">
          <a:extLst>
            <a:ext uri="{FF2B5EF4-FFF2-40B4-BE49-F238E27FC236}">
              <a16:creationId xmlns:a16="http://schemas.microsoft.com/office/drawing/2014/main" id="{C4643274-F7CB-4C5B-8B24-47C0822E3557}"/>
            </a:ext>
          </a:extLst>
        </xdr:cNvPr>
        <xdr:cNvSpPr/>
      </xdr:nvSpPr>
      <xdr:spPr>
        <a:xfrm>
          <a:off x="12763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91439</xdr:rowOff>
    </xdr:from>
    <xdr:to>
      <xdr:col>71</xdr:col>
      <xdr:colOff>177800</xdr:colOff>
      <xdr:row>107</xdr:row>
      <xdr:rowOff>118111</xdr:rowOff>
    </xdr:to>
    <xdr:cxnSp macro="">
      <xdr:nvCxnSpPr>
        <xdr:cNvPr id="693" name="直線コネクタ 692">
          <a:extLst>
            <a:ext uri="{FF2B5EF4-FFF2-40B4-BE49-F238E27FC236}">
              <a16:creationId xmlns:a16="http://schemas.microsoft.com/office/drawing/2014/main" id="{AAE14253-265A-4DB0-BFC7-FC41CB75B5E9}"/>
            </a:ext>
          </a:extLst>
        </xdr:cNvPr>
        <xdr:cNvCxnSpPr/>
      </xdr:nvCxnSpPr>
      <xdr:spPr>
        <a:xfrm>
          <a:off x="12814300" y="184365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0B9724C8-7011-432B-9829-D01DAF3964A0}"/>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B3E2582C-5943-439C-926E-2D67AA78E0B2}"/>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2455FACC-366C-4717-B515-80C4417EF8B6}"/>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101616</xdr:rowOff>
    </xdr:from>
    <xdr:ext cx="405111" cy="259045"/>
    <xdr:sp macro="" textlink="">
      <xdr:nvSpPr>
        <xdr:cNvPr id="697" name="n_4aveValue【公民館】&#10;有形固定資産減価償却率">
          <a:extLst>
            <a:ext uri="{FF2B5EF4-FFF2-40B4-BE49-F238E27FC236}">
              <a16:creationId xmlns:a16="http://schemas.microsoft.com/office/drawing/2014/main" id="{FD9510C5-3594-499E-9A12-C6F3F03B7ECA}"/>
            </a:ext>
          </a:extLst>
        </xdr:cNvPr>
        <xdr:cNvSpPr txBox="1"/>
      </xdr:nvSpPr>
      <xdr:spPr>
        <a:xfrm>
          <a:off x="12611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55263</xdr:rowOff>
    </xdr:from>
    <xdr:ext cx="405111" cy="259045"/>
    <xdr:sp macro="" textlink="">
      <xdr:nvSpPr>
        <xdr:cNvPr id="698" name="n_1mainValue【公民館】&#10;有形固定資産減価償却率">
          <a:extLst>
            <a:ext uri="{FF2B5EF4-FFF2-40B4-BE49-F238E27FC236}">
              <a16:creationId xmlns:a16="http://schemas.microsoft.com/office/drawing/2014/main" id="{872BA79B-7E9C-44AC-A4E0-8C661CF466E2}"/>
            </a:ext>
          </a:extLst>
        </xdr:cNvPr>
        <xdr:cNvSpPr txBox="1"/>
      </xdr:nvSpPr>
      <xdr:spPr>
        <a:xfrm>
          <a:off x="15266044" y="1857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20972</xdr:rowOff>
    </xdr:from>
    <xdr:ext cx="405111" cy="259045"/>
    <xdr:sp macro="" textlink="">
      <xdr:nvSpPr>
        <xdr:cNvPr id="699" name="n_2mainValue【公民館】&#10;有形固定資産減価償却率">
          <a:extLst>
            <a:ext uri="{FF2B5EF4-FFF2-40B4-BE49-F238E27FC236}">
              <a16:creationId xmlns:a16="http://schemas.microsoft.com/office/drawing/2014/main" id="{C417E196-B772-489A-9E48-7FE2A37E013C}"/>
            </a:ext>
          </a:extLst>
        </xdr:cNvPr>
        <xdr:cNvSpPr txBox="1"/>
      </xdr:nvSpPr>
      <xdr:spPr>
        <a:xfrm>
          <a:off x="14389744" y="185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160038</xdr:rowOff>
    </xdr:from>
    <xdr:ext cx="405111" cy="259045"/>
    <xdr:sp macro="" textlink="">
      <xdr:nvSpPr>
        <xdr:cNvPr id="700" name="n_3mainValue【公民館】&#10;有形固定資産減価償却率">
          <a:extLst>
            <a:ext uri="{FF2B5EF4-FFF2-40B4-BE49-F238E27FC236}">
              <a16:creationId xmlns:a16="http://schemas.microsoft.com/office/drawing/2014/main" id="{3DE0EDD3-0899-48C8-87D0-B299EF7F0709}"/>
            </a:ext>
          </a:extLst>
        </xdr:cNvPr>
        <xdr:cNvSpPr txBox="1"/>
      </xdr:nvSpPr>
      <xdr:spPr>
        <a:xfrm>
          <a:off x="13500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133366</xdr:rowOff>
    </xdr:from>
    <xdr:ext cx="405111" cy="259045"/>
    <xdr:sp macro="" textlink="">
      <xdr:nvSpPr>
        <xdr:cNvPr id="701" name="n_4mainValue【公民館】&#10;有形固定資産減価償却率">
          <a:extLst>
            <a:ext uri="{FF2B5EF4-FFF2-40B4-BE49-F238E27FC236}">
              <a16:creationId xmlns:a16="http://schemas.microsoft.com/office/drawing/2014/main" id="{AD3F6C8D-941D-425C-8090-81C4BD58666A}"/>
            </a:ext>
          </a:extLst>
        </xdr:cNvPr>
        <xdr:cNvSpPr txBox="1"/>
      </xdr:nvSpPr>
      <xdr:spPr>
        <a:xfrm>
          <a:off x="12611744"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A60CEB9E-4CC0-489D-8439-D6DB76DCBF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9F25B6B1-34A9-47B0-84D8-C3C45AE160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77133117-FC76-43B9-ABEC-691DF631B7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C73EB7C0-9F77-4A34-92C9-3DD96CE171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B51F4591-FA10-40AC-A12E-57E67C83DBA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3AE609A1-213B-471C-AF0A-EE1A4C914CA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E1BEC02D-8D22-42AF-A634-25F042CB3C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6A69A715-9B52-467E-A38B-D22C9E06BB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B6429FFB-A41F-4896-A44D-0380C9FD9B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94558D9B-76FB-4278-B6B2-3B9188418D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D45C49DC-94E3-41D2-B33C-A9F8F702B7D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CF08FB81-F519-4E31-B9FA-9DCB11113E0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C6894264-FBC2-406A-BF67-C760B7A8F30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60DBBC85-4E77-4B95-8492-9A516DE476B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DE378D11-8296-49AA-A005-8B9EDA91704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61A94330-CAEC-47F9-868D-E66ED69506D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64C5344A-695A-4B17-887B-A91B848876B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5B535709-F126-4BEB-9E56-E7EEBC62C11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BC56AA29-BDF8-4DE5-A5BF-9E9D231BF3D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CEA050F2-1371-4DED-9F0D-A4DBCC8E065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92A9EC2A-A2EF-4532-B99D-AF24759ADDD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A1E82531-39F6-455E-9B94-01E126EE6BD7}"/>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5E58F8A8-E6BF-45E6-8ED1-BFA9B1BFE3CB}"/>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4D8CF6ED-B2C2-486E-A337-386F045C0318}"/>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D09C9BAC-1803-4A35-94BB-A8C2313133B3}"/>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C2E88F79-A750-4D9B-A8A1-917D7E81DFE5}"/>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28BAE158-FAC6-4B64-A5A2-BF2EA69E6C88}"/>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6F3036F8-55D1-41E2-A27C-8D94036F25C6}"/>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F3FE96D9-CF0E-48AE-A497-A5681DF4D3E2}"/>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55BD59A7-E2B4-4A79-9A81-470C277BCC05}"/>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B389F3EE-4638-47D6-951C-6C214342CBDD}"/>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153873</xdr:rowOff>
    </xdr:from>
    <xdr:to>
      <xdr:col>98</xdr:col>
      <xdr:colOff>38100</xdr:colOff>
      <xdr:row>107</xdr:row>
      <xdr:rowOff>84023</xdr:rowOff>
    </xdr:to>
    <xdr:sp macro="" textlink="">
      <xdr:nvSpPr>
        <xdr:cNvPr id="733" name="フローチャート: 判断 732">
          <a:extLst>
            <a:ext uri="{FF2B5EF4-FFF2-40B4-BE49-F238E27FC236}">
              <a16:creationId xmlns:a16="http://schemas.microsoft.com/office/drawing/2014/main" id="{37A381B6-F8C1-4056-B01F-1FE549123767}"/>
            </a:ext>
          </a:extLst>
        </xdr:cNvPr>
        <xdr:cNvSpPr/>
      </xdr:nvSpPr>
      <xdr:spPr>
        <a:xfrm>
          <a:off x="18605500" y="1832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18E6511-1468-40E0-887E-CEB1A96CDE3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F970FD5-5AC5-4D6B-9E39-F9A0E80B23A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334B420-E720-44B5-A0E2-EDFDEC56D7A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D5DC1FA7-F838-44C3-902B-444F7F0441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E5AFA2F-9D82-402B-8BE0-81F71368C78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xdr:rowOff>
    </xdr:from>
    <xdr:to>
      <xdr:col>116</xdr:col>
      <xdr:colOff>114300</xdr:colOff>
      <xdr:row>107</xdr:row>
      <xdr:rowOff>109626</xdr:rowOff>
    </xdr:to>
    <xdr:sp macro="" textlink="">
      <xdr:nvSpPr>
        <xdr:cNvPr id="739" name="楕円 738">
          <a:extLst>
            <a:ext uri="{FF2B5EF4-FFF2-40B4-BE49-F238E27FC236}">
              <a16:creationId xmlns:a16="http://schemas.microsoft.com/office/drawing/2014/main" id="{4B8FFAA7-B573-4E4B-B408-41634F597766}"/>
            </a:ext>
          </a:extLst>
        </xdr:cNvPr>
        <xdr:cNvSpPr/>
      </xdr:nvSpPr>
      <xdr:spPr>
        <a:xfrm>
          <a:off x="22110700" y="1835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157903</xdr:rowOff>
    </xdr:from>
    <xdr:ext cx="469744" cy="259045"/>
    <xdr:sp macro="" textlink="">
      <xdr:nvSpPr>
        <xdr:cNvPr id="740" name="【公民館】&#10;一人当たり面積該当値テキスト">
          <a:extLst>
            <a:ext uri="{FF2B5EF4-FFF2-40B4-BE49-F238E27FC236}">
              <a16:creationId xmlns:a16="http://schemas.microsoft.com/office/drawing/2014/main" id="{83BB1D14-3FC1-467C-8B8A-711812BB7028}"/>
            </a:ext>
          </a:extLst>
        </xdr:cNvPr>
        <xdr:cNvSpPr txBox="1"/>
      </xdr:nvSpPr>
      <xdr:spPr>
        <a:xfrm>
          <a:off x="22199600" y="1833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12142</xdr:rowOff>
    </xdr:from>
    <xdr:to>
      <xdr:col>112</xdr:col>
      <xdr:colOff>38100</xdr:colOff>
      <xdr:row>107</xdr:row>
      <xdr:rowOff>113742</xdr:rowOff>
    </xdr:to>
    <xdr:sp macro="" textlink="">
      <xdr:nvSpPr>
        <xdr:cNvPr id="741" name="楕円 740">
          <a:extLst>
            <a:ext uri="{FF2B5EF4-FFF2-40B4-BE49-F238E27FC236}">
              <a16:creationId xmlns:a16="http://schemas.microsoft.com/office/drawing/2014/main" id="{479BC628-D9C1-441A-9A6A-57D22BD90211}"/>
            </a:ext>
          </a:extLst>
        </xdr:cNvPr>
        <xdr:cNvSpPr/>
      </xdr:nvSpPr>
      <xdr:spPr>
        <a:xfrm>
          <a:off x="21272500" y="1835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58826</xdr:rowOff>
    </xdr:from>
    <xdr:to>
      <xdr:col>116</xdr:col>
      <xdr:colOff>63500</xdr:colOff>
      <xdr:row>107</xdr:row>
      <xdr:rowOff>62942</xdr:rowOff>
    </xdr:to>
    <xdr:cxnSp macro="">
      <xdr:nvCxnSpPr>
        <xdr:cNvPr id="742" name="直線コネクタ 741">
          <a:extLst>
            <a:ext uri="{FF2B5EF4-FFF2-40B4-BE49-F238E27FC236}">
              <a16:creationId xmlns:a16="http://schemas.microsoft.com/office/drawing/2014/main" id="{B9A29551-DC42-4BB2-A586-27373CB70605}"/>
            </a:ext>
          </a:extLst>
        </xdr:cNvPr>
        <xdr:cNvCxnSpPr/>
      </xdr:nvCxnSpPr>
      <xdr:spPr>
        <a:xfrm flipV="1">
          <a:off x="21323300" y="18403976"/>
          <a:ext cx="8382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17171</xdr:rowOff>
    </xdr:from>
    <xdr:to>
      <xdr:col>107</xdr:col>
      <xdr:colOff>101600</xdr:colOff>
      <xdr:row>107</xdr:row>
      <xdr:rowOff>118771</xdr:rowOff>
    </xdr:to>
    <xdr:sp macro="" textlink="">
      <xdr:nvSpPr>
        <xdr:cNvPr id="743" name="楕円 742">
          <a:extLst>
            <a:ext uri="{FF2B5EF4-FFF2-40B4-BE49-F238E27FC236}">
              <a16:creationId xmlns:a16="http://schemas.microsoft.com/office/drawing/2014/main" id="{2B1FEF01-DAAB-4BE4-8A5D-9419DF1B6BFD}"/>
            </a:ext>
          </a:extLst>
        </xdr:cNvPr>
        <xdr:cNvSpPr/>
      </xdr:nvSpPr>
      <xdr:spPr>
        <a:xfrm>
          <a:off x="20383500" y="1836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62942</xdr:rowOff>
    </xdr:from>
    <xdr:to>
      <xdr:col>111</xdr:col>
      <xdr:colOff>177800</xdr:colOff>
      <xdr:row>107</xdr:row>
      <xdr:rowOff>67971</xdr:rowOff>
    </xdr:to>
    <xdr:cxnSp macro="">
      <xdr:nvCxnSpPr>
        <xdr:cNvPr id="744" name="直線コネクタ 743">
          <a:extLst>
            <a:ext uri="{FF2B5EF4-FFF2-40B4-BE49-F238E27FC236}">
              <a16:creationId xmlns:a16="http://schemas.microsoft.com/office/drawing/2014/main" id="{D6A94761-5131-4A38-8451-88CFCBAD1517}"/>
            </a:ext>
          </a:extLst>
        </xdr:cNvPr>
        <xdr:cNvCxnSpPr/>
      </xdr:nvCxnSpPr>
      <xdr:spPr>
        <a:xfrm flipV="1">
          <a:off x="20434300" y="1840809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20371</xdr:rowOff>
    </xdr:from>
    <xdr:to>
      <xdr:col>102</xdr:col>
      <xdr:colOff>165100</xdr:colOff>
      <xdr:row>107</xdr:row>
      <xdr:rowOff>121971</xdr:rowOff>
    </xdr:to>
    <xdr:sp macro="" textlink="">
      <xdr:nvSpPr>
        <xdr:cNvPr id="745" name="楕円 744">
          <a:extLst>
            <a:ext uri="{FF2B5EF4-FFF2-40B4-BE49-F238E27FC236}">
              <a16:creationId xmlns:a16="http://schemas.microsoft.com/office/drawing/2014/main" id="{00C392ED-70D8-422B-BB60-4E2ADC5805D0}"/>
            </a:ext>
          </a:extLst>
        </xdr:cNvPr>
        <xdr:cNvSpPr/>
      </xdr:nvSpPr>
      <xdr:spPr>
        <a:xfrm>
          <a:off x="19494500" y="1836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67971</xdr:rowOff>
    </xdr:from>
    <xdr:to>
      <xdr:col>107</xdr:col>
      <xdr:colOff>50800</xdr:colOff>
      <xdr:row>107</xdr:row>
      <xdr:rowOff>71171</xdr:rowOff>
    </xdr:to>
    <xdr:cxnSp macro="">
      <xdr:nvCxnSpPr>
        <xdr:cNvPr id="746" name="直線コネクタ 745">
          <a:extLst>
            <a:ext uri="{FF2B5EF4-FFF2-40B4-BE49-F238E27FC236}">
              <a16:creationId xmlns:a16="http://schemas.microsoft.com/office/drawing/2014/main" id="{555447AF-7650-41C2-AE18-94099CE977F5}"/>
            </a:ext>
          </a:extLst>
        </xdr:cNvPr>
        <xdr:cNvCxnSpPr/>
      </xdr:nvCxnSpPr>
      <xdr:spPr>
        <a:xfrm flipV="1">
          <a:off x="19545300" y="1841312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23113</xdr:rowOff>
    </xdr:from>
    <xdr:to>
      <xdr:col>98</xdr:col>
      <xdr:colOff>38100</xdr:colOff>
      <xdr:row>107</xdr:row>
      <xdr:rowOff>124713</xdr:rowOff>
    </xdr:to>
    <xdr:sp macro="" textlink="">
      <xdr:nvSpPr>
        <xdr:cNvPr id="747" name="楕円 746">
          <a:extLst>
            <a:ext uri="{FF2B5EF4-FFF2-40B4-BE49-F238E27FC236}">
              <a16:creationId xmlns:a16="http://schemas.microsoft.com/office/drawing/2014/main" id="{43730AE6-E1ED-434B-82D0-D45F29F63EAF}"/>
            </a:ext>
          </a:extLst>
        </xdr:cNvPr>
        <xdr:cNvSpPr/>
      </xdr:nvSpPr>
      <xdr:spPr>
        <a:xfrm>
          <a:off x="18605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71171</xdr:rowOff>
    </xdr:from>
    <xdr:to>
      <xdr:col>102</xdr:col>
      <xdr:colOff>114300</xdr:colOff>
      <xdr:row>107</xdr:row>
      <xdr:rowOff>73913</xdr:rowOff>
    </xdr:to>
    <xdr:cxnSp macro="">
      <xdr:nvCxnSpPr>
        <xdr:cNvPr id="748" name="直線コネクタ 747">
          <a:extLst>
            <a:ext uri="{FF2B5EF4-FFF2-40B4-BE49-F238E27FC236}">
              <a16:creationId xmlns:a16="http://schemas.microsoft.com/office/drawing/2014/main" id="{03AF0EAD-EF29-4E93-A484-A7A6C98D3D27}"/>
            </a:ext>
          </a:extLst>
        </xdr:cNvPr>
        <xdr:cNvCxnSpPr/>
      </xdr:nvCxnSpPr>
      <xdr:spPr>
        <a:xfrm flipV="1">
          <a:off x="18656300" y="18416321"/>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252ED3B0-42BB-4208-A823-BED54DAD3282}"/>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2A6A675C-58AF-45D8-995D-37805392C7A1}"/>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AF2988CE-F2FD-4C6B-9DAF-8BE92C92F86D}"/>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100550</xdr:rowOff>
    </xdr:from>
    <xdr:ext cx="469744" cy="259045"/>
    <xdr:sp macro="" textlink="">
      <xdr:nvSpPr>
        <xdr:cNvPr id="752" name="n_4aveValue【公民館】&#10;一人当たり面積">
          <a:extLst>
            <a:ext uri="{FF2B5EF4-FFF2-40B4-BE49-F238E27FC236}">
              <a16:creationId xmlns:a16="http://schemas.microsoft.com/office/drawing/2014/main" id="{FB350C2D-0872-4095-8FFB-1B2A1C4764C4}"/>
            </a:ext>
          </a:extLst>
        </xdr:cNvPr>
        <xdr:cNvSpPr txBox="1"/>
      </xdr:nvSpPr>
      <xdr:spPr>
        <a:xfrm>
          <a:off x="18421427" y="1810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130269</xdr:rowOff>
    </xdr:from>
    <xdr:ext cx="469744" cy="259045"/>
    <xdr:sp macro="" textlink="">
      <xdr:nvSpPr>
        <xdr:cNvPr id="753" name="n_1mainValue【公民館】&#10;一人当たり面積">
          <a:extLst>
            <a:ext uri="{FF2B5EF4-FFF2-40B4-BE49-F238E27FC236}">
              <a16:creationId xmlns:a16="http://schemas.microsoft.com/office/drawing/2014/main" id="{364D5A21-117E-405D-A85E-5F23F37E34B1}"/>
            </a:ext>
          </a:extLst>
        </xdr:cNvPr>
        <xdr:cNvSpPr txBox="1"/>
      </xdr:nvSpPr>
      <xdr:spPr>
        <a:xfrm>
          <a:off x="21075727" y="1813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135298</xdr:rowOff>
    </xdr:from>
    <xdr:ext cx="469744" cy="259045"/>
    <xdr:sp macro="" textlink="">
      <xdr:nvSpPr>
        <xdr:cNvPr id="754" name="n_2mainValue【公民館】&#10;一人当たり面積">
          <a:extLst>
            <a:ext uri="{FF2B5EF4-FFF2-40B4-BE49-F238E27FC236}">
              <a16:creationId xmlns:a16="http://schemas.microsoft.com/office/drawing/2014/main" id="{9CC9B859-594E-468D-ADC6-74128B0A3490}"/>
            </a:ext>
          </a:extLst>
        </xdr:cNvPr>
        <xdr:cNvSpPr txBox="1"/>
      </xdr:nvSpPr>
      <xdr:spPr>
        <a:xfrm>
          <a:off x="20199427" y="1813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138498</xdr:rowOff>
    </xdr:from>
    <xdr:ext cx="469744" cy="259045"/>
    <xdr:sp macro="" textlink="">
      <xdr:nvSpPr>
        <xdr:cNvPr id="755" name="n_3mainValue【公民館】&#10;一人当たり面積">
          <a:extLst>
            <a:ext uri="{FF2B5EF4-FFF2-40B4-BE49-F238E27FC236}">
              <a16:creationId xmlns:a16="http://schemas.microsoft.com/office/drawing/2014/main" id="{EA36E539-4C46-4B71-A4DB-A7B1751CE323}"/>
            </a:ext>
          </a:extLst>
        </xdr:cNvPr>
        <xdr:cNvSpPr txBox="1"/>
      </xdr:nvSpPr>
      <xdr:spPr>
        <a:xfrm>
          <a:off x="19310427" y="1814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115840</xdr:rowOff>
    </xdr:from>
    <xdr:ext cx="469744" cy="259045"/>
    <xdr:sp macro="" textlink="">
      <xdr:nvSpPr>
        <xdr:cNvPr id="756" name="n_4mainValue【公民館】&#10;一人当たり面積">
          <a:extLst>
            <a:ext uri="{FF2B5EF4-FFF2-40B4-BE49-F238E27FC236}">
              <a16:creationId xmlns:a16="http://schemas.microsoft.com/office/drawing/2014/main" id="{C1C37A0D-548B-43E4-A8B8-BBA730023C86}"/>
            </a:ext>
          </a:extLst>
        </xdr:cNvPr>
        <xdr:cNvSpPr txBox="1"/>
      </xdr:nvSpPr>
      <xdr:spPr>
        <a:xfrm>
          <a:off x="18421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4B038F5F-27A3-4586-8426-F9F80C3D65E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4D9ACC12-67AE-4DC1-B3F3-E909EA7EB1D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A274E504-7B59-4EC7-A496-89EBF60CC9E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道路以外の類型において、有形固定資産減価償却率は類似団体内平均値を上回っている。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このうち公営住宅については、人口一人当たり面積が類似団体内順位上位となっており、入居率も減少していることから、施設の適正化について検討を行う必要がある。</a:t>
          </a:r>
        </a:p>
        <a:p>
          <a:r>
            <a:rPr kumimoji="1" lang="ja-JP" altLang="en-US" sz="1300">
              <a:latin typeface="ＭＳ Ｐゴシック" panose="020B0600070205080204" pitchFamily="50" charset="-128"/>
              <a:ea typeface="ＭＳ Ｐゴシック" panose="020B0600070205080204" pitchFamily="50" charset="-128"/>
            </a:rPr>
            <a:t>幼稚園、公民館については、昭和５０年代に建築されており、老朽化に伴う多額の改修費用が見込まれるため、施設のあり方について検討を行う必要がある。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E821B6-1133-49C3-8BCA-6D6450569EE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DF0E48-DC73-48C1-8196-34D9769D87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F3CE4D-CDEE-468F-9D33-DB3155A8A6D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B1F0459-0BAE-4BDA-9ED5-9F47ADE2111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鹿児島県湧水町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4EBF06-3596-4087-A43E-1BCF92B9036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4703D3-BE29-4DF2-9DC3-885D594F0C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0CA7EB-96D2-407C-A8DB-D185363C57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CA9281-12BD-40AB-B0FB-5DF81C6D8E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87B5C5-D2C5-4785-A026-6709160DA9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F3D518-FF0C-4EFD-AF35-DE548BE47B8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8,294
8,187
144.29
8,438,426
7,991,422
316,257
4,451,402
6,973,456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B5810A-DE5B-48AC-8361-68AEC52D8A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021E91-A313-4954-89E1-BA84571CE3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F85693-0C30-4F0E-AA33-6F61977BC27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4CADB7-F6F3-47FB-A072-66E93B839A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541258-F098-4CA2-AE35-0A1907D6EB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8E94516-989E-4BD7-8007-63E570E74E6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62BFBA-F686-4E5E-B2A7-935591244E9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A30FB8-9B9B-42B0-B756-B78E2ED0F82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6581A8-9BF5-42B9-AC47-404D1461E7A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F26E6E-2322-4BF1-ACFD-A85C225D43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72C1AC-A3FA-4BF6-852E-AE07FA502A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5F4919-6CCE-435B-A5EB-C9C1752B78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6B6BFE-D53B-4584-AC82-2A491771A1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7B5E34-38CD-4897-B980-BA804A395B8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FEFCCD-F135-47FF-9B3E-97733228329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0ADC3F6-F646-47DE-9C58-307FE35751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BE0F5A-7020-4485-97D1-FF370975AEF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A0952D-AD7A-4ACC-850C-7CC1D67EDF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3B1D19-EEA9-40C6-B03C-941A83A1D4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A9106F-FF40-4B10-82FA-884059D17E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4E7CC0-66A3-42D3-9DA9-311872CBBC4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04920C-F2BA-47D8-9F24-D1BFCC8A30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28FD55-C156-43EE-8735-978321C5441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4D489-7833-49F1-8F5C-2E0977C4179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B0E81E-BD2B-42B3-A9AE-9E349D04C0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CB1268-A36C-4970-90C7-72DC5F99CF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40F30B-2B22-4CE7-8A16-A09CCF40364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E65493-0CE8-40C2-8A17-208F6907DE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E57E01-59E0-4060-BD11-A785CBE40AB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E0BFA1-26AE-472C-83A2-96BED96553F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27BEF3-8BFA-4F1C-9E80-CB1EAEF6F86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CE5D38-03DE-4A3E-B26E-CBA87E131BE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E7C2FA9-1E21-481D-8EE7-1EA6BA31AFD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BE4E511-0D92-4DA7-9589-2FB7D770E38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854F02A-2864-4E01-A2B6-8172041AE7B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366EB05-8153-4794-B291-121C7DFE09C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0095ADD-470C-413C-B549-DEDF44952F2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F26AEE7-61CB-4A04-B752-E59EFFE1588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B783C0C-E682-4BE0-AE07-A26392B5B80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DE6B0C2-9DBA-445B-B8C4-08904E9B3DE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35CE84B-B1F8-4570-9C66-6C6C2159C01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6D6AB7F-076E-4E4B-B49C-FA3A69E183F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8C1F97F-D900-42AF-8975-8B83BCB0C7C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44AB805-C5D3-4F23-A21A-29CCD8B9831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A819F3-FFD5-4B0E-851A-3C0E8E92AA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18ADCC5-C80D-4992-A13F-19946971AB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C9A3956-1268-44E5-8A77-5A963F485178}"/>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2830FAC-12CC-48AB-9097-58D9E93B4F3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61B2981-F799-4D5A-8067-8DF1DF6D1F0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36CDAFA-D798-4227-9525-7552A7C19441}"/>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A6BA850F-D00F-4C93-8E55-F7D4772983AE}"/>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E4D47325-8DFE-4C66-B108-18D5CE737A4F}"/>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CB2D060C-E41E-4119-9B03-14810CCABBF7}"/>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FF0611D8-0A41-4295-A76D-FCFD89D49663}"/>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C61C9479-325F-42E1-B777-FC6B1D2F8A45}"/>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1A55A536-B5D0-4E64-B7B4-EB2B1FFDCAAC}"/>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0673DA0E-BD64-4C35-BE95-215F2941B2B7}"/>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852410-BEB4-4913-B43D-0CDF8C57343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26E6B0-4A4D-4A0D-9DF8-CA407B8EB4B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04CD3DF-DAC1-43F9-A539-B917CFBFD21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336C34-F334-4FB3-91CE-2BC0FF42868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3CFC4A3-2D48-4CFC-B4E4-28466E22D1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98878</xdr:rowOff>
    </xdr:from>
    <xdr:to>
      <xdr:col>24</xdr:col>
      <xdr:colOff>114300</xdr:colOff>
      <xdr:row>38</xdr:row>
      <xdr:rowOff>29028</xdr:rowOff>
    </xdr:to>
    <xdr:sp macro="" textlink="">
      <xdr:nvSpPr>
        <xdr:cNvPr id="74" name="楕円 73">
          <a:extLst>
            <a:ext uri="{FF2B5EF4-FFF2-40B4-BE49-F238E27FC236}">
              <a16:creationId xmlns:a16="http://schemas.microsoft.com/office/drawing/2014/main" id="{51D2EC4D-A88C-4351-9C27-9D6507D5D94C}"/>
            </a:ext>
          </a:extLst>
        </xdr:cNvPr>
        <xdr:cNvSpPr/>
      </xdr:nvSpPr>
      <xdr:spPr>
        <a:xfrm>
          <a:off x="45847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77305</xdr:rowOff>
    </xdr:from>
    <xdr:ext cx="405111" cy="259045"/>
    <xdr:sp macro="" textlink="">
      <xdr:nvSpPr>
        <xdr:cNvPr id="75" name="【図書館】&#10;有形固定資産減価償却率該当値テキスト">
          <a:extLst>
            <a:ext uri="{FF2B5EF4-FFF2-40B4-BE49-F238E27FC236}">
              <a16:creationId xmlns:a16="http://schemas.microsoft.com/office/drawing/2014/main" id="{A758E0E1-FF5F-4F01-A7DC-FE31AA22C216}"/>
            </a:ext>
          </a:extLst>
        </xdr:cNvPr>
        <xdr:cNvSpPr txBox="1"/>
      </xdr:nvSpPr>
      <xdr:spPr>
        <a:xfrm>
          <a:off x="4673600" y="642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35197</xdr:rowOff>
    </xdr:from>
    <xdr:to>
      <xdr:col>20</xdr:col>
      <xdr:colOff>38100</xdr:colOff>
      <xdr:row>37</xdr:row>
      <xdr:rowOff>136797</xdr:rowOff>
    </xdr:to>
    <xdr:sp macro="" textlink="">
      <xdr:nvSpPr>
        <xdr:cNvPr id="76" name="楕円 75">
          <a:extLst>
            <a:ext uri="{FF2B5EF4-FFF2-40B4-BE49-F238E27FC236}">
              <a16:creationId xmlns:a16="http://schemas.microsoft.com/office/drawing/2014/main" id="{626B3B46-ED64-4465-8552-DDBDE7E9C545}"/>
            </a:ext>
          </a:extLst>
        </xdr:cNvPr>
        <xdr:cNvSpPr/>
      </xdr:nvSpPr>
      <xdr:spPr>
        <a:xfrm>
          <a:off x="3746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85997</xdr:rowOff>
    </xdr:from>
    <xdr:to>
      <xdr:col>24</xdr:col>
      <xdr:colOff>63500</xdr:colOff>
      <xdr:row>37</xdr:row>
      <xdr:rowOff>149678</xdr:rowOff>
    </xdr:to>
    <xdr:cxnSp macro="">
      <xdr:nvCxnSpPr>
        <xdr:cNvPr id="77" name="直線コネクタ 76">
          <a:extLst>
            <a:ext uri="{FF2B5EF4-FFF2-40B4-BE49-F238E27FC236}">
              <a16:creationId xmlns:a16="http://schemas.microsoft.com/office/drawing/2014/main" id="{AD410102-4697-4A56-BB35-8D3EF4746647}"/>
            </a:ext>
          </a:extLst>
        </xdr:cNvPr>
        <xdr:cNvCxnSpPr/>
      </xdr:nvCxnSpPr>
      <xdr:spPr>
        <a:xfrm>
          <a:off x="3797300" y="6429647"/>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907</xdr:rowOff>
    </xdr:from>
    <xdr:to>
      <xdr:col>15</xdr:col>
      <xdr:colOff>101600</xdr:colOff>
      <xdr:row>37</xdr:row>
      <xdr:rowOff>102507</xdr:rowOff>
    </xdr:to>
    <xdr:sp macro="" textlink="">
      <xdr:nvSpPr>
        <xdr:cNvPr id="78" name="楕円 77">
          <a:extLst>
            <a:ext uri="{FF2B5EF4-FFF2-40B4-BE49-F238E27FC236}">
              <a16:creationId xmlns:a16="http://schemas.microsoft.com/office/drawing/2014/main" id="{C51A6E2C-3FC2-4277-A02F-7611382845DF}"/>
            </a:ext>
          </a:extLst>
        </xdr:cNvPr>
        <xdr:cNvSpPr/>
      </xdr:nvSpPr>
      <xdr:spPr>
        <a:xfrm>
          <a:off x="2857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51707</xdr:rowOff>
    </xdr:from>
    <xdr:to>
      <xdr:col>19</xdr:col>
      <xdr:colOff>177800</xdr:colOff>
      <xdr:row>37</xdr:row>
      <xdr:rowOff>85997</xdr:rowOff>
    </xdr:to>
    <xdr:cxnSp macro="">
      <xdr:nvCxnSpPr>
        <xdr:cNvPr id="79" name="直線コネクタ 78">
          <a:extLst>
            <a:ext uri="{FF2B5EF4-FFF2-40B4-BE49-F238E27FC236}">
              <a16:creationId xmlns:a16="http://schemas.microsoft.com/office/drawing/2014/main" id="{AE46107F-87B0-4700-9B53-FC3D093E20B5}"/>
            </a:ext>
          </a:extLst>
        </xdr:cNvPr>
        <xdr:cNvCxnSpPr/>
      </xdr:nvCxnSpPr>
      <xdr:spPr>
        <a:xfrm>
          <a:off x="2908300" y="63953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156028</xdr:rowOff>
    </xdr:from>
    <xdr:to>
      <xdr:col>10</xdr:col>
      <xdr:colOff>165100</xdr:colOff>
      <xdr:row>37</xdr:row>
      <xdr:rowOff>86178</xdr:rowOff>
    </xdr:to>
    <xdr:sp macro="" textlink="">
      <xdr:nvSpPr>
        <xdr:cNvPr id="80" name="楕円 79">
          <a:extLst>
            <a:ext uri="{FF2B5EF4-FFF2-40B4-BE49-F238E27FC236}">
              <a16:creationId xmlns:a16="http://schemas.microsoft.com/office/drawing/2014/main" id="{0A971CAB-4626-4CA5-B18C-B08E4F3E36C3}"/>
            </a:ext>
          </a:extLst>
        </xdr:cNvPr>
        <xdr:cNvSpPr/>
      </xdr:nvSpPr>
      <xdr:spPr>
        <a:xfrm>
          <a:off x="1968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35378</xdr:rowOff>
    </xdr:from>
    <xdr:to>
      <xdr:col>15</xdr:col>
      <xdr:colOff>50800</xdr:colOff>
      <xdr:row>37</xdr:row>
      <xdr:rowOff>51707</xdr:rowOff>
    </xdr:to>
    <xdr:cxnSp macro="">
      <xdr:nvCxnSpPr>
        <xdr:cNvPr id="81" name="直線コネクタ 80">
          <a:extLst>
            <a:ext uri="{FF2B5EF4-FFF2-40B4-BE49-F238E27FC236}">
              <a16:creationId xmlns:a16="http://schemas.microsoft.com/office/drawing/2014/main" id="{8C6033F3-3C2F-473D-A5D5-20343A1F28B2}"/>
            </a:ext>
          </a:extLst>
        </xdr:cNvPr>
        <xdr:cNvCxnSpPr/>
      </xdr:nvCxnSpPr>
      <xdr:spPr>
        <a:xfrm>
          <a:off x="2019300" y="63790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123372</xdr:rowOff>
    </xdr:from>
    <xdr:to>
      <xdr:col>6</xdr:col>
      <xdr:colOff>38100</xdr:colOff>
      <xdr:row>37</xdr:row>
      <xdr:rowOff>53522</xdr:rowOff>
    </xdr:to>
    <xdr:sp macro="" textlink="">
      <xdr:nvSpPr>
        <xdr:cNvPr id="82" name="楕円 81">
          <a:extLst>
            <a:ext uri="{FF2B5EF4-FFF2-40B4-BE49-F238E27FC236}">
              <a16:creationId xmlns:a16="http://schemas.microsoft.com/office/drawing/2014/main" id="{9785CE32-37EA-4381-AE22-3FAD92DB526F}"/>
            </a:ext>
          </a:extLst>
        </xdr:cNvPr>
        <xdr:cNvSpPr/>
      </xdr:nvSpPr>
      <xdr:spPr>
        <a:xfrm>
          <a:off x="1079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2722</xdr:rowOff>
    </xdr:from>
    <xdr:to>
      <xdr:col>10</xdr:col>
      <xdr:colOff>114300</xdr:colOff>
      <xdr:row>37</xdr:row>
      <xdr:rowOff>35378</xdr:rowOff>
    </xdr:to>
    <xdr:cxnSp macro="">
      <xdr:nvCxnSpPr>
        <xdr:cNvPr id="83" name="直線コネクタ 82">
          <a:extLst>
            <a:ext uri="{FF2B5EF4-FFF2-40B4-BE49-F238E27FC236}">
              <a16:creationId xmlns:a16="http://schemas.microsoft.com/office/drawing/2014/main" id="{87A1AF0A-27DB-492C-94E2-7C810828CEF9}"/>
            </a:ext>
          </a:extLst>
        </xdr:cNvPr>
        <xdr:cNvCxnSpPr/>
      </xdr:nvCxnSpPr>
      <xdr:spPr>
        <a:xfrm>
          <a:off x="1130300" y="63463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08FC17E8-2004-4EFE-8C11-EEF06DE41796}"/>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B0497021-923C-433D-BA3A-60137AD186C2}"/>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12326E84-E0FA-41E6-AAC6-A9AF5E78E0BC}"/>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1CAF62A9-AAB0-481F-946F-66BF6EC61232}"/>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127924</xdr:rowOff>
    </xdr:from>
    <xdr:ext cx="405111" cy="259045"/>
    <xdr:sp macro="" textlink="">
      <xdr:nvSpPr>
        <xdr:cNvPr id="88" name="n_1mainValue【図書館】&#10;有形固定資産減価償却率">
          <a:extLst>
            <a:ext uri="{FF2B5EF4-FFF2-40B4-BE49-F238E27FC236}">
              <a16:creationId xmlns:a16="http://schemas.microsoft.com/office/drawing/2014/main" id="{A6B1137E-E925-495D-9861-FDE39BC7A719}"/>
            </a:ext>
          </a:extLst>
        </xdr:cNvPr>
        <xdr:cNvSpPr txBox="1"/>
      </xdr:nvSpPr>
      <xdr:spPr>
        <a:xfrm>
          <a:off x="3582044" y="6471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93634</xdr:rowOff>
    </xdr:from>
    <xdr:ext cx="405111" cy="259045"/>
    <xdr:sp macro="" textlink="">
      <xdr:nvSpPr>
        <xdr:cNvPr id="89" name="n_2mainValue【図書館】&#10;有形固定資産減価償却率">
          <a:extLst>
            <a:ext uri="{FF2B5EF4-FFF2-40B4-BE49-F238E27FC236}">
              <a16:creationId xmlns:a16="http://schemas.microsoft.com/office/drawing/2014/main" id="{3B22086A-5665-470C-9CFB-4BA88C4705D3}"/>
            </a:ext>
          </a:extLst>
        </xdr:cNvPr>
        <xdr:cNvSpPr txBox="1"/>
      </xdr:nvSpPr>
      <xdr:spPr>
        <a:xfrm>
          <a:off x="2705744" y="643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102705</xdr:rowOff>
    </xdr:from>
    <xdr:ext cx="405111" cy="259045"/>
    <xdr:sp macro="" textlink="">
      <xdr:nvSpPr>
        <xdr:cNvPr id="90" name="n_3mainValue【図書館】&#10;有形固定資産減価償却率">
          <a:extLst>
            <a:ext uri="{FF2B5EF4-FFF2-40B4-BE49-F238E27FC236}">
              <a16:creationId xmlns:a16="http://schemas.microsoft.com/office/drawing/2014/main" id="{F34AF6ED-9C24-482C-A513-595B408128CF}"/>
            </a:ext>
          </a:extLst>
        </xdr:cNvPr>
        <xdr:cNvSpPr txBox="1"/>
      </xdr:nvSpPr>
      <xdr:spPr>
        <a:xfrm>
          <a:off x="1816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91" name="n_4mainValue【図書館】&#10;有形固定資産減価償却率">
          <a:extLst>
            <a:ext uri="{FF2B5EF4-FFF2-40B4-BE49-F238E27FC236}">
              <a16:creationId xmlns:a16="http://schemas.microsoft.com/office/drawing/2014/main" id="{70C137B3-C8E6-4ABA-8E01-C53BB1DDD18E}"/>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ABD3B15-D353-4A84-B508-97ACA77173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1A11C20-B41C-4954-8527-412A805A3F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6A557B1-131D-414F-AEB5-1E7ED825411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AED836A-B9E0-47CA-9060-24EA607EEDB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968264E-2686-4C78-A04A-4FB01C61A83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007261-00DB-4113-8C33-D65CC4AAA5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7F01CA7-C1AC-47B3-BC83-42CB9FEA8E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2B95AF9-84D7-4FC1-AA95-E8D74BD13F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BE865B0-8FF1-4E73-B25E-4E677C404B4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2030442-F70F-484E-8480-31AED6514CC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FABD7B3-FA93-4941-B6C6-3C0353986E9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51A191F-6711-4A14-9A44-4FAE301176B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684A6B3-DC38-4817-99BB-A7EB1DE2D98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3056965-1C26-495F-8E07-CBD56263E9A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03C07AB-724C-466D-996D-009DD818AC8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157CE43-FB1B-4800-B786-572309F653B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8C6BF39-D8D7-455B-9B53-8BF372D8C94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CB8D2F9-C381-4B86-97DC-4D6DCAA4A2D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E680D1D-1AEC-4FAE-9115-7FA7F846533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C7A8DD3-1876-46F8-8882-0A4B1062486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A14751-2710-4552-B80F-380ABE057A9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6D8E486-A78C-44B5-A9A4-861A414E3B4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12287C5-37C5-4664-9FB2-81F834299D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3310539D-99E1-48CC-AAC4-42082AF90D7E}"/>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73CDACA7-0094-4309-82D6-32C6DB477511}"/>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440B1DB7-B3B2-4C5C-A4A2-071469DC6C8B}"/>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400068FB-9860-43DE-B392-E2D1BE347CAD}"/>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83E7C73D-05AA-436F-A1D4-8AB60D45C683}"/>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8E2A1460-BCC4-4DFD-9BB0-147FED23755E}"/>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DCB5DCA8-8380-40B0-9D08-87562CD9DCC7}"/>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88045DD6-C14E-4B50-8A80-F834E2ECA3BB}"/>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144C1240-82AF-4B63-9AC9-687830919A51}"/>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E176805D-95B7-41BD-BFB6-ECE5CC0F54A9}"/>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AE735131-96F9-40AA-BC87-CC0CABACA32F}"/>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60DDCC-48B1-453E-BDCF-478012CA8B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B95B3D0-A319-487B-A6C4-4D955011A5B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9244D6-655E-4407-847A-A0BDD012FB6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CC524F0-8E75-49D2-8C08-F589A436E45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504B8D5-304E-4BFA-BDDE-8331D327B2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113030</xdr:rowOff>
    </xdr:from>
    <xdr:to>
      <xdr:col>55</xdr:col>
      <xdr:colOff>50800</xdr:colOff>
      <xdr:row>38</xdr:row>
      <xdr:rowOff>43180</xdr:rowOff>
    </xdr:to>
    <xdr:sp macro="" textlink="">
      <xdr:nvSpPr>
        <xdr:cNvPr id="131" name="楕円 130">
          <a:extLst>
            <a:ext uri="{FF2B5EF4-FFF2-40B4-BE49-F238E27FC236}">
              <a16:creationId xmlns:a16="http://schemas.microsoft.com/office/drawing/2014/main" id="{9447B3F4-3E85-4589-9C11-E1D80110AFD7}"/>
            </a:ext>
          </a:extLst>
        </xdr:cNvPr>
        <xdr:cNvSpPr/>
      </xdr:nvSpPr>
      <xdr:spPr>
        <a:xfrm>
          <a:off x="10426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135907</xdr:rowOff>
    </xdr:from>
    <xdr:ext cx="469744" cy="259045"/>
    <xdr:sp macro="" textlink="">
      <xdr:nvSpPr>
        <xdr:cNvPr id="132" name="【図書館】&#10;一人当たり面積該当値テキスト">
          <a:extLst>
            <a:ext uri="{FF2B5EF4-FFF2-40B4-BE49-F238E27FC236}">
              <a16:creationId xmlns:a16="http://schemas.microsoft.com/office/drawing/2014/main" id="{D19A7CB0-C62C-47C5-AB98-46625E86CA9F}"/>
            </a:ext>
          </a:extLst>
        </xdr:cNvPr>
        <xdr:cNvSpPr txBox="1"/>
      </xdr:nvSpPr>
      <xdr:spPr>
        <a:xfrm>
          <a:off x="10515600"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128270</xdr:rowOff>
    </xdr:from>
    <xdr:to>
      <xdr:col>50</xdr:col>
      <xdr:colOff>165100</xdr:colOff>
      <xdr:row>38</xdr:row>
      <xdr:rowOff>58420</xdr:rowOff>
    </xdr:to>
    <xdr:sp macro="" textlink="">
      <xdr:nvSpPr>
        <xdr:cNvPr id="133" name="楕円 132">
          <a:extLst>
            <a:ext uri="{FF2B5EF4-FFF2-40B4-BE49-F238E27FC236}">
              <a16:creationId xmlns:a16="http://schemas.microsoft.com/office/drawing/2014/main" id="{5E6544A1-210C-4889-A0C7-BE9D1D1106DB}"/>
            </a:ext>
          </a:extLst>
        </xdr:cNvPr>
        <xdr:cNvSpPr/>
      </xdr:nvSpPr>
      <xdr:spPr>
        <a:xfrm>
          <a:off x="9588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163830</xdr:rowOff>
    </xdr:from>
    <xdr:to>
      <xdr:col>55</xdr:col>
      <xdr:colOff>0</xdr:colOff>
      <xdr:row>38</xdr:row>
      <xdr:rowOff>7620</xdr:rowOff>
    </xdr:to>
    <xdr:cxnSp macro="">
      <xdr:nvCxnSpPr>
        <xdr:cNvPr id="134" name="直線コネクタ 133">
          <a:extLst>
            <a:ext uri="{FF2B5EF4-FFF2-40B4-BE49-F238E27FC236}">
              <a16:creationId xmlns:a16="http://schemas.microsoft.com/office/drawing/2014/main" id="{B81B749C-1616-4D94-A3AC-BA53254CE5FA}"/>
            </a:ext>
          </a:extLst>
        </xdr:cNvPr>
        <xdr:cNvCxnSpPr/>
      </xdr:nvCxnSpPr>
      <xdr:spPr>
        <a:xfrm flipV="1">
          <a:off x="9639300" y="6507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147320</xdr:rowOff>
    </xdr:from>
    <xdr:to>
      <xdr:col>46</xdr:col>
      <xdr:colOff>38100</xdr:colOff>
      <xdr:row>38</xdr:row>
      <xdr:rowOff>77470</xdr:rowOff>
    </xdr:to>
    <xdr:sp macro="" textlink="">
      <xdr:nvSpPr>
        <xdr:cNvPr id="135" name="楕円 134">
          <a:extLst>
            <a:ext uri="{FF2B5EF4-FFF2-40B4-BE49-F238E27FC236}">
              <a16:creationId xmlns:a16="http://schemas.microsoft.com/office/drawing/2014/main" id="{462EE44B-0F24-4BA4-9669-B7981D17F341}"/>
            </a:ext>
          </a:extLst>
        </xdr:cNvPr>
        <xdr:cNvSpPr/>
      </xdr:nvSpPr>
      <xdr:spPr>
        <a:xfrm>
          <a:off x="8699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26670</xdr:rowOff>
    </xdr:to>
    <xdr:cxnSp macro="">
      <xdr:nvCxnSpPr>
        <xdr:cNvPr id="136" name="直線コネクタ 135">
          <a:extLst>
            <a:ext uri="{FF2B5EF4-FFF2-40B4-BE49-F238E27FC236}">
              <a16:creationId xmlns:a16="http://schemas.microsoft.com/office/drawing/2014/main" id="{E7D534C3-51B3-4A36-8C16-C47E4447786A}"/>
            </a:ext>
          </a:extLst>
        </xdr:cNvPr>
        <xdr:cNvCxnSpPr/>
      </xdr:nvCxnSpPr>
      <xdr:spPr>
        <a:xfrm flipV="1">
          <a:off x="8750300" y="6522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162560</xdr:rowOff>
    </xdr:from>
    <xdr:to>
      <xdr:col>41</xdr:col>
      <xdr:colOff>101600</xdr:colOff>
      <xdr:row>38</xdr:row>
      <xdr:rowOff>92710</xdr:rowOff>
    </xdr:to>
    <xdr:sp macro="" textlink="">
      <xdr:nvSpPr>
        <xdr:cNvPr id="137" name="楕円 136">
          <a:extLst>
            <a:ext uri="{FF2B5EF4-FFF2-40B4-BE49-F238E27FC236}">
              <a16:creationId xmlns:a16="http://schemas.microsoft.com/office/drawing/2014/main" id="{573E24DA-F2D4-488C-BFA4-F3ECFD5D3B88}"/>
            </a:ext>
          </a:extLst>
        </xdr:cNvPr>
        <xdr:cNvSpPr/>
      </xdr:nvSpPr>
      <xdr:spPr>
        <a:xfrm>
          <a:off x="7810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26670</xdr:rowOff>
    </xdr:from>
    <xdr:to>
      <xdr:col>45</xdr:col>
      <xdr:colOff>177800</xdr:colOff>
      <xdr:row>38</xdr:row>
      <xdr:rowOff>41910</xdr:rowOff>
    </xdr:to>
    <xdr:cxnSp macro="">
      <xdr:nvCxnSpPr>
        <xdr:cNvPr id="138" name="直線コネクタ 137">
          <a:extLst>
            <a:ext uri="{FF2B5EF4-FFF2-40B4-BE49-F238E27FC236}">
              <a16:creationId xmlns:a16="http://schemas.microsoft.com/office/drawing/2014/main" id="{77E3276D-14DF-4624-AC9E-98D9CDFF9084}"/>
            </a:ext>
          </a:extLst>
        </xdr:cNvPr>
        <xdr:cNvCxnSpPr/>
      </xdr:nvCxnSpPr>
      <xdr:spPr>
        <a:xfrm flipV="1">
          <a:off x="7861300" y="65417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170180</xdr:rowOff>
    </xdr:from>
    <xdr:to>
      <xdr:col>36</xdr:col>
      <xdr:colOff>165100</xdr:colOff>
      <xdr:row>38</xdr:row>
      <xdr:rowOff>100330</xdr:rowOff>
    </xdr:to>
    <xdr:sp macro="" textlink="">
      <xdr:nvSpPr>
        <xdr:cNvPr id="139" name="楕円 138">
          <a:extLst>
            <a:ext uri="{FF2B5EF4-FFF2-40B4-BE49-F238E27FC236}">
              <a16:creationId xmlns:a16="http://schemas.microsoft.com/office/drawing/2014/main" id="{1848DB96-18E8-4100-B0F9-F2C464E19466}"/>
            </a:ext>
          </a:extLst>
        </xdr:cNvPr>
        <xdr:cNvSpPr/>
      </xdr:nvSpPr>
      <xdr:spPr>
        <a:xfrm>
          <a:off x="6921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41910</xdr:rowOff>
    </xdr:from>
    <xdr:to>
      <xdr:col>41</xdr:col>
      <xdr:colOff>50800</xdr:colOff>
      <xdr:row>38</xdr:row>
      <xdr:rowOff>49530</xdr:rowOff>
    </xdr:to>
    <xdr:cxnSp macro="">
      <xdr:nvCxnSpPr>
        <xdr:cNvPr id="140" name="直線コネクタ 139">
          <a:extLst>
            <a:ext uri="{FF2B5EF4-FFF2-40B4-BE49-F238E27FC236}">
              <a16:creationId xmlns:a16="http://schemas.microsoft.com/office/drawing/2014/main" id="{62CA42FC-9A1C-489B-BE0C-5B2FFB084CD0}"/>
            </a:ext>
          </a:extLst>
        </xdr:cNvPr>
        <xdr:cNvCxnSpPr/>
      </xdr:nvCxnSpPr>
      <xdr:spPr>
        <a:xfrm flipV="1">
          <a:off x="6972300" y="65570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418EBB42-E3D3-4417-B14D-F2C59C9CC5B3}"/>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28EBFF8A-0D8D-43C0-B3B3-4AF9CD8CE380}"/>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53E13742-18A9-485F-A713-EA8F46F5BEBC}"/>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A2A3B7B3-3B2F-427E-B3F3-9884A29CFCFE}"/>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74947</xdr:rowOff>
    </xdr:from>
    <xdr:ext cx="469744" cy="259045"/>
    <xdr:sp macro="" textlink="">
      <xdr:nvSpPr>
        <xdr:cNvPr id="145" name="n_1mainValue【図書館】&#10;一人当たり面積">
          <a:extLst>
            <a:ext uri="{FF2B5EF4-FFF2-40B4-BE49-F238E27FC236}">
              <a16:creationId xmlns:a16="http://schemas.microsoft.com/office/drawing/2014/main" id="{A7E999C9-3213-470B-937C-AE6DB093A9A4}"/>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93997</xdr:rowOff>
    </xdr:from>
    <xdr:ext cx="469744" cy="259045"/>
    <xdr:sp macro="" textlink="">
      <xdr:nvSpPr>
        <xdr:cNvPr id="146" name="n_2mainValue【図書館】&#10;一人当たり面積">
          <a:extLst>
            <a:ext uri="{FF2B5EF4-FFF2-40B4-BE49-F238E27FC236}">
              <a16:creationId xmlns:a16="http://schemas.microsoft.com/office/drawing/2014/main" id="{17091591-B203-4175-9885-C594E15BD9BE}"/>
            </a:ext>
          </a:extLst>
        </xdr:cNvPr>
        <xdr:cNvSpPr txBox="1"/>
      </xdr:nvSpPr>
      <xdr:spPr>
        <a:xfrm>
          <a:off x="851542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109237</xdr:rowOff>
    </xdr:from>
    <xdr:ext cx="469744" cy="259045"/>
    <xdr:sp macro="" textlink="">
      <xdr:nvSpPr>
        <xdr:cNvPr id="147" name="n_3mainValue【図書館】&#10;一人当たり面積">
          <a:extLst>
            <a:ext uri="{FF2B5EF4-FFF2-40B4-BE49-F238E27FC236}">
              <a16:creationId xmlns:a16="http://schemas.microsoft.com/office/drawing/2014/main" id="{F722F85F-BF2B-4400-BF9D-ED01FEAD699F}"/>
            </a:ext>
          </a:extLst>
        </xdr:cNvPr>
        <xdr:cNvSpPr txBox="1"/>
      </xdr:nvSpPr>
      <xdr:spPr>
        <a:xfrm>
          <a:off x="76264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116857</xdr:rowOff>
    </xdr:from>
    <xdr:ext cx="469744" cy="259045"/>
    <xdr:sp macro="" textlink="">
      <xdr:nvSpPr>
        <xdr:cNvPr id="148" name="n_4mainValue【図書館】&#10;一人当たり面積">
          <a:extLst>
            <a:ext uri="{FF2B5EF4-FFF2-40B4-BE49-F238E27FC236}">
              <a16:creationId xmlns:a16="http://schemas.microsoft.com/office/drawing/2014/main" id="{D4AFCDD8-D067-4BF9-854F-C2AF6B661928}"/>
            </a:ext>
          </a:extLst>
        </xdr:cNvPr>
        <xdr:cNvSpPr txBox="1"/>
      </xdr:nvSpPr>
      <xdr:spPr>
        <a:xfrm>
          <a:off x="67374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5E216EC-303C-439C-9652-FA51DB2FDE8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82A576E-DFBF-43BA-A3A1-8CDE096AC8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960E268-0392-4562-99E5-6ACAC74B23A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12DA2E8-D92E-4AD5-B86D-E2EEC92B9A5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40FE17D-3DA0-4C25-B797-DB985339D65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CB2EBEC-69A4-44F2-B23A-46041572D8A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B3EB4CC-C2A4-4CB9-92AB-C5D2401805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161225E-27E5-461F-AC98-3C98625395A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40D5CA7-E46D-407C-84BD-2BB9DA2258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3ABEE75-7AB8-4C93-9BF3-204CBCBC25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4524ED6-6DD5-404E-8C5E-953FE4AEFC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64573B20-AFAD-44EF-B458-A99CEA4671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C1DA6E9-C387-4953-A333-82BF6F6AB98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3CC5E57-8136-4E8C-B5A6-BD861F994F6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F1CAE4D6-E97D-47E1-825C-B8233C0A0D4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C19DBE9-338C-4375-8C66-16CCF5B055B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2132B86-5061-4145-8B57-089215CCE33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DC4C8256-2F6F-4A80-962A-D16CED8FE12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5118A6F-DABE-4E8C-B2AC-3AC737EA088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BEDA965B-DFF3-4DE6-BBB9-478616D7483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F3F3E88-AAA1-4252-AFB7-C05D463F029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686B71-9D33-49BD-AC14-B22642A8BB8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5AE18AD-C8DB-4F80-9EBC-080CAF76160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9C8E190-6B8A-412B-91A3-23472F7518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C763463-283A-49FF-8422-203FFC9E9E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5D5B146-9BF9-4688-8A6D-57FF7F527071}"/>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6FBD9AB-8166-4692-9DBD-FB6FA67EE83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A3DE7915-31CD-4D6F-9E84-0DFC52DACF5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C699B09-632C-4275-A8DA-BD581294AD6E}"/>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640551AC-CA09-4534-8E94-3F15BFE0130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EAA219C-CDF4-44EF-A8B1-0C0F379A923B}"/>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92A9D3D3-6A3E-4302-870F-F85057892EBE}"/>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D503B22C-C7E4-4A5A-B942-B3E07AF8A21F}"/>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AEAE4DC9-3BED-4DD4-AA65-BCC1579A38B4}"/>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DAD3DA21-070D-47D6-AEF1-C924F4053EC4}"/>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184" name="フローチャート: 判断 183">
          <a:extLst>
            <a:ext uri="{FF2B5EF4-FFF2-40B4-BE49-F238E27FC236}">
              <a16:creationId xmlns:a16="http://schemas.microsoft.com/office/drawing/2014/main" id="{14694027-3335-4629-AC16-EE1E669DF6EC}"/>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F4828AB-2689-4890-8F3F-7858B68DA6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9A50D33-CF0B-4B66-9EDB-77068791EE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ADF49E-3CFB-4EDC-A11C-EF9913495E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EFC4C7D-4314-4F0E-9E5A-918E04D686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1DAD1B7-CBE3-489B-ACA5-0DB036215E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22678</xdr:rowOff>
    </xdr:from>
    <xdr:to>
      <xdr:col>24</xdr:col>
      <xdr:colOff>114300</xdr:colOff>
      <xdr:row>62</xdr:row>
      <xdr:rowOff>124278</xdr:rowOff>
    </xdr:to>
    <xdr:sp macro="" textlink="">
      <xdr:nvSpPr>
        <xdr:cNvPr id="190" name="楕円 189">
          <a:extLst>
            <a:ext uri="{FF2B5EF4-FFF2-40B4-BE49-F238E27FC236}">
              <a16:creationId xmlns:a16="http://schemas.microsoft.com/office/drawing/2014/main" id="{70EE09E0-5717-46C6-B21D-04B5DAD8ED7A}"/>
            </a:ext>
          </a:extLst>
        </xdr:cNvPr>
        <xdr:cNvSpPr/>
      </xdr:nvSpPr>
      <xdr:spPr>
        <a:xfrm>
          <a:off x="45847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3CD0010-DE3F-4685-9A4C-7A9E0EDA5D10}"/>
            </a:ext>
          </a:extLst>
        </xdr:cNvPr>
        <xdr:cNvSpPr txBox="1"/>
      </xdr:nvSpPr>
      <xdr:spPr>
        <a:xfrm>
          <a:off x="4673600"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92" name="楕円 191">
          <a:extLst>
            <a:ext uri="{FF2B5EF4-FFF2-40B4-BE49-F238E27FC236}">
              <a16:creationId xmlns:a16="http://schemas.microsoft.com/office/drawing/2014/main" id="{214988E1-304B-47C7-B1D7-40EAE83DB5CA}"/>
            </a:ext>
          </a:extLst>
        </xdr:cNvPr>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73478</xdr:rowOff>
    </xdr:to>
    <xdr:cxnSp macro="">
      <xdr:nvCxnSpPr>
        <xdr:cNvPr id="193" name="直線コネクタ 192">
          <a:extLst>
            <a:ext uri="{FF2B5EF4-FFF2-40B4-BE49-F238E27FC236}">
              <a16:creationId xmlns:a16="http://schemas.microsoft.com/office/drawing/2014/main" id="{98908197-D5F2-4E0F-B6DA-7713DEAF0BF8}"/>
            </a:ext>
          </a:extLst>
        </xdr:cNvPr>
        <xdr:cNvCxnSpPr/>
      </xdr:nvCxnSpPr>
      <xdr:spPr>
        <a:xfrm>
          <a:off x="3797300" y="10641330"/>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99423</xdr:rowOff>
    </xdr:from>
    <xdr:to>
      <xdr:col>15</xdr:col>
      <xdr:colOff>101600</xdr:colOff>
      <xdr:row>62</xdr:row>
      <xdr:rowOff>29573</xdr:rowOff>
    </xdr:to>
    <xdr:sp macro="" textlink="">
      <xdr:nvSpPr>
        <xdr:cNvPr id="194" name="楕円 193">
          <a:extLst>
            <a:ext uri="{FF2B5EF4-FFF2-40B4-BE49-F238E27FC236}">
              <a16:creationId xmlns:a16="http://schemas.microsoft.com/office/drawing/2014/main" id="{5A599A35-9AA5-4697-AB71-4DAEA462A558}"/>
            </a:ext>
          </a:extLst>
        </xdr:cNvPr>
        <xdr:cNvSpPr/>
      </xdr:nvSpPr>
      <xdr:spPr>
        <a:xfrm>
          <a:off x="2857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150223</xdr:rowOff>
    </xdr:from>
    <xdr:to>
      <xdr:col>19</xdr:col>
      <xdr:colOff>177800</xdr:colOff>
      <xdr:row>62</xdr:row>
      <xdr:rowOff>11430</xdr:rowOff>
    </xdr:to>
    <xdr:cxnSp macro="">
      <xdr:nvCxnSpPr>
        <xdr:cNvPr id="195" name="直線コネクタ 194">
          <a:extLst>
            <a:ext uri="{FF2B5EF4-FFF2-40B4-BE49-F238E27FC236}">
              <a16:creationId xmlns:a16="http://schemas.microsoft.com/office/drawing/2014/main" id="{A20F4964-C12C-458E-9DEB-4B815EC048C9}"/>
            </a:ext>
          </a:extLst>
        </xdr:cNvPr>
        <xdr:cNvCxnSpPr/>
      </xdr:nvCxnSpPr>
      <xdr:spPr>
        <a:xfrm>
          <a:off x="2908300" y="106086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66766</xdr:rowOff>
    </xdr:from>
    <xdr:to>
      <xdr:col>10</xdr:col>
      <xdr:colOff>165100</xdr:colOff>
      <xdr:row>61</xdr:row>
      <xdr:rowOff>168366</xdr:rowOff>
    </xdr:to>
    <xdr:sp macro="" textlink="">
      <xdr:nvSpPr>
        <xdr:cNvPr id="196" name="楕円 195">
          <a:extLst>
            <a:ext uri="{FF2B5EF4-FFF2-40B4-BE49-F238E27FC236}">
              <a16:creationId xmlns:a16="http://schemas.microsoft.com/office/drawing/2014/main" id="{3092FC0B-A139-451C-9CED-2025BF7DF123}"/>
            </a:ext>
          </a:extLst>
        </xdr:cNvPr>
        <xdr:cNvSpPr/>
      </xdr:nvSpPr>
      <xdr:spPr>
        <a:xfrm>
          <a:off x="1968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117566</xdr:rowOff>
    </xdr:from>
    <xdr:to>
      <xdr:col>15</xdr:col>
      <xdr:colOff>50800</xdr:colOff>
      <xdr:row>61</xdr:row>
      <xdr:rowOff>150223</xdr:rowOff>
    </xdr:to>
    <xdr:cxnSp macro="">
      <xdr:nvCxnSpPr>
        <xdr:cNvPr id="197" name="直線コネクタ 196">
          <a:extLst>
            <a:ext uri="{FF2B5EF4-FFF2-40B4-BE49-F238E27FC236}">
              <a16:creationId xmlns:a16="http://schemas.microsoft.com/office/drawing/2014/main" id="{9F8828DA-97CB-4F06-A1A0-E2EABEE5B87C}"/>
            </a:ext>
          </a:extLst>
        </xdr:cNvPr>
        <xdr:cNvCxnSpPr/>
      </xdr:nvCxnSpPr>
      <xdr:spPr>
        <a:xfrm>
          <a:off x="2019300" y="105760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34109</xdr:rowOff>
    </xdr:from>
    <xdr:to>
      <xdr:col>6</xdr:col>
      <xdr:colOff>38100</xdr:colOff>
      <xdr:row>61</xdr:row>
      <xdr:rowOff>135709</xdr:rowOff>
    </xdr:to>
    <xdr:sp macro="" textlink="">
      <xdr:nvSpPr>
        <xdr:cNvPr id="198" name="楕円 197">
          <a:extLst>
            <a:ext uri="{FF2B5EF4-FFF2-40B4-BE49-F238E27FC236}">
              <a16:creationId xmlns:a16="http://schemas.microsoft.com/office/drawing/2014/main" id="{6D6A25BC-9927-4AF6-BFA6-659780B8C743}"/>
            </a:ext>
          </a:extLst>
        </xdr:cNvPr>
        <xdr:cNvSpPr/>
      </xdr:nvSpPr>
      <xdr:spPr>
        <a:xfrm>
          <a:off x="1079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84909</xdr:rowOff>
    </xdr:from>
    <xdr:to>
      <xdr:col>10</xdr:col>
      <xdr:colOff>114300</xdr:colOff>
      <xdr:row>61</xdr:row>
      <xdr:rowOff>117566</xdr:rowOff>
    </xdr:to>
    <xdr:cxnSp macro="">
      <xdr:nvCxnSpPr>
        <xdr:cNvPr id="199" name="直線コネクタ 198">
          <a:extLst>
            <a:ext uri="{FF2B5EF4-FFF2-40B4-BE49-F238E27FC236}">
              <a16:creationId xmlns:a16="http://schemas.microsoft.com/office/drawing/2014/main" id="{929BB6F5-7F04-44CD-84D3-A9A01FBFFB33}"/>
            </a:ext>
          </a:extLst>
        </xdr:cNvPr>
        <xdr:cNvCxnSpPr/>
      </xdr:nvCxnSpPr>
      <xdr:spPr>
        <a:xfrm>
          <a:off x="1130300" y="1054335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84F9F280-C801-4AD9-83F2-3315D4ED82FC}"/>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88427C1A-F691-4A0A-A0B5-C03FD7C3D7D7}"/>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2C860A31-AF54-40FD-987A-901019C89A6F}"/>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203" name="n_4aveValue【体育館・プール】&#10;有形固定資産減価償却率">
          <a:extLst>
            <a:ext uri="{FF2B5EF4-FFF2-40B4-BE49-F238E27FC236}">
              <a16:creationId xmlns:a16="http://schemas.microsoft.com/office/drawing/2014/main" id="{6E9424E6-639D-4C62-AD9B-28FC557D5393}"/>
            </a:ext>
          </a:extLst>
        </xdr:cNvPr>
        <xdr:cNvSpPr txBox="1"/>
      </xdr:nvSpPr>
      <xdr:spPr>
        <a:xfrm>
          <a:off x="927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4" name="n_1mainValue【体育館・プール】&#10;有形固定資産減価償却率">
          <a:extLst>
            <a:ext uri="{FF2B5EF4-FFF2-40B4-BE49-F238E27FC236}">
              <a16:creationId xmlns:a16="http://schemas.microsoft.com/office/drawing/2014/main" id="{96718850-D3D0-4AAD-9D0A-1CAAD9997EFE}"/>
            </a:ext>
          </a:extLst>
        </xdr:cNvPr>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20700</xdr:rowOff>
    </xdr:from>
    <xdr:ext cx="405111" cy="259045"/>
    <xdr:sp macro="" textlink="">
      <xdr:nvSpPr>
        <xdr:cNvPr id="205" name="n_2mainValue【体育館・プール】&#10;有形固定資産減価償却率">
          <a:extLst>
            <a:ext uri="{FF2B5EF4-FFF2-40B4-BE49-F238E27FC236}">
              <a16:creationId xmlns:a16="http://schemas.microsoft.com/office/drawing/2014/main" id="{16D6DE61-5B2E-4518-A7EB-AF025280F83D}"/>
            </a:ext>
          </a:extLst>
        </xdr:cNvPr>
        <xdr:cNvSpPr txBox="1"/>
      </xdr:nvSpPr>
      <xdr:spPr>
        <a:xfrm>
          <a:off x="2705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13443</xdr:rowOff>
    </xdr:from>
    <xdr:ext cx="405111" cy="259045"/>
    <xdr:sp macro="" textlink="">
      <xdr:nvSpPr>
        <xdr:cNvPr id="206" name="n_3mainValue【体育館・プール】&#10;有形固定資産減価償却率">
          <a:extLst>
            <a:ext uri="{FF2B5EF4-FFF2-40B4-BE49-F238E27FC236}">
              <a16:creationId xmlns:a16="http://schemas.microsoft.com/office/drawing/2014/main" id="{C83F0EC1-F589-466F-AB6A-2DBE102E751D}"/>
            </a:ext>
          </a:extLst>
        </xdr:cNvPr>
        <xdr:cNvSpPr txBox="1"/>
      </xdr:nvSpPr>
      <xdr:spPr>
        <a:xfrm>
          <a:off x="1816744" y="1030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152236</xdr:rowOff>
    </xdr:from>
    <xdr:ext cx="405111" cy="259045"/>
    <xdr:sp macro="" textlink="">
      <xdr:nvSpPr>
        <xdr:cNvPr id="207" name="n_4mainValue【体育館・プール】&#10;有形固定資産減価償却率">
          <a:extLst>
            <a:ext uri="{FF2B5EF4-FFF2-40B4-BE49-F238E27FC236}">
              <a16:creationId xmlns:a16="http://schemas.microsoft.com/office/drawing/2014/main" id="{339033DF-6214-42AA-A4DB-41CAD97DFC98}"/>
            </a:ext>
          </a:extLst>
        </xdr:cNvPr>
        <xdr:cNvSpPr txBox="1"/>
      </xdr:nvSpPr>
      <xdr:spPr>
        <a:xfrm>
          <a:off x="927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8A37A70-907E-49FD-A5B9-EBA20AE86E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0179D50-561A-4B82-990D-5933F75EA4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5605187-4D30-4D72-8A7E-40ED20E268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B7B4560-9157-4D26-8604-C92CBB247E9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54B6D09-B2CF-4CC5-8A3F-0141034C0B8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4D361C4-CB5A-473F-B964-8E2A609C4DC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D95C93D-7B40-4A1D-B563-12D53427BD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68DA8AB-8CE3-4F29-A454-63BA8C2C879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83BC5FC-BE8A-4845-ABAD-4E0D775FA7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44FDEA3-120A-4DAD-9529-A02F824F97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9949D3E-FE4D-4781-A738-B0EFF7DB69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E929196-B115-42E8-8FF2-D91412E9F7C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18B3E38-7ABD-4FED-BD06-399D03FD009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7E4B64F-ED90-4D64-8912-BB904C10075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A6551B4-F710-44B4-83CA-CEF72499216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3FA063D-4386-4D8D-A423-CB14AF1D10E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186B5EA-C267-45FC-BA59-0F507F9CEEF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16FD937-A0E4-456A-A95B-A19871ED9C8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85F7C7F-B9F7-48AE-B411-10F779D2DD4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4806D9A-128C-43F4-808C-8D21D5F20FC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CFEE7B5-4716-430A-9F36-8BDAE7D1BF4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1D7ECC30-1F73-4E1F-AD4B-88406CCEF7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00A88F2-5DDC-4B11-9AAF-0FB6FB8F1AA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679AE7D8-DB05-4E46-AB35-29A3AB54734A}"/>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1BD586FF-9F30-4623-AE56-F17EC7D351FC}"/>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0C168CA4-5120-4876-AE00-BA72B5319414}"/>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83A08C4D-DA89-408B-BBB4-EC5251D240A3}"/>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9DF60533-FD9E-4F4C-BDBC-4A543671B912}"/>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89F605AD-3EDB-434F-BAEA-D3A7FE879B65}"/>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4DB29966-02F8-4288-8B3A-44BD639D21D2}"/>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F6EE3735-2D56-4910-A927-D31BD2661893}"/>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D42B0E2F-E1B7-4765-A330-149B6DF8CC8A}"/>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C89F538A-D61F-4416-9A6E-8F1DC0BBE971}"/>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128651</xdr:rowOff>
    </xdr:from>
    <xdr:to>
      <xdr:col>36</xdr:col>
      <xdr:colOff>165100</xdr:colOff>
      <xdr:row>63</xdr:row>
      <xdr:rowOff>58801</xdr:rowOff>
    </xdr:to>
    <xdr:sp macro="" textlink="">
      <xdr:nvSpPr>
        <xdr:cNvPr id="241" name="フローチャート: 判断 240">
          <a:extLst>
            <a:ext uri="{FF2B5EF4-FFF2-40B4-BE49-F238E27FC236}">
              <a16:creationId xmlns:a16="http://schemas.microsoft.com/office/drawing/2014/main" id="{0CAAE071-75CB-4F77-B690-DC0A557CD00C}"/>
            </a:ext>
          </a:extLst>
        </xdr:cNvPr>
        <xdr:cNvSpPr/>
      </xdr:nvSpPr>
      <xdr:spPr>
        <a:xfrm>
          <a:off x="6921500" y="1075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730A88-4E49-4B22-9CAD-1626423A1FF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388D20C-A37B-45C3-AFDA-20A37FB5B2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832DE97-198F-4082-94A6-6AEEE21BEB2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73A07E6-DE93-459C-87BF-063D8965A6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6DB0948-8A4A-4311-9B78-70BCDABF452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7" name="楕円 246">
          <a:extLst>
            <a:ext uri="{FF2B5EF4-FFF2-40B4-BE49-F238E27FC236}">
              <a16:creationId xmlns:a16="http://schemas.microsoft.com/office/drawing/2014/main" id="{12703EEC-98A3-4234-9F77-3B3897CFAECF}"/>
            </a:ext>
          </a:extLst>
        </xdr:cNvPr>
        <xdr:cNvSpPr/>
      </xdr:nvSpPr>
      <xdr:spPr>
        <a:xfrm>
          <a:off x="10426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52087</xdr:rowOff>
    </xdr:from>
    <xdr:ext cx="469744" cy="259045"/>
    <xdr:sp macro="" textlink="">
      <xdr:nvSpPr>
        <xdr:cNvPr id="248" name="【体育館・プール】&#10;一人当たり面積該当値テキスト">
          <a:extLst>
            <a:ext uri="{FF2B5EF4-FFF2-40B4-BE49-F238E27FC236}">
              <a16:creationId xmlns:a16="http://schemas.microsoft.com/office/drawing/2014/main" id="{F183AD0D-3B35-424A-91E6-72398E809011}"/>
            </a:ext>
          </a:extLst>
        </xdr:cNvPr>
        <xdr:cNvSpPr txBox="1"/>
      </xdr:nvSpPr>
      <xdr:spPr>
        <a:xfrm>
          <a:off x="10515600"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36068</xdr:rowOff>
    </xdr:from>
    <xdr:to>
      <xdr:col>50</xdr:col>
      <xdr:colOff>165100</xdr:colOff>
      <xdr:row>62</xdr:row>
      <xdr:rowOff>137668</xdr:rowOff>
    </xdr:to>
    <xdr:sp macro="" textlink="">
      <xdr:nvSpPr>
        <xdr:cNvPr id="249" name="楕円 248">
          <a:extLst>
            <a:ext uri="{FF2B5EF4-FFF2-40B4-BE49-F238E27FC236}">
              <a16:creationId xmlns:a16="http://schemas.microsoft.com/office/drawing/2014/main" id="{FEF882AD-614D-46AB-8E97-402F0D0CCAF7}"/>
            </a:ext>
          </a:extLst>
        </xdr:cNvPr>
        <xdr:cNvSpPr/>
      </xdr:nvSpPr>
      <xdr:spPr>
        <a:xfrm>
          <a:off x="9588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86868</xdr:rowOff>
    </xdr:to>
    <xdr:cxnSp macro="">
      <xdr:nvCxnSpPr>
        <xdr:cNvPr id="250" name="直線コネクタ 249">
          <a:extLst>
            <a:ext uri="{FF2B5EF4-FFF2-40B4-BE49-F238E27FC236}">
              <a16:creationId xmlns:a16="http://schemas.microsoft.com/office/drawing/2014/main" id="{E3301885-734E-437A-AFC0-F138FFF75382}"/>
            </a:ext>
          </a:extLst>
        </xdr:cNvPr>
        <xdr:cNvCxnSpPr/>
      </xdr:nvCxnSpPr>
      <xdr:spPr>
        <a:xfrm flipV="1">
          <a:off x="9639300" y="1070991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45212</xdr:rowOff>
    </xdr:from>
    <xdr:to>
      <xdr:col>46</xdr:col>
      <xdr:colOff>38100</xdr:colOff>
      <xdr:row>62</xdr:row>
      <xdr:rowOff>146812</xdr:rowOff>
    </xdr:to>
    <xdr:sp macro="" textlink="">
      <xdr:nvSpPr>
        <xdr:cNvPr id="251" name="楕円 250">
          <a:extLst>
            <a:ext uri="{FF2B5EF4-FFF2-40B4-BE49-F238E27FC236}">
              <a16:creationId xmlns:a16="http://schemas.microsoft.com/office/drawing/2014/main" id="{69049DA7-5067-4E80-A4F5-FECA1A56B14C}"/>
            </a:ext>
          </a:extLst>
        </xdr:cNvPr>
        <xdr:cNvSpPr/>
      </xdr:nvSpPr>
      <xdr:spPr>
        <a:xfrm>
          <a:off x="8699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86868</xdr:rowOff>
    </xdr:from>
    <xdr:to>
      <xdr:col>50</xdr:col>
      <xdr:colOff>114300</xdr:colOff>
      <xdr:row>62</xdr:row>
      <xdr:rowOff>96012</xdr:rowOff>
    </xdr:to>
    <xdr:cxnSp macro="">
      <xdr:nvCxnSpPr>
        <xdr:cNvPr id="252" name="直線コネクタ 251">
          <a:extLst>
            <a:ext uri="{FF2B5EF4-FFF2-40B4-BE49-F238E27FC236}">
              <a16:creationId xmlns:a16="http://schemas.microsoft.com/office/drawing/2014/main" id="{6017D2D5-5808-4179-9F3E-9521264DD464}"/>
            </a:ext>
          </a:extLst>
        </xdr:cNvPr>
        <xdr:cNvCxnSpPr/>
      </xdr:nvCxnSpPr>
      <xdr:spPr>
        <a:xfrm flipV="1">
          <a:off x="8750300" y="10716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51308</xdr:rowOff>
    </xdr:from>
    <xdr:to>
      <xdr:col>41</xdr:col>
      <xdr:colOff>101600</xdr:colOff>
      <xdr:row>62</xdr:row>
      <xdr:rowOff>152908</xdr:rowOff>
    </xdr:to>
    <xdr:sp macro="" textlink="">
      <xdr:nvSpPr>
        <xdr:cNvPr id="253" name="楕円 252">
          <a:extLst>
            <a:ext uri="{FF2B5EF4-FFF2-40B4-BE49-F238E27FC236}">
              <a16:creationId xmlns:a16="http://schemas.microsoft.com/office/drawing/2014/main" id="{2548F237-C306-4907-8EE5-DAB393E5D35C}"/>
            </a:ext>
          </a:extLst>
        </xdr:cNvPr>
        <xdr:cNvSpPr/>
      </xdr:nvSpPr>
      <xdr:spPr>
        <a:xfrm>
          <a:off x="7810500" y="1068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96012</xdr:rowOff>
    </xdr:from>
    <xdr:to>
      <xdr:col>45</xdr:col>
      <xdr:colOff>177800</xdr:colOff>
      <xdr:row>62</xdr:row>
      <xdr:rowOff>102108</xdr:rowOff>
    </xdr:to>
    <xdr:cxnSp macro="">
      <xdr:nvCxnSpPr>
        <xdr:cNvPr id="254" name="直線コネクタ 253">
          <a:extLst>
            <a:ext uri="{FF2B5EF4-FFF2-40B4-BE49-F238E27FC236}">
              <a16:creationId xmlns:a16="http://schemas.microsoft.com/office/drawing/2014/main" id="{39B4113D-1E97-4FAC-8A7F-2565717C6655}"/>
            </a:ext>
          </a:extLst>
        </xdr:cNvPr>
        <xdr:cNvCxnSpPr/>
      </xdr:nvCxnSpPr>
      <xdr:spPr>
        <a:xfrm flipV="1">
          <a:off x="7861300" y="1072591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55880</xdr:rowOff>
    </xdr:from>
    <xdr:to>
      <xdr:col>36</xdr:col>
      <xdr:colOff>165100</xdr:colOff>
      <xdr:row>62</xdr:row>
      <xdr:rowOff>157480</xdr:rowOff>
    </xdr:to>
    <xdr:sp macro="" textlink="">
      <xdr:nvSpPr>
        <xdr:cNvPr id="255" name="楕円 254">
          <a:extLst>
            <a:ext uri="{FF2B5EF4-FFF2-40B4-BE49-F238E27FC236}">
              <a16:creationId xmlns:a16="http://schemas.microsoft.com/office/drawing/2014/main" id="{82347497-D7C0-4C81-B91D-DC8D692EB49A}"/>
            </a:ext>
          </a:extLst>
        </xdr:cNvPr>
        <xdr:cNvSpPr/>
      </xdr:nvSpPr>
      <xdr:spPr>
        <a:xfrm>
          <a:off x="6921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102108</xdr:rowOff>
    </xdr:from>
    <xdr:to>
      <xdr:col>41</xdr:col>
      <xdr:colOff>50800</xdr:colOff>
      <xdr:row>62</xdr:row>
      <xdr:rowOff>106680</xdr:rowOff>
    </xdr:to>
    <xdr:cxnSp macro="">
      <xdr:nvCxnSpPr>
        <xdr:cNvPr id="256" name="直線コネクタ 255">
          <a:extLst>
            <a:ext uri="{FF2B5EF4-FFF2-40B4-BE49-F238E27FC236}">
              <a16:creationId xmlns:a16="http://schemas.microsoft.com/office/drawing/2014/main" id="{65FEB7D1-DC26-4152-A205-6CA6DE3E5F0A}"/>
            </a:ext>
          </a:extLst>
        </xdr:cNvPr>
        <xdr:cNvCxnSpPr/>
      </xdr:nvCxnSpPr>
      <xdr:spPr>
        <a:xfrm flipV="1">
          <a:off x="6972300" y="107320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C7B52EE1-A0F5-4106-B04B-6E74E0EE8108}"/>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1316CA39-4CFD-4489-9490-658A725AAD58}"/>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0BC79D9A-6520-4C09-BDDA-5402858515B6}"/>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49928</xdr:rowOff>
    </xdr:from>
    <xdr:ext cx="469744" cy="259045"/>
    <xdr:sp macro="" textlink="">
      <xdr:nvSpPr>
        <xdr:cNvPr id="260" name="n_4aveValue【体育館・プール】&#10;一人当たり面積">
          <a:extLst>
            <a:ext uri="{FF2B5EF4-FFF2-40B4-BE49-F238E27FC236}">
              <a16:creationId xmlns:a16="http://schemas.microsoft.com/office/drawing/2014/main" id="{2E154B6F-0311-4E36-8622-7622A58C051E}"/>
            </a:ext>
          </a:extLst>
        </xdr:cNvPr>
        <xdr:cNvSpPr txBox="1"/>
      </xdr:nvSpPr>
      <xdr:spPr>
        <a:xfrm>
          <a:off x="6737427" y="1085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154195</xdr:rowOff>
    </xdr:from>
    <xdr:ext cx="469744" cy="259045"/>
    <xdr:sp macro="" textlink="">
      <xdr:nvSpPr>
        <xdr:cNvPr id="261" name="n_1mainValue【体育館・プール】&#10;一人当たり面積">
          <a:extLst>
            <a:ext uri="{FF2B5EF4-FFF2-40B4-BE49-F238E27FC236}">
              <a16:creationId xmlns:a16="http://schemas.microsoft.com/office/drawing/2014/main" id="{79757B77-48EE-4543-B253-45E0E49D352E}"/>
            </a:ext>
          </a:extLst>
        </xdr:cNvPr>
        <xdr:cNvSpPr txBox="1"/>
      </xdr:nvSpPr>
      <xdr:spPr>
        <a:xfrm>
          <a:off x="93917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163339</xdr:rowOff>
    </xdr:from>
    <xdr:ext cx="469744" cy="259045"/>
    <xdr:sp macro="" textlink="">
      <xdr:nvSpPr>
        <xdr:cNvPr id="262" name="n_2mainValue【体育館・プール】&#10;一人当たり面積">
          <a:extLst>
            <a:ext uri="{FF2B5EF4-FFF2-40B4-BE49-F238E27FC236}">
              <a16:creationId xmlns:a16="http://schemas.microsoft.com/office/drawing/2014/main" id="{AD15D6B6-3604-4FF5-9771-AD00E4B83CDC}"/>
            </a:ext>
          </a:extLst>
        </xdr:cNvPr>
        <xdr:cNvSpPr txBox="1"/>
      </xdr:nvSpPr>
      <xdr:spPr>
        <a:xfrm>
          <a:off x="8515427" y="104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169435</xdr:rowOff>
    </xdr:from>
    <xdr:ext cx="469744" cy="259045"/>
    <xdr:sp macro="" textlink="">
      <xdr:nvSpPr>
        <xdr:cNvPr id="263" name="n_3mainValue【体育館・プール】&#10;一人当たり面積">
          <a:extLst>
            <a:ext uri="{FF2B5EF4-FFF2-40B4-BE49-F238E27FC236}">
              <a16:creationId xmlns:a16="http://schemas.microsoft.com/office/drawing/2014/main" id="{8FBEE67C-7234-41FF-BEF7-6B0B29452555}"/>
            </a:ext>
          </a:extLst>
        </xdr:cNvPr>
        <xdr:cNvSpPr txBox="1"/>
      </xdr:nvSpPr>
      <xdr:spPr>
        <a:xfrm>
          <a:off x="7626427" y="1045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2557</xdr:rowOff>
    </xdr:from>
    <xdr:ext cx="469744" cy="259045"/>
    <xdr:sp macro="" textlink="">
      <xdr:nvSpPr>
        <xdr:cNvPr id="264" name="n_4mainValue【体育館・プール】&#10;一人当たり面積">
          <a:extLst>
            <a:ext uri="{FF2B5EF4-FFF2-40B4-BE49-F238E27FC236}">
              <a16:creationId xmlns:a16="http://schemas.microsoft.com/office/drawing/2014/main" id="{BF273DA4-727E-46E7-A50B-4A2A46374875}"/>
            </a:ext>
          </a:extLst>
        </xdr:cNvPr>
        <xdr:cNvSpPr txBox="1"/>
      </xdr:nvSpPr>
      <xdr:spPr>
        <a:xfrm>
          <a:off x="67374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56EC8A3-6CE0-4102-BE57-F77C95FBD51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D4E5CB8-AD60-47C2-A99B-52D83800C56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0B45F67-4701-4110-9E7C-6B5505938C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A29ACF8-4B18-45E8-AB47-44A8A2CE28D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FCBF5CD-54E4-47EE-BA79-F53F635E1BF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114DD8C-5583-4BF9-9C25-B53706B739B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4B568A6C-5E48-4053-A445-C7541DE0D61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668F3F1-AAE3-44D9-A6E6-D4CAC3605F2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A72B62DB-C99F-4988-8300-A216A4124E6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1144E9DB-02DE-4BBB-9871-19C9F095190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C4E19800-2282-4B6C-926C-CCB6392756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627B0020-EAD6-4DEC-86EF-D974DD54EF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009D1AF7-91A3-4551-82FE-B6962ADBE9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67B9A8D3-1D71-4B90-BD4D-99E54F5FF1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476E2FE9-1AC1-4D87-8886-94DCC4F0CF5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72601693-57DC-4357-8103-EEBAEEE7D81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463C9D60-BDA6-450A-AD70-D3ECFD6C99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B82A9F58-CA79-459D-803A-D8E726FE8BD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E8109D9A-3C82-4F65-95ED-2FC10B2C4B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58BD4804-A18B-45F0-9AD2-AA5A41D2B4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D061C186-D156-481D-889B-DD22CAC76D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7F03FE4F-B777-4B69-B949-E9F8929984B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4D02C381-6E9D-404F-8D02-48F6176140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E3C82E41-8F75-43F2-9225-24A167B75C5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879EA374-E944-4F9B-BE49-B06E8A7B77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8E84335A-F69F-4CA3-8982-65C97408C6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0CD33AEF-2452-475A-96AA-58169023F8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F36936E2-3B34-4E0B-8ED2-E24BCC9668E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106BB5F8-9103-445B-B528-5713D06E91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4CBA62E4-F29E-416F-BE1F-01540F197BF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61C78A17-BF74-4154-85C4-ED61C7152C8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9D882D48-DD8E-4832-B1EA-00A2C34E837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C7625EDA-3628-48DD-B12B-E0947D7747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C10092C-86C3-4DEE-B244-C22CA2DAD3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9E27B5FD-7ED7-4180-B93B-486E15AA1E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36262FAC-31DE-43D9-AC9B-9A11DFD997F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A0521CA0-754A-4AEB-A838-0576D43AFFA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EBF741A4-7875-48BF-8B58-83DAA7467F6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42DEA9BE-4BD7-4560-AD5A-BC344D69D2A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E3BA48FB-46D9-4A94-9C0B-8BE9B49DB5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FE98CB88-1BEB-4C6A-944B-26928EC643D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0411FF71-AA6B-48DB-835D-60681B7CAF0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D694BFBC-5669-4BB7-97EF-42BDB405754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B2EDFD66-CEDB-4C93-9421-BF7309AA0AD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4A2D6D03-6462-47F9-9C63-8ED76751D5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78A0C2C1-FBBD-4734-B40E-2CA7CF8D379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80F0A1A4-1906-4645-836F-6BC35B9C4A3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BEBC4737-EE83-4EC6-8813-2040C9A4B79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D9C86261-4531-4230-81BD-32AB47BD772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18BAC9B5-0BCC-48E3-ADA7-A924F43C3CD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BC9186C1-C83E-4016-8257-E0C5AE23770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A431416C-7E87-4742-9523-E30CD802207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A85A0884-1356-45A0-A485-F36673B80D1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279669AB-3A60-49BC-91F2-6C331F24EF5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1DC45FD5-2166-425B-8FC7-41C8D0F6E64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72B75B0C-79D6-40EC-851C-240C6F3993A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73054B1A-B7F7-482A-977D-9833C612CC9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B9294EB6-01AC-4C09-B41F-9AE7AA506597}"/>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AC78A6C2-B060-4F7C-9365-8AF752DD178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840BC60D-E7A0-4E17-8B0E-FD9216B6D69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9023F97C-B61B-4B0E-9568-C376960F875D}"/>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6" name="直線コネクタ 325">
          <a:extLst>
            <a:ext uri="{FF2B5EF4-FFF2-40B4-BE49-F238E27FC236}">
              <a16:creationId xmlns:a16="http://schemas.microsoft.com/office/drawing/2014/main" id="{DD012B77-C595-4B4D-8223-569BC9F55D76}"/>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26B7E62E-D1C3-4829-8FA2-43F73D63C263}"/>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8" name="フローチャート: 判断 327">
          <a:extLst>
            <a:ext uri="{FF2B5EF4-FFF2-40B4-BE49-F238E27FC236}">
              <a16:creationId xmlns:a16="http://schemas.microsoft.com/office/drawing/2014/main" id="{E502F3E7-9A9D-4D6B-905C-CF2242C49844}"/>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9" name="フローチャート: 判断 328">
          <a:extLst>
            <a:ext uri="{FF2B5EF4-FFF2-40B4-BE49-F238E27FC236}">
              <a16:creationId xmlns:a16="http://schemas.microsoft.com/office/drawing/2014/main" id="{AB889C08-B17E-4258-A366-8AA261E34565}"/>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30" name="フローチャート: 判断 329">
          <a:extLst>
            <a:ext uri="{FF2B5EF4-FFF2-40B4-BE49-F238E27FC236}">
              <a16:creationId xmlns:a16="http://schemas.microsoft.com/office/drawing/2014/main" id="{5FFF05E7-EBCE-4DAC-9B19-0D417B386C02}"/>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31" name="フローチャート: 判断 330">
          <a:extLst>
            <a:ext uri="{FF2B5EF4-FFF2-40B4-BE49-F238E27FC236}">
              <a16:creationId xmlns:a16="http://schemas.microsoft.com/office/drawing/2014/main" id="{615F1846-52A7-4BD7-8E58-3F573B9ABF4A}"/>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89081</xdr:rowOff>
    </xdr:from>
    <xdr:to>
      <xdr:col>67</xdr:col>
      <xdr:colOff>101600</xdr:colOff>
      <xdr:row>39</xdr:row>
      <xdr:rowOff>19231</xdr:rowOff>
    </xdr:to>
    <xdr:sp macro="" textlink="">
      <xdr:nvSpPr>
        <xdr:cNvPr id="332" name="フローチャート: 判断 331">
          <a:extLst>
            <a:ext uri="{FF2B5EF4-FFF2-40B4-BE49-F238E27FC236}">
              <a16:creationId xmlns:a16="http://schemas.microsoft.com/office/drawing/2014/main" id="{4FEDF3C3-C5F1-4054-89AB-AD10EC7183EC}"/>
            </a:ext>
          </a:extLst>
        </xdr:cNvPr>
        <xdr:cNvSpPr/>
      </xdr:nvSpPr>
      <xdr:spPr>
        <a:xfrm>
          <a:off x="12763500" y="660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ADCAF201-6914-43D2-BC40-B03F3E1EBE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97E44DFB-B091-4FF7-9691-3970E6AB2C3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D3A79F4F-8743-4F5D-A447-31F8F58292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CDCE89C7-9ABD-4510-A1B5-AB29AABBF8A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F1F46118-1680-4061-B224-4D1FF39EAAE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142966</xdr:rowOff>
    </xdr:from>
    <xdr:to>
      <xdr:col>85</xdr:col>
      <xdr:colOff>177800</xdr:colOff>
      <xdr:row>41</xdr:row>
      <xdr:rowOff>73116</xdr:rowOff>
    </xdr:to>
    <xdr:sp macro="" textlink="">
      <xdr:nvSpPr>
        <xdr:cNvPr id="338" name="楕円 337">
          <a:extLst>
            <a:ext uri="{FF2B5EF4-FFF2-40B4-BE49-F238E27FC236}">
              <a16:creationId xmlns:a16="http://schemas.microsoft.com/office/drawing/2014/main" id="{DC861957-48B1-453A-8E90-A2B808782FD0}"/>
            </a:ext>
          </a:extLst>
        </xdr:cNvPr>
        <xdr:cNvSpPr/>
      </xdr:nvSpPr>
      <xdr:spPr>
        <a:xfrm>
          <a:off x="162687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121393</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F70BE005-1274-4CB0-B8E6-7ED533CDDB80}"/>
            </a:ext>
          </a:extLst>
        </xdr:cNvPr>
        <xdr:cNvSpPr txBox="1"/>
      </xdr:nvSpPr>
      <xdr:spPr>
        <a:xfrm>
          <a:off x="16357600"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80917</xdr:rowOff>
    </xdr:from>
    <xdr:to>
      <xdr:col>81</xdr:col>
      <xdr:colOff>101600</xdr:colOff>
      <xdr:row>41</xdr:row>
      <xdr:rowOff>11067</xdr:rowOff>
    </xdr:to>
    <xdr:sp macro="" textlink="">
      <xdr:nvSpPr>
        <xdr:cNvPr id="340" name="楕円 339">
          <a:extLst>
            <a:ext uri="{FF2B5EF4-FFF2-40B4-BE49-F238E27FC236}">
              <a16:creationId xmlns:a16="http://schemas.microsoft.com/office/drawing/2014/main" id="{7E9DCD0D-8285-403A-804D-98A157FF8CA2}"/>
            </a:ext>
          </a:extLst>
        </xdr:cNvPr>
        <xdr:cNvSpPr/>
      </xdr:nvSpPr>
      <xdr:spPr>
        <a:xfrm>
          <a:off x="15430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131717</xdr:rowOff>
    </xdr:from>
    <xdr:to>
      <xdr:col>85</xdr:col>
      <xdr:colOff>127000</xdr:colOff>
      <xdr:row>41</xdr:row>
      <xdr:rowOff>22316</xdr:rowOff>
    </xdr:to>
    <xdr:cxnSp macro="">
      <xdr:nvCxnSpPr>
        <xdr:cNvPr id="341" name="直線コネクタ 340">
          <a:extLst>
            <a:ext uri="{FF2B5EF4-FFF2-40B4-BE49-F238E27FC236}">
              <a16:creationId xmlns:a16="http://schemas.microsoft.com/office/drawing/2014/main" id="{30A17C0D-2813-4551-9331-0B6390446308}"/>
            </a:ext>
          </a:extLst>
        </xdr:cNvPr>
        <xdr:cNvCxnSpPr/>
      </xdr:nvCxnSpPr>
      <xdr:spPr>
        <a:xfrm>
          <a:off x="15481300" y="698971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51526</xdr:rowOff>
    </xdr:from>
    <xdr:to>
      <xdr:col>76</xdr:col>
      <xdr:colOff>165100</xdr:colOff>
      <xdr:row>40</xdr:row>
      <xdr:rowOff>153126</xdr:rowOff>
    </xdr:to>
    <xdr:sp macro="" textlink="">
      <xdr:nvSpPr>
        <xdr:cNvPr id="342" name="楕円 341">
          <a:extLst>
            <a:ext uri="{FF2B5EF4-FFF2-40B4-BE49-F238E27FC236}">
              <a16:creationId xmlns:a16="http://schemas.microsoft.com/office/drawing/2014/main" id="{7D594CE5-1447-4B00-9030-B5108B2C8919}"/>
            </a:ext>
          </a:extLst>
        </xdr:cNvPr>
        <xdr:cNvSpPr/>
      </xdr:nvSpPr>
      <xdr:spPr>
        <a:xfrm>
          <a:off x="14541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102326</xdr:rowOff>
    </xdr:from>
    <xdr:to>
      <xdr:col>81</xdr:col>
      <xdr:colOff>50800</xdr:colOff>
      <xdr:row>40</xdr:row>
      <xdr:rowOff>131717</xdr:rowOff>
    </xdr:to>
    <xdr:cxnSp macro="">
      <xdr:nvCxnSpPr>
        <xdr:cNvPr id="343" name="直線コネクタ 342">
          <a:extLst>
            <a:ext uri="{FF2B5EF4-FFF2-40B4-BE49-F238E27FC236}">
              <a16:creationId xmlns:a16="http://schemas.microsoft.com/office/drawing/2014/main" id="{F51CF5DE-9EEA-4937-9D7E-3AB8167DEFD4}"/>
            </a:ext>
          </a:extLst>
        </xdr:cNvPr>
        <xdr:cNvCxnSpPr/>
      </xdr:nvCxnSpPr>
      <xdr:spPr>
        <a:xfrm>
          <a:off x="14592300" y="69603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15603</xdr:rowOff>
    </xdr:from>
    <xdr:to>
      <xdr:col>72</xdr:col>
      <xdr:colOff>38100</xdr:colOff>
      <xdr:row>40</xdr:row>
      <xdr:rowOff>117203</xdr:rowOff>
    </xdr:to>
    <xdr:sp macro="" textlink="">
      <xdr:nvSpPr>
        <xdr:cNvPr id="344" name="楕円 343">
          <a:extLst>
            <a:ext uri="{FF2B5EF4-FFF2-40B4-BE49-F238E27FC236}">
              <a16:creationId xmlns:a16="http://schemas.microsoft.com/office/drawing/2014/main" id="{D603AED7-D2BE-4792-B55D-54E5B6FDCCD4}"/>
            </a:ext>
          </a:extLst>
        </xdr:cNvPr>
        <xdr:cNvSpPr/>
      </xdr:nvSpPr>
      <xdr:spPr>
        <a:xfrm>
          <a:off x="13652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66403</xdr:rowOff>
    </xdr:from>
    <xdr:to>
      <xdr:col>76</xdr:col>
      <xdr:colOff>114300</xdr:colOff>
      <xdr:row>40</xdr:row>
      <xdr:rowOff>102326</xdr:rowOff>
    </xdr:to>
    <xdr:cxnSp macro="">
      <xdr:nvCxnSpPr>
        <xdr:cNvPr id="345" name="直線コネクタ 344">
          <a:extLst>
            <a:ext uri="{FF2B5EF4-FFF2-40B4-BE49-F238E27FC236}">
              <a16:creationId xmlns:a16="http://schemas.microsoft.com/office/drawing/2014/main" id="{11512102-65EA-4880-92E4-F9059C99D50A}"/>
            </a:ext>
          </a:extLst>
        </xdr:cNvPr>
        <xdr:cNvCxnSpPr/>
      </xdr:nvCxnSpPr>
      <xdr:spPr>
        <a:xfrm>
          <a:off x="13703300" y="69244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151130</xdr:rowOff>
    </xdr:from>
    <xdr:to>
      <xdr:col>67</xdr:col>
      <xdr:colOff>101600</xdr:colOff>
      <xdr:row>40</xdr:row>
      <xdr:rowOff>81280</xdr:rowOff>
    </xdr:to>
    <xdr:sp macro="" textlink="">
      <xdr:nvSpPr>
        <xdr:cNvPr id="346" name="楕円 345">
          <a:extLst>
            <a:ext uri="{FF2B5EF4-FFF2-40B4-BE49-F238E27FC236}">
              <a16:creationId xmlns:a16="http://schemas.microsoft.com/office/drawing/2014/main" id="{FA0CDE17-1869-4ABD-B5E2-DBB5DA2EABC4}"/>
            </a:ext>
          </a:extLst>
        </xdr:cNvPr>
        <xdr:cNvSpPr/>
      </xdr:nvSpPr>
      <xdr:spPr>
        <a:xfrm>
          <a:off x="1276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30480</xdr:rowOff>
    </xdr:from>
    <xdr:to>
      <xdr:col>71</xdr:col>
      <xdr:colOff>177800</xdr:colOff>
      <xdr:row>40</xdr:row>
      <xdr:rowOff>66403</xdr:rowOff>
    </xdr:to>
    <xdr:cxnSp macro="">
      <xdr:nvCxnSpPr>
        <xdr:cNvPr id="347" name="直線コネクタ 346">
          <a:extLst>
            <a:ext uri="{FF2B5EF4-FFF2-40B4-BE49-F238E27FC236}">
              <a16:creationId xmlns:a16="http://schemas.microsoft.com/office/drawing/2014/main" id="{87A0B4F3-AFD8-4D88-9D2B-2A61FB138FE2}"/>
            </a:ext>
          </a:extLst>
        </xdr:cNvPr>
        <xdr:cNvCxnSpPr/>
      </xdr:nvCxnSpPr>
      <xdr:spPr>
        <a:xfrm>
          <a:off x="12814300" y="68884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2E379E83-594C-4562-BC61-C3407BBDD058}"/>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DAE1C299-5E89-4D32-846C-6C1E63B84DB7}"/>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9B427ED6-6B1C-40E6-9731-FFEFA8797D4A}"/>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35758</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6744C2CA-B734-41BE-B3B9-0D8BE2561EAA}"/>
            </a:ext>
          </a:extLst>
        </xdr:cNvPr>
        <xdr:cNvSpPr txBox="1"/>
      </xdr:nvSpPr>
      <xdr:spPr>
        <a:xfrm>
          <a:off x="12611744" y="637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2194</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A7C1D9F8-2B39-4C06-8D59-65226759110C}"/>
            </a:ext>
          </a:extLst>
        </xdr:cNvPr>
        <xdr:cNvSpPr txBox="1"/>
      </xdr:nvSpPr>
      <xdr:spPr>
        <a:xfrm>
          <a:off x="152660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144253</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9CE69E1E-2AD8-4803-9523-D2F0C758E2C1}"/>
            </a:ext>
          </a:extLst>
        </xdr:cNvPr>
        <xdr:cNvSpPr txBox="1"/>
      </xdr:nvSpPr>
      <xdr:spPr>
        <a:xfrm>
          <a:off x="14389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108330</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B2DC5EA-5CAD-4515-8EA3-4352B4B2A33E}"/>
            </a:ext>
          </a:extLst>
        </xdr:cNvPr>
        <xdr:cNvSpPr txBox="1"/>
      </xdr:nvSpPr>
      <xdr:spPr>
        <a:xfrm>
          <a:off x="135007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72407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1E7E6501-E78D-4480-A461-D956D2A61582}"/>
            </a:ext>
          </a:extLst>
        </xdr:cNvPr>
        <xdr:cNvSpPr txBox="1"/>
      </xdr:nvSpPr>
      <xdr:spPr>
        <a:xfrm>
          <a:off x="12611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494076F7-87B6-411A-A55A-751A63039F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FE541BD8-897D-4797-AF11-CF00E46450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AD59E1B8-E446-49B1-9728-DFCB6FA403E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7014FCCF-198C-445D-8A50-7F7259A3C7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B2297A9E-2A43-4EC4-A31C-0660D8136E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BA91162E-66FE-434C-AB0B-E1BB41545B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70FDC446-9903-48D2-98EA-FF951C8A03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518DBA18-0606-4A00-9277-7E733C3215F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916DE50D-C6A3-4283-97E0-1609DE4E18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58DE708C-95A7-490D-95D5-681E403265A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a:extLst>
            <a:ext uri="{FF2B5EF4-FFF2-40B4-BE49-F238E27FC236}">
              <a16:creationId xmlns:a16="http://schemas.microsoft.com/office/drawing/2014/main" id="{B88E4BF5-A73E-4BC5-89BB-2BCBE2FC76A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7" name="テキスト ボックス 366">
          <a:extLst>
            <a:ext uri="{FF2B5EF4-FFF2-40B4-BE49-F238E27FC236}">
              <a16:creationId xmlns:a16="http://schemas.microsoft.com/office/drawing/2014/main" id="{AA7AD4E8-0330-478A-900F-37DFD704F69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a:extLst>
            <a:ext uri="{FF2B5EF4-FFF2-40B4-BE49-F238E27FC236}">
              <a16:creationId xmlns:a16="http://schemas.microsoft.com/office/drawing/2014/main" id="{C623C654-43B3-4D33-AF14-3B1972A47C3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9" name="テキスト ボックス 368">
          <a:extLst>
            <a:ext uri="{FF2B5EF4-FFF2-40B4-BE49-F238E27FC236}">
              <a16:creationId xmlns:a16="http://schemas.microsoft.com/office/drawing/2014/main" id="{DE0AC11B-E0CE-4005-861B-FFFDB7BA0935}"/>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a:extLst>
            <a:ext uri="{FF2B5EF4-FFF2-40B4-BE49-F238E27FC236}">
              <a16:creationId xmlns:a16="http://schemas.microsoft.com/office/drawing/2014/main" id="{71B5B5F8-F354-4E95-9133-8B0E9A1160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71" name="テキスト ボックス 370">
          <a:extLst>
            <a:ext uri="{FF2B5EF4-FFF2-40B4-BE49-F238E27FC236}">
              <a16:creationId xmlns:a16="http://schemas.microsoft.com/office/drawing/2014/main" id="{A2489E54-05A1-4365-940A-F01DEF9BCBFE}"/>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a:extLst>
            <a:ext uri="{FF2B5EF4-FFF2-40B4-BE49-F238E27FC236}">
              <a16:creationId xmlns:a16="http://schemas.microsoft.com/office/drawing/2014/main" id="{90F55262-7A86-4632-8B52-8454D035D00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3" name="テキスト ボックス 372">
          <a:extLst>
            <a:ext uri="{FF2B5EF4-FFF2-40B4-BE49-F238E27FC236}">
              <a16:creationId xmlns:a16="http://schemas.microsoft.com/office/drawing/2014/main" id="{6ABE2F89-3EF8-48EC-BA6E-9B42396F1609}"/>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a:extLst>
            <a:ext uri="{FF2B5EF4-FFF2-40B4-BE49-F238E27FC236}">
              <a16:creationId xmlns:a16="http://schemas.microsoft.com/office/drawing/2014/main" id="{0ABF852B-7BF2-48E9-9C1B-ADC7DEE0042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5" name="テキスト ボックス 374">
          <a:extLst>
            <a:ext uri="{FF2B5EF4-FFF2-40B4-BE49-F238E27FC236}">
              <a16:creationId xmlns:a16="http://schemas.microsoft.com/office/drawing/2014/main" id="{F177EFB2-E7C2-46FA-BFD0-AA5F1C8210F2}"/>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2BA179CB-70BF-467E-9BCE-05EE704145B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7" name="テキスト ボックス 376">
          <a:extLst>
            <a:ext uri="{FF2B5EF4-FFF2-40B4-BE49-F238E27FC236}">
              <a16:creationId xmlns:a16="http://schemas.microsoft.com/office/drawing/2014/main" id="{32C90D37-2D09-49DC-8184-E8A8BBD69483}"/>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CC70D1A3-38B4-4579-BECB-8EABB330EFD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9" name="直線コネクタ 378">
          <a:extLst>
            <a:ext uri="{FF2B5EF4-FFF2-40B4-BE49-F238E27FC236}">
              <a16:creationId xmlns:a16="http://schemas.microsoft.com/office/drawing/2014/main" id="{61234E21-BB04-4A9C-A910-A02A45499D2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80" name="【一般廃棄物処理施設】&#10;一人当たり有形固定資産（償却資産）額最小値テキスト">
          <a:extLst>
            <a:ext uri="{FF2B5EF4-FFF2-40B4-BE49-F238E27FC236}">
              <a16:creationId xmlns:a16="http://schemas.microsoft.com/office/drawing/2014/main" id="{D5CCA1CB-ADDC-4288-B140-864582B2D693}"/>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81" name="直線コネクタ 380">
          <a:extLst>
            <a:ext uri="{FF2B5EF4-FFF2-40B4-BE49-F238E27FC236}">
              <a16:creationId xmlns:a16="http://schemas.microsoft.com/office/drawing/2014/main" id="{5B76AA86-0812-4B06-B6A1-A36F01BD4656}"/>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82" name="【一般廃棄物処理施設】&#10;一人当たり有形固定資産（償却資産）額最大値テキスト">
          <a:extLst>
            <a:ext uri="{FF2B5EF4-FFF2-40B4-BE49-F238E27FC236}">
              <a16:creationId xmlns:a16="http://schemas.microsoft.com/office/drawing/2014/main" id="{523D2726-5D59-498E-BC61-27B93D1C34C2}"/>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3" name="直線コネクタ 382">
          <a:extLst>
            <a:ext uri="{FF2B5EF4-FFF2-40B4-BE49-F238E27FC236}">
              <a16:creationId xmlns:a16="http://schemas.microsoft.com/office/drawing/2014/main" id="{089559F0-A436-44FA-B71F-FF9FA73F277F}"/>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1DD8C049-6798-45FB-83DC-E8F58DCF884A}"/>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5" name="フローチャート: 判断 384">
          <a:extLst>
            <a:ext uri="{FF2B5EF4-FFF2-40B4-BE49-F238E27FC236}">
              <a16:creationId xmlns:a16="http://schemas.microsoft.com/office/drawing/2014/main" id="{1D47F2D0-2326-46C1-9C18-E631D7FE068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6" name="フローチャート: 判断 385">
          <a:extLst>
            <a:ext uri="{FF2B5EF4-FFF2-40B4-BE49-F238E27FC236}">
              <a16:creationId xmlns:a16="http://schemas.microsoft.com/office/drawing/2014/main" id="{0014796C-102D-40BF-8198-1447554A2CA5}"/>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7" name="フローチャート: 判断 386">
          <a:extLst>
            <a:ext uri="{FF2B5EF4-FFF2-40B4-BE49-F238E27FC236}">
              <a16:creationId xmlns:a16="http://schemas.microsoft.com/office/drawing/2014/main" id="{F5679428-69F2-4EA1-A80F-C14266B721FF}"/>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8" name="フローチャート: 判断 387">
          <a:extLst>
            <a:ext uri="{FF2B5EF4-FFF2-40B4-BE49-F238E27FC236}">
              <a16:creationId xmlns:a16="http://schemas.microsoft.com/office/drawing/2014/main" id="{B36B3CE9-506B-4BAC-AB56-5567F0CAB8D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130783</xdr:rowOff>
    </xdr:from>
    <xdr:to>
      <xdr:col>98</xdr:col>
      <xdr:colOff>38100</xdr:colOff>
      <xdr:row>42</xdr:row>
      <xdr:rowOff>60933</xdr:rowOff>
    </xdr:to>
    <xdr:sp macro="" textlink="">
      <xdr:nvSpPr>
        <xdr:cNvPr id="389" name="フローチャート: 判断 388">
          <a:extLst>
            <a:ext uri="{FF2B5EF4-FFF2-40B4-BE49-F238E27FC236}">
              <a16:creationId xmlns:a16="http://schemas.microsoft.com/office/drawing/2014/main" id="{6706CA2C-C868-44F4-882F-0B594BAA659B}"/>
            </a:ext>
          </a:extLst>
        </xdr:cNvPr>
        <xdr:cNvSpPr/>
      </xdr:nvSpPr>
      <xdr:spPr>
        <a:xfrm>
          <a:off x="18605500" y="71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D474628-6213-45CA-A0B2-89BA0EE3EFB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3DFBE92-343D-4E37-B810-7FEFC74B70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AF7EAB9-887B-44A2-91F0-C574597B32E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59BD3C31-1316-4EAF-A34E-CAB85716BED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FE4A3591-FE21-4B49-BEF5-CD7D0368999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152123</xdr:rowOff>
    </xdr:from>
    <xdr:to>
      <xdr:col>116</xdr:col>
      <xdr:colOff>114300</xdr:colOff>
      <xdr:row>42</xdr:row>
      <xdr:rowOff>82273</xdr:rowOff>
    </xdr:to>
    <xdr:sp macro="" textlink="">
      <xdr:nvSpPr>
        <xdr:cNvPr id="395" name="楕円 394">
          <a:extLst>
            <a:ext uri="{FF2B5EF4-FFF2-40B4-BE49-F238E27FC236}">
              <a16:creationId xmlns:a16="http://schemas.microsoft.com/office/drawing/2014/main" id="{91D9D132-5DCB-4B2A-AB36-ADA2EECE11E7}"/>
            </a:ext>
          </a:extLst>
        </xdr:cNvPr>
        <xdr:cNvSpPr/>
      </xdr:nvSpPr>
      <xdr:spPr>
        <a:xfrm>
          <a:off x="22110700" y="718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34377" cy="259045"/>
    <xdr:sp macro="" textlink="">
      <xdr:nvSpPr>
        <xdr:cNvPr id="396" name="【一般廃棄物処理施設】&#10;一人当たり有形固定資産（償却資産）額該当値テキスト">
          <a:extLst>
            <a:ext uri="{FF2B5EF4-FFF2-40B4-BE49-F238E27FC236}">
              <a16:creationId xmlns:a16="http://schemas.microsoft.com/office/drawing/2014/main" id="{A6D2CE6D-5348-4B4A-9104-E60BAE63C52F}"/>
            </a:ext>
          </a:extLst>
        </xdr:cNvPr>
        <xdr:cNvSpPr txBox="1"/>
      </xdr:nvSpPr>
      <xdr:spPr>
        <a:xfrm>
          <a:off x="22199600" y="71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152256</xdr:rowOff>
    </xdr:from>
    <xdr:to>
      <xdr:col>112</xdr:col>
      <xdr:colOff>38100</xdr:colOff>
      <xdr:row>42</xdr:row>
      <xdr:rowOff>82406</xdr:rowOff>
    </xdr:to>
    <xdr:sp macro="" textlink="">
      <xdr:nvSpPr>
        <xdr:cNvPr id="397" name="楕円 396">
          <a:extLst>
            <a:ext uri="{FF2B5EF4-FFF2-40B4-BE49-F238E27FC236}">
              <a16:creationId xmlns:a16="http://schemas.microsoft.com/office/drawing/2014/main" id="{B5688997-A8E4-4C8F-8DAA-2550930694A2}"/>
            </a:ext>
          </a:extLst>
        </xdr:cNvPr>
        <xdr:cNvSpPr/>
      </xdr:nvSpPr>
      <xdr:spPr>
        <a:xfrm>
          <a:off x="21272500" y="718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31473</xdr:rowOff>
    </xdr:from>
    <xdr:to>
      <xdr:col>116</xdr:col>
      <xdr:colOff>63500</xdr:colOff>
      <xdr:row>42</xdr:row>
      <xdr:rowOff>31606</xdr:rowOff>
    </xdr:to>
    <xdr:cxnSp macro="">
      <xdr:nvCxnSpPr>
        <xdr:cNvPr id="398" name="直線コネクタ 397">
          <a:extLst>
            <a:ext uri="{FF2B5EF4-FFF2-40B4-BE49-F238E27FC236}">
              <a16:creationId xmlns:a16="http://schemas.microsoft.com/office/drawing/2014/main" id="{7B91DAB2-4D8C-4870-BD6A-7423F2C056A5}"/>
            </a:ext>
          </a:extLst>
        </xdr:cNvPr>
        <xdr:cNvCxnSpPr/>
      </xdr:nvCxnSpPr>
      <xdr:spPr>
        <a:xfrm flipV="1">
          <a:off x="21323300" y="7232373"/>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152433</xdr:rowOff>
    </xdr:from>
    <xdr:to>
      <xdr:col>107</xdr:col>
      <xdr:colOff>101600</xdr:colOff>
      <xdr:row>42</xdr:row>
      <xdr:rowOff>82583</xdr:rowOff>
    </xdr:to>
    <xdr:sp macro="" textlink="">
      <xdr:nvSpPr>
        <xdr:cNvPr id="399" name="楕円 398">
          <a:extLst>
            <a:ext uri="{FF2B5EF4-FFF2-40B4-BE49-F238E27FC236}">
              <a16:creationId xmlns:a16="http://schemas.microsoft.com/office/drawing/2014/main" id="{E770277D-ECBB-4E38-AAEE-DF6B4E628D4B}"/>
            </a:ext>
          </a:extLst>
        </xdr:cNvPr>
        <xdr:cNvSpPr/>
      </xdr:nvSpPr>
      <xdr:spPr>
        <a:xfrm>
          <a:off x="20383500" y="71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31606</xdr:rowOff>
    </xdr:from>
    <xdr:to>
      <xdr:col>111</xdr:col>
      <xdr:colOff>177800</xdr:colOff>
      <xdr:row>42</xdr:row>
      <xdr:rowOff>31783</xdr:rowOff>
    </xdr:to>
    <xdr:cxnSp macro="">
      <xdr:nvCxnSpPr>
        <xdr:cNvPr id="400" name="直線コネクタ 399">
          <a:extLst>
            <a:ext uri="{FF2B5EF4-FFF2-40B4-BE49-F238E27FC236}">
              <a16:creationId xmlns:a16="http://schemas.microsoft.com/office/drawing/2014/main" id="{A1B6F30F-F835-4F24-BE3B-EF74A60BC7F3}"/>
            </a:ext>
          </a:extLst>
        </xdr:cNvPr>
        <xdr:cNvCxnSpPr/>
      </xdr:nvCxnSpPr>
      <xdr:spPr>
        <a:xfrm flipV="1">
          <a:off x="20434300" y="7232506"/>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152553</xdr:rowOff>
    </xdr:from>
    <xdr:to>
      <xdr:col>102</xdr:col>
      <xdr:colOff>165100</xdr:colOff>
      <xdr:row>42</xdr:row>
      <xdr:rowOff>82703</xdr:rowOff>
    </xdr:to>
    <xdr:sp macro="" textlink="">
      <xdr:nvSpPr>
        <xdr:cNvPr id="401" name="楕円 400">
          <a:extLst>
            <a:ext uri="{FF2B5EF4-FFF2-40B4-BE49-F238E27FC236}">
              <a16:creationId xmlns:a16="http://schemas.microsoft.com/office/drawing/2014/main" id="{F401ACC4-C92A-4FC8-AC53-BC0B63E11D9E}"/>
            </a:ext>
          </a:extLst>
        </xdr:cNvPr>
        <xdr:cNvSpPr/>
      </xdr:nvSpPr>
      <xdr:spPr>
        <a:xfrm>
          <a:off x="19494500" y="718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31783</xdr:rowOff>
    </xdr:from>
    <xdr:to>
      <xdr:col>107</xdr:col>
      <xdr:colOff>50800</xdr:colOff>
      <xdr:row>42</xdr:row>
      <xdr:rowOff>31903</xdr:rowOff>
    </xdr:to>
    <xdr:cxnSp macro="">
      <xdr:nvCxnSpPr>
        <xdr:cNvPr id="402" name="直線コネクタ 401">
          <a:extLst>
            <a:ext uri="{FF2B5EF4-FFF2-40B4-BE49-F238E27FC236}">
              <a16:creationId xmlns:a16="http://schemas.microsoft.com/office/drawing/2014/main" id="{A0125760-EECB-489B-BADA-A90DF38FB063}"/>
            </a:ext>
          </a:extLst>
        </xdr:cNvPr>
        <xdr:cNvCxnSpPr/>
      </xdr:nvCxnSpPr>
      <xdr:spPr>
        <a:xfrm flipV="1">
          <a:off x="19545300" y="7232683"/>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152646</xdr:rowOff>
    </xdr:from>
    <xdr:to>
      <xdr:col>98</xdr:col>
      <xdr:colOff>38100</xdr:colOff>
      <xdr:row>42</xdr:row>
      <xdr:rowOff>82796</xdr:rowOff>
    </xdr:to>
    <xdr:sp macro="" textlink="">
      <xdr:nvSpPr>
        <xdr:cNvPr id="403" name="楕円 402">
          <a:extLst>
            <a:ext uri="{FF2B5EF4-FFF2-40B4-BE49-F238E27FC236}">
              <a16:creationId xmlns:a16="http://schemas.microsoft.com/office/drawing/2014/main" id="{DD78D81B-7EBF-4469-84AC-3F4A5C6BB539}"/>
            </a:ext>
          </a:extLst>
        </xdr:cNvPr>
        <xdr:cNvSpPr/>
      </xdr:nvSpPr>
      <xdr:spPr>
        <a:xfrm>
          <a:off x="18605500" y="718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31903</xdr:rowOff>
    </xdr:from>
    <xdr:to>
      <xdr:col>102</xdr:col>
      <xdr:colOff>114300</xdr:colOff>
      <xdr:row>42</xdr:row>
      <xdr:rowOff>31996</xdr:rowOff>
    </xdr:to>
    <xdr:cxnSp macro="">
      <xdr:nvCxnSpPr>
        <xdr:cNvPr id="404" name="直線コネクタ 403">
          <a:extLst>
            <a:ext uri="{FF2B5EF4-FFF2-40B4-BE49-F238E27FC236}">
              <a16:creationId xmlns:a16="http://schemas.microsoft.com/office/drawing/2014/main" id="{30A462B0-5801-406E-A755-60FE99F495D8}"/>
            </a:ext>
          </a:extLst>
        </xdr:cNvPr>
        <xdr:cNvCxnSpPr/>
      </xdr:nvCxnSpPr>
      <xdr:spPr>
        <a:xfrm flipV="1">
          <a:off x="18656300" y="7232803"/>
          <a:ext cx="8890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61BC1358-C971-4AAE-8449-22DFC41E155F}"/>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5FB71124-0043-4D61-9DD1-3D6AC9BC9F4A}"/>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D3BE9C02-B9E6-44AA-84C7-86B4D0416896}"/>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77460</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FEDB2264-B343-4148-BD78-0E4BA1AA164A}"/>
            </a:ext>
          </a:extLst>
        </xdr:cNvPr>
        <xdr:cNvSpPr txBox="1"/>
      </xdr:nvSpPr>
      <xdr:spPr>
        <a:xfrm>
          <a:off x="18356795" y="693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73533</xdr:rowOff>
    </xdr:from>
    <xdr:ext cx="534377" cy="259045"/>
    <xdr:sp macro="" textlink="">
      <xdr:nvSpPr>
        <xdr:cNvPr id="409" name="n_1mainValue【一般廃棄物処理施設】&#10;一人当たり有形固定資産（償却資産）額">
          <a:extLst>
            <a:ext uri="{FF2B5EF4-FFF2-40B4-BE49-F238E27FC236}">
              <a16:creationId xmlns:a16="http://schemas.microsoft.com/office/drawing/2014/main" id="{9F4DDB84-F097-46F8-ADB8-96B937ECE985}"/>
            </a:ext>
          </a:extLst>
        </xdr:cNvPr>
        <xdr:cNvSpPr txBox="1"/>
      </xdr:nvSpPr>
      <xdr:spPr>
        <a:xfrm>
          <a:off x="21043411" y="727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73710</xdr:rowOff>
    </xdr:from>
    <xdr:ext cx="534377" cy="259045"/>
    <xdr:sp macro="" textlink="">
      <xdr:nvSpPr>
        <xdr:cNvPr id="410" name="n_2mainValue【一般廃棄物処理施設】&#10;一人当たり有形固定資産（償却資産）額">
          <a:extLst>
            <a:ext uri="{FF2B5EF4-FFF2-40B4-BE49-F238E27FC236}">
              <a16:creationId xmlns:a16="http://schemas.microsoft.com/office/drawing/2014/main" id="{EF9D9146-6062-4370-8947-ED88C05C1BA9}"/>
            </a:ext>
          </a:extLst>
        </xdr:cNvPr>
        <xdr:cNvSpPr txBox="1"/>
      </xdr:nvSpPr>
      <xdr:spPr>
        <a:xfrm>
          <a:off x="20167111" y="727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73830</xdr:rowOff>
    </xdr:from>
    <xdr:ext cx="534377" cy="259045"/>
    <xdr:sp macro="" textlink="">
      <xdr:nvSpPr>
        <xdr:cNvPr id="411" name="n_3mainValue【一般廃棄物処理施設】&#10;一人当たり有形固定資産（償却資産）額">
          <a:extLst>
            <a:ext uri="{FF2B5EF4-FFF2-40B4-BE49-F238E27FC236}">
              <a16:creationId xmlns:a16="http://schemas.microsoft.com/office/drawing/2014/main" id="{6797802C-2842-4FFF-932A-D673C2E42047}"/>
            </a:ext>
          </a:extLst>
        </xdr:cNvPr>
        <xdr:cNvSpPr txBox="1"/>
      </xdr:nvSpPr>
      <xdr:spPr>
        <a:xfrm>
          <a:off x="19278111" y="7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73923</xdr:rowOff>
    </xdr:from>
    <xdr:ext cx="534377" cy="259045"/>
    <xdr:sp macro="" textlink="">
      <xdr:nvSpPr>
        <xdr:cNvPr id="412" name="n_4mainValue【一般廃棄物処理施設】&#10;一人当たり有形固定資産（償却資産）額">
          <a:extLst>
            <a:ext uri="{FF2B5EF4-FFF2-40B4-BE49-F238E27FC236}">
              <a16:creationId xmlns:a16="http://schemas.microsoft.com/office/drawing/2014/main" id="{945A01ED-12B8-4D17-9E8E-96B34F1ECEED}"/>
            </a:ext>
          </a:extLst>
        </xdr:cNvPr>
        <xdr:cNvSpPr txBox="1"/>
      </xdr:nvSpPr>
      <xdr:spPr>
        <a:xfrm>
          <a:off x="18389111" y="727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3BFF43EB-E073-4BBC-A42C-F838F75AFE8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8A3A78BD-7105-46BA-ACCD-0D84D50BDE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DC8310D4-B0FA-45AF-B077-11A4D8AA125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8E2A884F-0AF9-496E-B5F9-CF016389A5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FB25F174-F9E0-4C05-B184-90D5D5E133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97D2820C-2ADA-4EAC-B974-23228B5D3C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A60BF451-BEF1-4201-B7C0-E04F19F711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7F909631-492B-499E-8D2A-7F06778E99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430C082C-FBDC-4B1D-B51E-5A44F59179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68B5CA07-70FC-4B67-853F-2912DB06FB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3AFFF222-F69B-4B60-91B5-683CB2A0F4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91B0461B-E1CD-4B2D-8CFD-FF898C62B57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83B5DB10-F44D-4B08-BA88-207509A1B7C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64387FF3-AFDE-4670-891C-646D5378690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2A9CC24B-90C3-46E6-BEC8-652ADFB71DD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6F1083CF-419C-4EB5-999F-11BF51C7DE3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4C4434A9-8041-4750-94AD-7B769CCEC75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07E3793F-E3F7-4B97-A36C-AF66FFDE229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404535F0-4FC3-473F-9BF8-2AAE00848CC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1840231B-D456-4F3D-9AAB-56B0506817A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0B6AB38F-6C29-45B5-BB3F-04D57859FAA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2D3E61E8-C542-4A55-A6EA-A1BD3716F5E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4A8A3B0C-673B-4E36-9612-1B4A2E2CE21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保健センター・保健所】&#10;有形固定資産減価償却率グラフ枠">
          <a:extLst>
            <a:ext uri="{FF2B5EF4-FFF2-40B4-BE49-F238E27FC236}">
              <a16:creationId xmlns:a16="http://schemas.microsoft.com/office/drawing/2014/main" id="{24C4B3E8-509C-45D4-B378-FDCE53C69B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7" name="直線コネクタ 436">
          <a:extLst>
            <a:ext uri="{FF2B5EF4-FFF2-40B4-BE49-F238E27FC236}">
              <a16:creationId xmlns:a16="http://schemas.microsoft.com/office/drawing/2014/main" id="{97C4BA4F-3F8F-4D33-A093-3DBD61024A41}"/>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8" name="【保健センター・保健所】&#10;有形固定資産減価償却率最小値テキスト">
          <a:extLst>
            <a:ext uri="{FF2B5EF4-FFF2-40B4-BE49-F238E27FC236}">
              <a16:creationId xmlns:a16="http://schemas.microsoft.com/office/drawing/2014/main" id="{89A56EBF-35F0-4F05-847D-830C8E41AD2D}"/>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9" name="直線コネクタ 438">
          <a:extLst>
            <a:ext uri="{FF2B5EF4-FFF2-40B4-BE49-F238E27FC236}">
              <a16:creationId xmlns:a16="http://schemas.microsoft.com/office/drawing/2014/main" id="{D635BD9E-6AA1-4FE4-8062-6D05FAE34D20}"/>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40" name="【保健センター・保健所】&#10;有形固定資産減価償却率最大値テキスト">
          <a:extLst>
            <a:ext uri="{FF2B5EF4-FFF2-40B4-BE49-F238E27FC236}">
              <a16:creationId xmlns:a16="http://schemas.microsoft.com/office/drawing/2014/main" id="{FF12FBAB-5F1D-4570-9790-8C2EA2F7B648}"/>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41" name="直線コネクタ 440">
          <a:extLst>
            <a:ext uri="{FF2B5EF4-FFF2-40B4-BE49-F238E27FC236}">
              <a16:creationId xmlns:a16="http://schemas.microsoft.com/office/drawing/2014/main" id="{EB847055-CB0F-4281-AEF6-BC6F0D78600B}"/>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42" name="【保健センター・保健所】&#10;有形固定資産減価償却率平均値テキスト">
          <a:extLst>
            <a:ext uri="{FF2B5EF4-FFF2-40B4-BE49-F238E27FC236}">
              <a16:creationId xmlns:a16="http://schemas.microsoft.com/office/drawing/2014/main" id="{CA0C9EAC-7A88-4B2F-BDD8-E3414B35EB07}"/>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3" name="フローチャート: 判断 442">
          <a:extLst>
            <a:ext uri="{FF2B5EF4-FFF2-40B4-BE49-F238E27FC236}">
              <a16:creationId xmlns:a16="http://schemas.microsoft.com/office/drawing/2014/main" id="{B02EC2D1-EA82-4B98-A768-1D8B8E3178C8}"/>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4" name="フローチャート: 判断 443">
          <a:extLst>
            <a:ext uri="{FF2B5EF4-FFF2-40B4-BE49-F238E27FC236}">
              <a16:creationId xmlns:a16="http://schemas.microsoft.com/office/drawing/2014/main" id="{CDEB39D5-824D-48C9-BD43-2C0E5704B164}"/>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5" name="フローチャート: 判断 444">
          <a:extLst>
            <a:ext uri="{FF2B5EF4-FFF2-40B4-BE49-F238E27FC236}">
              <a16:creationId xmlns:a16="http://schemas.microsoft.com/office/drawing/2014/main" id="{6C8C6985-EAB8-40D5-9A3D-65794393636F}"/>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6" name="フローチャート: 判断 445">
          <a:extLst>
            <a:ext uri="{FF2B5EF4-FFF2-40B4-BE49-F238E27FC236}">
              <a16:creationId xmlns:a16="http://schemas.microsoft.com/office/drawing/2014/main" id="{50DB5B6C-5128-47FC-BA93-AC6A76A3362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120650</xdr:rowOff>
    </xdr:from>
    <xdr:to>
      <xdr:col>67</xdr:col>
      <xdr:colOff>101600</xdr:colOff>
      <xdr:row>59</xdr:row>
      <xdr:rowOff>50800</xdr:rowOff>
    </xdr:to>
    <xdr:sp macro="" textlink="">
      <xdr:nvSpPr>
        <xdr:cNvPr id="447" name="フローチャート: 判断 446">
          <a:extLst>
            <a:ext uri="{FF2B5EF4-FFF2-40B4-BE49-F238E27FC236}">
              <a16:creationId xmlns:a16="http://schemas.microsoft.com/office/drawing/2014/main" id="{747EEE3F-CC53-4EBA-94D7-86D06B913D74}"/>
            </a:ext>
          </a:extLst>
        </xdr:cNvPr>
        <xdr:cNvSpPr/>
      </xdr:nvSpPr>
      <xdr:spPr>
        <a:xfrm>
          <a:off x="12763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B2E0D0D-A555-4E2C-92D9-864C1B8BA5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D03D850B-8D2F-406F-9954-775570558C3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5CB894F-4C16-43B3-8738-95A6AB4EA4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F2034BD-2A78-4A01-BB97-3C9DD0EA14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B52E06E0-90A2-471D-AFD9-6F9F582B8C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453" name="楕円 452">
          <a:extLst>
            <a:ext uri="{FF2B5EF4-FFF2-40B4-BE49-F238E27FC236}">
              <a16:creationId xmlns:a16="http://schemas.microsoft.com/office/drawing/2014/main" id="{CB703FF8-965D-431A-B904-05D36A325559}"/>
            </a:ext>
          </a:extLst>
        </xdr:cNvPr>
        <xdr:cNvSpPr/>
      </xdr:nvSpPr>
      <xdr:spPr>
        <a:xfrm>
          <a:off x="16268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76217</xdr:rowOff>
    </xdr:from>
    <xdr:ext cx="405111" cy="259045"/>
    <xdr:sp macro="" textlink="">
      <xdr:nvSpPr>
        <xdr:cNvPr id="454" name="【保健センター・保健所】&#10;有形固定資産減価償却率該当値テキスト">
          <a:extLst>
            <a:ext uri="{FF2B5EF4-FFF2-40B4-BE49-F238E27FC236}">
              <a16:creationId xmlns:a16="http://schemas.microsoft.com/office/drawing/2014/main" id="{C6CA4E49-FF53-4C55-9BAC-E3FDD9DEDFD2}"/>
            </a:ext>
          </a:extLst>
        </xdr:cNvPr>
        <xdr:cNvSpPr txBox="1"/>
      </xdr:nvSpPr>
      <xdr:spPr>
        <a:xfrm>
          <a:off x="16357600"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21590</xdr:rowOff>
    </xdr:from>
    <xdr:to>
      <xdr:col>81</xdr:col>
      <xdr:colOff>101600</xdr:colOff>
      <xdr:row>60</xdr:row>
      <xdr:rowOff>123190</xdr:rowOff>
    </xdr:to>
    <xdr:sp macro="" textlink="">
      <xdr:nvSpPr>
        <xdr:cNvPr id="455" name="楕円 454">
          <a:extLst>
            <a:ext uri="{FF2B5EF4-FFF2-40B4-BE49-F238E27FC236}">
              <a16:creationId xmlns:a16="http://schemas.microsoft.com/office/drawing/2014/main" id="{D65AC34C-98CA-4948-B906-E061D49A1A7C}"/>
            </a:ext>
          </a:extLst>
        </xdr:cNvPr>
        <xdr:cNvSpPr/>
      </xdr:nvSpPr>
      <xdr:spPr>
        <a:xfrm>
          <a:off x="15430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72390</xdr:rowOff>
    </xdr:from>
    <xdr:to>
      <xdr:col>85</xdr:col>
      <xdr:colOff>127000</xdr:colOff>
      <xdr:row>60</xdr:row>
      <xdr:rowOff>148590</xdr:rowOff>
    </xdr:to>
    <xdr:cxnSp macro="">
      <xdr:nvCxnSpPr>
        <xdr:cNvPr id="456" name="直線コネクタ 455">
          <a:extLst>
            <a:ext uri="{FF2B5EF4-FFF2-40B4-BE49-F238E27FC236}">
              <a16:creationId xmlns:a16="http://schemas.microsoft.com/office/drawing/2014/main" id="{CCA02C3C-27C0-42B7-AACA-6CB56FF34CF1}"/>
            </a:ext>
          </a:extLst>
        </xdr:cNvPr>
        <xdr:cNvCxnSpPr/>
      </xdr:nvCxnSpPr>
      <xdr:spPr>
        <a:xfrm>
          <a:off x="15481300" y="1035939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153035</xdr:rowOff>
    </xdr:from>
    <xdr:to>
      <xdr:col>76</xdr:col>
      <xdr:colOff>165100</xdr:colOff>
      <xdr:row>60</xdr:row>
      <xdr:rowOff>83185</xdr:rowOff>
    </xdr:to>
    <xdr:sp macro="" textlink="">
      <xdr:nvSpPr>
        <xdr:cNvPr id="457" name="楕円 456">
          <a:extLst>
            <a:ext uri="{FF2B5EF4-FFF2-40B4-BE49-F238E27FC236}">
              <a16:creationId xmlns:a16="http://schemas.microsoft.com/office/drawing/2014/main" id="{77A54C4A-B284-436B-A927-4EA1EC96FE5C}"/>
            </a:ext>
          </a:extLst>
        </xdr:cNvPr>
        <xdr:cNvSpPr/>
      </xdr:nvSpPr>
      <xdr:spPr>
        <a:xfrm>
          <a:off x="14541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32385</xdr:rowOff>
    </xdr:from>
    <xdr:to>
      <xdr:col>81</xdr:col>
      <xdr:colOff>50800</xdr:colOff>
      <xdr:row>60</xdr:row>
      <xdr:rowOff>72390</xdr:rowOff>
    </xdr:to>
    <xdr:cxnSp macro="">
      <xdr:nvCxnSpPr>
        <xdr:cNvPr id="458" name="直線コネクタ 457">
          <a:extLst>
            <a:ext uri="{FF2B5EF4-FFF2-40B4-BE49-F238E27FC236}">
              <a16:creationId xmlns:a16="http://schemas.microsoft.com/office/drawing/2014/main" id="{E78E1990-A3AC-4668-86E2-347DF3D15A7A}"/>
            </a:ext>
          </a:extLst>
        </xdr:cNvPr>
        <xdr:cNvCxnSpPr/>
      </xdr:nvCxnSpPr>
      <xdr:spPr>
        <a:xfrm>
          <a:off x="14592300" y="103193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118745</xdr:rowOff>
    </xdr:from>
    <xdr:to>
      <xdr:col>72</xdr:col>
      <xdr:colOff>38100</xdr:colOff>
      <xdr:row>60</xdr:row>
      <xdr:rowOff>48895</xdr:rowOff>
    </xdr:to>
    <xdr:sp macro="" textlink="">
      <xdr:nvSpPr>
        <xdr:cNvPr id="459" name="楕円 458">
          <a:extLst>
            <a:ext uri="{FF2B5EF4-FFF2-40B4-BE49-F238E27FC236}">
              <a16:creationId xmlns:a16="http://schemas.microsoft.com/office/drawing/2014/main" id="{4A3DD72E-371E-4DE9-B4E1-F37DF3202B8B}"/>
            </a:ext>
          </a:extLst>
        </xdr:cNvPr>
        <xdr:cNvSpPr/>
      </xdr:nvSpPr>
      <xdr:spPr>
        <a:xfrm>
          <a:off x="13652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169545</xdr:rowOff>
    </xdr:from>
    <xdr:to>
      <xdr:col>76</xdr:col>
      <xdr:colOff>114300</xdr:colOff>
      <xdr:row>60</xdr:row>
      <xdr:rowOff>32385</xdr:rowOff>
    </xdr:to>
    <xdr:cxnSp macro="">
      <xdr:nvCxnSpPr>
        <xdr:cNvPr id="460" name="直線コネクタ 459">
          <a:extLst>
            <a:ext uri="{FF2B5EF4-FFF2-40B4-BE49-F238E27FC236}">
              <a16:creationId xmlns:a16="http://schemas.microsoft.com/office/drawing/2014/main" id="{598F894B-EBCA-4E79-8449-CD2BC768CC1E}"/>
            </a:ext>
          </a:extLst>
        </xdr:cNvPr>
        <xdr:cNvCxnSpPr/>
      </xdr:nvCxnSpPr>
      <xdr:spPr>
        <a:xfrm>
          <a:off x="13703300" y="102850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461" name="楕円 460">
          <a:extLst>
            <a:ext uri="{FF2B5EF4-FFF2-40B4-BE49-F238E27FC236}">
              <a16:creationId xmlns:a16="http://schemas.microsoft.com/office/drawing/2014/main" id="{51619F45-A8D5-4FCD-BEA7-9579508ED857}"/>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137160</xdr:rowOff>
    </xdr:from>
    <xdr:to>
      <xdr:col>71</xdr:col>
      <xdr:colOff>177800</xdr:colOff>
      <xdr:row>59</xdr:row>
      <xdr:rowOff>169545</xdr:rowOff>
    </xdr:to>
    <xdr:cxnSp macro="">
      <xdr:nvCxnSpPr>
        <xdr:cNvPr id="462" name="直線コネクタ 461">
          <a:extLst>
            <a:ext uri="{FF2B5EF4-FFF2-40B4-BE49-F238E27FC236}">
              <a16:creationId xmlns:a16="http://schemas.microsoft.com/office/drawing/2014/main" id="{B1DB379D-0F94-4A8D-8E5B-B5AC4286FBDB}"/>
            </a:ext>
          </a:extLst>
        </xdr:cNvPr>
        <xdr:cNvCxnSpPr/>
      </xdr:nvCxnSpPr>
      <xdr:spPr>
        <a:xfrm>
          <a:off x="12814300" y="10252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3" name="n_1aveValue【保健センター・保健所】&#10;有形固定資産減価償却率">
          <a:extLst>
            <a:ext uri="{FF2B5EF4-FFF2-40B4-BE49-F238E27FC236}">
              <a16:creationId xmlns:a16="http://schemas.microsoft.com/office/drawing/2014/main" id="{8FFDCEBC-873D-4D8E-828F-FD2B9C300431}"/>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64" name="n_2aveValue【保健センター・保健所】&#10;有形固定資産減価償却率">
          <a:extLst>
            <a:ext uri="{FF2B5EF4-FFF2-40B4-BE49-F238E27FC236}">
              <a16:creationId xmlns:a16="http://schemas.microsoft.com/office/drawing/2014/main" id="{BA4E7965-F970-4600-BEC9-A3A0D4E7690F}"/>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65" name="n_3aveValue【保健センター・保健所】&#10;有形固定資産減価償却率">
          <a:extLst>
            <a:ext uri="{FF2B5EF4-FFF2-40B4-BE49-F238E27FC236}">
              <a16:creationId xmlns:a16="http://schemas.microsoft.com/office/drawing/2014/main" id="{67C008FF-3D72-4368-AB4E-637CE85EBF89}"/>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67327</xdr:rowOff>
    </xdr:from>
    <xdr:ext cx="405111" cy="259045"/>
    <xdr:sp macro="" textlink="">
      <xdr:nvSpPr>
        <xdr:cNvPr id="466" name="n_4aveValue【保健センター・保健所】&#10;有形固定資産減価償却率">
          <a:extLst>
            <a:ext uri="{FF2B5EF4-FFF2-40B4-BE49-F238E27FC236}">
              <a16:creationId xmlns:a16="http://schemas.microsoft.com/office/drawing/2014/main" id="{F1985D3C-4318-4732-B8E5-1C092B382E2E}"/>
            </a:ext>
          </a:extLst>
        </xdr:cNvPr>
        <xdr:cNvSpPr txBox="1"/>
      </xdr:nvSpPr>
      <xdr:spPr>
        <a:xfrm>
          <a:off x="12611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114317</xdr:rowOff>
    </xdr:from>
    <xdr:ext cx="405111" cy="259045"/>
    <xdr:sp macro="" textlink="">
      <xdr:nvSpPr>
        <xdr:cNvPr id="467" name="n_1mainValue【保健センター・保健所】&#10;有形固定資産減価償却率">
          <a:extLst>
            <a:ext uri="{FF2B5EF4-FFF2-40B4-BE49-F238E27FC236}">
              <a16:creationId xmlns:a16="http://schemas.microsoft.com/office/drawing/2014/main" id="{F9A0F654-B3C6-462A-B08C-90EB3B68EF2D}"/>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468" name="n_2mainValue【保健センター・保健所】&#10;有形固定資産減価償却率">
          <a:extLst>
            <a:ext uri="{FF2B5EF4-FFF2-40B4-BE49-F238E27FC236}">
              <a16:creationId xmlns:a16="http://schemas.microsoft.com/office/drawing/2014/main" id="{C2AFCD00-05F2-4E7A-86AF-85BC91EBD1A8}"/>
            </a:ext>
          </a:extLst>
        </xdr:cNvPr>
        <xdr:cNvSpPr txBox="1"/>
      </xdr:nvSpPr>
      <xdr:spPr>
        <a:xfrm>
          <a:off x="14389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40022</xdr:rowOff>
    </xdr:from>
    <xdr:ext cx="405111" cy="259045"/>
    <xdr:sp macro="" textlink="">
      <xdr:nvSpPr>
        <xdr:cNvPr id="469" name="n_3mainValue【保健センター・保健所】&#10;有形固定資産減価償却率">
          <a:extLst>
            <a:ext uri="{FF2B5EF4-FFF2-40B4-BE49-F238E27FC236}">
              <a16:creationId xmlns:a16="http://schemas.microsoft.com/office/drawing/2014/main" id="{B4D61671-73A0-4B12-9127-65FDDB81D5AC}"/>
            </a:ext>
          </a:extLst>
        </xdr:cNvPr>
        <xdr:cNvSpPr txBox="1"/>
      </xdr:nvSpPr>
      <xdr:spPr>
        <a:xfrm>
          <a:off x="13500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470" name="n_4mainValue【保健センター・保健所】&#10;有形固定資産減価償却率">
          <a:extLst>
            <a:ext uri="{FF2B5EF4-FFF2-40B4-BE49-F238E27FC236}">
              <a16:creationId xmlns:a16="http://schemas.microsoft.com/office/drawing/2014/main" id="{24F25753-EA28-4AA4-BDA7-1CDE84D3D3E3}"/>
            </a:ext>
          </a:extLst>
        </xdr:cNvPr>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E8FC6955-9417-4B64-BEB3-41D662C4E4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D429C724-5792-46F3-AA26-646C3D61603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A8807D76-1173-4146-B6DD-291AC3F6E28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D80EB863-0DE5-493A-B1F7-6E9181193ED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61DD47BF-7E3F-4347-892E-793B52FED03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7DF47A77-BFF9-431B-9D78-92535EE9F4E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F04242E6-42FD-4FBC-9253-658C3CDBBC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C6B5900E-27A8-42BE-A0B3-98C2ED8F42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4681DD71-98D3-4F13-9036-03F79973C13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9C20203E-8BB1-4D51-B149-7A6FBC6EB2A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1" name="直線コネクタ 480">
          <a:extLst>
            <a:ext uri="{FF2B5EF4-FFF2-40B4-BE49-F238E27FC236}">
              <a16:creationId xmlns:a16="http://schemas.microsoft.com/office/drawing/2014/main" id="{6C2F5158-4DED-4519-B2EE-5BB85329261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2" name="テキスト ボックス 481">
          <a:extLst>
            <a:ext uri="{FF2B5EF4-FFF2-40B4-BE49-F238E27FC236}">
              <a16:creationId xmlns:a16="http://schemas.microsoft.com/office/drawing/2014/main" id="{9E58D6A5-3CAE-4080-A119-9FA9CE1FA9F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3" name="直線コネクタ 482">
          <a:extLst>
            <a:ext uri="{FF2B5EF4-FFF2-40B4-BE49-F238E27FC236}">
              <a16:creationId xmlns:a16="http://schemas.microsoft.com/office/drawing/2014/main" id="{06F14C5C-120C-40FB-841C-77E229B4BE1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4" name="テキスト ボックス 483">
          <a:extLst>
            <a:ext uri="{FF2B5EF4-FFF2-40B4-BE49-F238E27FC236}">
              <a16:creationId xmlns:a16="http://schemas.microsoft.com/office/drawing/2014/main" id="{A8E89502-FD0B-4AF9-B921-B33AFCFA158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5" name="直線コネクタ 484">
          <a:extLst>
            <a:ext uri="{FF2B5EF4-FFF2-40B4-BE49-F238E27FC236}">
              <a16:creationId xmlns:a16="http://schemas.microsoft.com/office/drawing/2014/main" id="{4A921114-05BC-4ACA-9EC0-AE5A80B13F8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6" name="テキスト ボックス 485">
          <a:extLst>
            <a:ext uri="{FF2B5EF4-FFF2-40B4-BE49-F238E27FC236}">
              <a16:creationId xmlns:a16="http://schemas.microsoft.com/office/drawing/2014/main" id="{A5CEF68B-D678-4B40-B4C8-ABFDBF9E65A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7" name="直線コネクタ 486">
          <a:extLst>
            <a:ext uri="{FF2B5EF4-FFF2-40B4-BE49-F238E27FC236}">
              <a16:creationId xmlns:a16="http://schemas.microsoft.com/office/drawing/2014/main" id="{2C45D06F-EED4-4109-AB81-E31105809AF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8" name="テキスト ボックス 487">
          <a:extLst>
            <a:ext uri="{FF2B5EF4-FFF2-40B4-BE49-F238E27FC236}">
              <a16:creationId xmlns:a16="http://schemas.microsoft.com/office/drawing/2014/main" id="{9A85D028-A6A6-4292-92F9-D49430FFB9C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9" name="直線コネクタ 488">
          <a:extLst>
            <a:ext uri="{FF2B5EF4-FFF2-40B4-BE49-F238E27FC236}">
              <a16:creationId xmlns:a16="http://schemas.microsoft.com/office/drawing/2014/main" id="{ABB96EDF-1DE7-4E5F-8773-CAB8E974667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0" name="テキスト ボックス 489">
          <a:extLst>
            <a:ext uri="{FF2B5EF4-FFF2-40B4-BE49-F238E27FC236}">
              <a16:creationId xmlns:a16="http://schemas.microsoft.com/office/drawing/2014/main" id="{C3973722-AA93-44B8-881E-D3BE125C875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CE789F09-4D3D-49FD-BB3F-725F58A451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FA69335A-1D3E-4782-93BD-EFDE839637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8F2B3815-A4B9-4B13-A89B-26164E5959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4" name="直線コネクタ 493">
          <a:extLst>
            <a:ext uri="{FF2B5EF4-FFF2-40B4-BE49-F238E27FC236}">
              <a16:creationId xmlns:a16="http://schemas.microsoft.com/office/drawing/2014/main" id="{D87979D5-17CE-47F1-AED0-6408711C8385}"/>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C287354E-FA1F-4057-A72C-1F49AB3A6972}"/>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6" name="直線コネクタ 495">
          <a:extLst>
            <a:ext uri="{FF2B5EF4-FFF2-40B4-BE49-F238E27FC236}">
              <a16:creationId xmlns:a16="http://schemas.microsoft.com/office/drawing/2014/main" id="{33151302-2757-48AE-A699-09B2703FDA31}"/>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57637010-9DA1-49C3-89F3-1C25AAE5AA71}"/>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8" name="直線コネクタ 497">
          <a:extLst>
            <a:ext uri="{FF2B5EF4-FFF2-40B4-BE49-F238E27FC236}">
              <a16:creationId xmlns:a16="http://schemas.microsoft.com/office/drawing/2014/main" id="{DABC0DC7-E898-4FC1-94F2-4E03E7DB5E6C}"/>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A046A922-C00E-4C53-A8B7-7D7077408C1B}"/>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00" name="フローチャート: 判断 499">
          <a:extLst>
            <a:ext uri="{FF2B5EF4-FFF2-40B4-BE49-F238E27FC236}">
              <a16:creationId xmlns:a16="http://schemas.microsoft.com/office/drawing/2014/main" id="{C89690A1-6D6F-4BD7-A24A-990CC17603FC}"/>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01" name="フローチャート: 判断 500">
          <a:extLst>
            <a:ext uri="{FF2B5EF4-FFF2-40B4-BE49-F238E27FC236}">
              <a16:creationId xmlns:a16="http://schemas.microsoft.com/office/drawing/2014/main" id="{51039F13-65B4-4A29-BA4D-564A6DD5C64C}"/>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02" name="フローチャート: 判断 501">
          <a:extLst>
            <a:ext uri="{FF2B5EF4-FFF2-40B4-BE49-F238E27FC236}">
              <a16:creationId xmlns:a16="http://schemas.microsoft.com/office/drawing/2014/main" id="{C5D1C70F-0772-435F-A53B-B1D42A4495D2}"/>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3" name="フローチャート: 判断 502">
          <a:extLst>
            <a:ext uri="{FF2B5EF4-FFF2-40B4-BE49-F238E27FC236}">
              <a16:creationId xmlns:a16="http://schemas.microsoft.com/office/drawing/2014/main" id="{F4F1553E-899D-432E-BB10-40C1193D6B94}"/>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0</xdr:rowOff>
    </xdr:from>
    <xdr:to>
      <xdr:col>98</xdr:col>
      <xdr:colOff>38100</xdr:colOff>
      <xdr:row>63</xdr:row>
      <xdr:rowOff>101600</xdr:rowOff>
    </xdr:to>
    <xdr:sp macro="" textlink="">
      <xdr:nvSpPr>
        <xdr:cNvPr id="504" name="フローチャート: 判断 503">
          <a:extLst>
            <a:ext uri="{FF2B5EF4-FFF2-40B4-BE49-F238E27FC236}">
              <a16:creationId xmlns:a16="http://schemas.microsoft.com/office/drawing/2014/main" id="{2ACF59A8-C4BA-4BB3-A99D-91047B0786A1}"/>
            </a:ext>
          </a:extLst>
        </xdr:cNvPr>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AC23D95-01FD-4917-AB94-FF0F540507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E10CD96-16F4-4463-9CD9-2E548B9AAC5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35C1EF1D-42FE-4F76-BE8F-BA0BEB4600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263C98D2-78F3-4299-AD52-280924FDDE3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228AB89-8E21-4E7E-B934-EBA85DD4981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41910</xdr:rowOff>
    </xdr:from>
    <xdr:to>
      <xdr:col>116</xdr:col>
      <xdr:colOff>114300</xdr:colOff>
      <xdr:row>63</xdr:row>
      <xdr:rowOff>143510</xdr:rowOff>
    </xdr:to>
    <xdr:sp macro="" textlink="">
      <xdr:nvSpPr>
        <xdr:cNvPr id="510" name="楕円 509">
          <a:extLst>
            <a:ext uri="{FF2B5EF4-FFF2-40B4-BE49-F238E27FC236}">
              <a16:creationId xmlns:a16="http://schemas.microsoft.com/office/drawing/2014/main" id="{26524914-5942-4209-A524-2A2F52AF48AF}"/>
            </a:ext>
          </a:extLst>
        </xdr:cNvPr>
        <xdr:cNvSpPr/>
      </xdr:nvSpPr>
      <xdr:spPr>
        <a:xfrm>
          <a:off x="22110700" y="108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20337</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F9F0AC7F-1A7C-4FD5-9974-2772E0202DCF}"/>
            </a:ext>
          </a:extLst>
        </xdr:cNvPr>
        <xdr:cNvSpPr txBox="1"/>
      </xdr:nvSpPr>
      <xdr:spPr>
        <a:xfrm>
          <a:off x="22199600"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45720</xdr:rowOff>
    </xdr:from>
    <xdr:to>
      <xdr:col>112</xdr:col>
      <xdr:colOff>38100</xdr:colOff>
      <xdr:row>63</xdr:row>
      <xdr:rowOff>147320</xdr:rowOff>
    </xdr:to>
    <xdr:sp macro="" textlink="">
      <xdr:nvSpPr>
        <xdr:cNvPr id="512" name="楕円 511">
          <a:extLst>
            <a:ext uri="{FF2B5EF4-FFF2-40B4-BE49-F238E27FC236}">
              <a16:creationId xmlns:a16="http://schemas.microsoft.com/office/drawing/2014/main" id="{E6926724-D7E6-4571-92AF-A1F0AC6268D1}"/>
            </a:ext>
          </a:extLst>
        </xdr:cNvPr>
        <xdr:cNvSpPr/>
      </xdr:nvSpPr>
      <xdr:spPr>
        <a:xfrm>
          <a:off x="21272500" y="1084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92710</xdr:rowOff>
    </xdr:from>
    <xdr:to>
      <xdr:col>116</xdr:col>
      <xdr:colOff>63500</xdr:colOff>
      <xdr:row>63</xdr:row>
      <xdr:rowOff>96520</xdr:rowOff>
    </xdr:to>
    <xdr:cxnSp macro="">
      <xdr:nvCxnSpPr>
        <xdr:cNvPr id="513" name="直線コネクタ 512">
          <a:extLst>
            <a:ext uri="{FF2B5EF4-FFF2-40B4-BE49-F238E27FC236}">
              <a16:creationId xmlns:a16="http://schemas.microsoft.com/office/drawing/2014/main" id="{1D834E7D-425A-4D4D-A028-27753FA9AF70}"/>
            </a:ext>
          </a:extLst>
        </xdr:cNvPr>
        <xdr:cNvCxnSpPr/>
      </xdr:nvCxnSpPr>
      <xdr:spPr>
        <a:xfrm flipV="1">
          <a:off x="21323300" y="108940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49530</xdr:rowOff>
    </xdr:from>
    <xdr:to>
      <xdr:col>107</xdr:col>
      <xdr:colOff>101600</xdr:colOff>
      <xdr:row>63</xdr:row>
      <xdr:rowOff>151130</xdr:rowOff>
    </xdr:to>
    <xdr:sp macro="" textlink="">
      <xdr:nvSpPr>
        <xdr:cNvPr id="514" name="楕円 513">
          <a:extLst>
            <a:ext uri="{FF2B5EF4-FFF2-40B4-BE49-F238E27FC236}">
              <a16:creationId xmlns:a16="http://schemas.microsoft.com/office/drawing/2014/main" id="{64EE79D7-783F-4B14-9D6F-A1165AEC4AB5}"/>
            </a:ext>
          </a:extLst>
        </xdr:cNvPr>
        <xdr:cNvSpPr/>
      </xdr:nvSpPr>
      <xdr:spPr>
        <a:xfrm>
          <a:off x="20383500" y="108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96520</xdr:rowOff>
    </xdr:from>
    <xdr:to>
      <xdr:col>111</xdr:col>
      <xdr:colOff>177800</xdr:colOff>
      <xdr:row>63</xdr:row>
      <xdr:rowOff>100330</xdr:rowOff>
    </xdr:to>
    <xdr:cxnSp macro="">
      <xdr:nvCxnSpPr>
        <xdr:cNvPr id="515" name="直線コネクタ 514">
          <a:extLst>
            <a:ext uri="{FF2B5EF4-FFF2-40B4-BE49-F238E27FC236}">
              <a16:creationId xmlns:a16="http://schemas.microsoft.com/office/drawing/2014/main" id="{B569E025-6147-49EC-BD68-3999D89FDC12}"/>
            </a:ext>
          </a:extLst>
        </xdr:cNvPr>
        <xdr:cNvCxnSpPr/>
      </xdr:nvCxnSpPr>
      <xdr:spPr>
        <a:xfrm flipV="1">
          <a:off x="20434300" y="10897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16" name="楕円 515">
          <a:extLst>
            <a:ext uri="{FF2B5EF4-FFF2-40B4-BE49-F238E27FC236}">
              <a16:creationId xmlns:a16="http://schemas.microsoft.com/office/drawing/2014/main" id="{06E601A7-86FA-4F65-A822-1C44765BE8CE}"/>
            </a:ext>
          </a:extLst>
        </xdr:cNvPr>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100330</xdr:rowOff>
    </xdr:from>
    <xdr:to>
      <xdr:col>107</xdr:col>
      <xdr:colOff>50800</xdr:colOff>
      <xdr:row>63</xdr:row>
      <xdr:rowOff>102870</xdr:rowOff>
    </xdr:to>
    <xdr:cxnSp macro="">
      <xdr:nvCxnSpPr>
        <xdr:cNvPr id="517" name="直線コネクタ 516">
          <a:extLst>
            <a:ext uri="{FF2B5EF4-FFF2-40B4-BE49-F238E27FC236}">
              <a16:creationId xmlns:a16="http://schemas.microsoft.com/office/drawing/2014/main" id="{DAE2ED23-B44A-41F5-9BAD-4D73040F15B5}"/>
            </a:ext>
          </a:extLst>
        </xdr:cNvPr>
        <xdr:cNvCxnSpPr/>
      </xdr:nvCxnSpPr>
      <xdr:spPr>
        <a:xfrm flipV="1">
          <a:off x="19545300" y="109016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54610</xdr:rowOff>
    </xdr:from>
    <xdr:to>
      <xdr:col>98</xdr:col>
      <xdr:colOff>38100</xdr:colOff>
      <xdr:row>63</xdr:row>
      <xdr:rowOff>156210</xdr:rowOff>
    </xdr:to>
    <xdr:sp macro="" textlink="">
      <xdr:nvSpPr>
        <xdr:cNvPr id="518" name="楕円 517">
          <a:extLst>
            <a:ext uri="{FF2B5EF4-FFF2-40B4-BE49-F238E27FC236}">
              <a16:creationId xmlns:a16="http://schemas.microsoft.com/office/drawing/2014/main" id="{86DC8063-EEC3-46A9-BE07-30839731E11B}"/>
            </a:ext>
          </a:extLst>
        </xdr:cNvPr>
        <xdr:cNvSpPr/>
      </xdr:nvSpPr>
      <xdr:spPr>
        <a:xfrm>
          <a:off x="18605500" y="1085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105410</xdr:rowOff>
    </xdr:to>
    <xdr:cxnSp macro="">
      <xdr:nvCxnSpPr>
        <xdr:cNvPr id="519" name="直線コネクタ 518">
          <a:extLst>
            <a:ext uri="{FF2B5EF4-FFF2-40B4-BE49-F238E27FC236}">
              <a16:creationId xmlns:a16="http://schemas.microsoft.com/office/drawing/2014/main" id="{8C9686D9-EEFD-4E5E-86FC-A4951B59B8F4}"/>
            </a:ext>
          </a:extLst>
        </xdr:cNvPr>
        <xdr:cNvCxnSpPr/>
      </xdr:nvCxnSpPr>
      <xdr:spPr>
        <a:xfrm flipV="1">
          <a:off x="18656300" y="109042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20" name="n_1aveValue【保健センター・保健所】&#10;一人当たり面積">
          <a:extLst>
            <a:ext uri="{FF2B5EF4-FFF2-40B4-BE49-F238E27FC236}">
              <a16:creationId xmlns:a16="http://schemas.microsoft.com/office/drawing/2014/main" id="{79EB9268-B921-41D0-8668-C538977275C2}"/>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21" name="n_2aveValue【保健センター・保健所】&#10;一人当たり面積">
          <a:extLst>
            <a:ext uri="{FF2B5EF4-FFF2-40B4-BE49-F238E27FC236}">
              <a16:creationId xmlns:a16="http://schemas.microsoft.com/office/drawing/2014/main" id="{412E62E1-D75A-4048-8DAE-D6C52190A401}"/>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22" name="n_3aveValue【保健センター・保健所】&#10;一人当たり面積">
          <a:extLst>
            <a:ext uri="{FF2B5EF4-FFF2-40B4-BE49-F238E27FC236}">
              <a16:creationId xmlns:a16="http://schemas.microsoft.com/office/drawing/2014/main" id="{ECF03A2D-6374-4E74-9501-266C2310BAC6}"/>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118127</xdr:rowOff>
    </xdr:from>
    <xdr:ext cx="469744" cy="259045"/>
    <xdr:sp macro="" textlink="">
      <xdr:nvSpPr>
        <xdr:cNvPr id="523" name="n_4aveValue【保健センター・保健所】&#10;一人当たり面積">
          <a:extLst>
            <a:ext uri="{FF2B5EF4-FFF2-40B4-BE49-F238E27FC236}">
              <a16:creationId xmlns:a16="http://schemas.microsoft.com/office/drawing/2014/main" id="{F69CCAA2-AF39-4BA7-B604-A8EC43D6FC37}"/>
            </a:ext>
          </a:extLst>
        </xdr:cNvPr>
        <xdr:cNvSpPr txBox="1"/>
      </xdr:nvSpPr>
      <xdr:spPr>
        <a:xfrm>
          <a:off x="18421427"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138447</xdr:rowOff>
    </xdr:from>
    <xdr:ext cx="469744" cy="259045"/>
    <xdr:sp macro="" textlink="">
      <xdr:nvSpPr>
        <xdr:cNvPr id="524" name="n_1mainValue【保健センター・保健所】&#10;一人当たり面積">
          <a:extLst>
            <a:ext uri="{FF2B5EF4-FFF2-40B4-BE49-F238E27FC236}">
              <a16:creationId xmlns:a16="http://schemas.microsoft.com/office/drawing/2014/main" id="{40E610C0-AA40-436A-A19C-627267E64728}"/>
            </a:ext>
          </a:extLst>
        </xdr:cNvPr>
        <xdr:cNvSpPr txBox="1"/>
      </xdr:nvSpPr>
      <xdr:spPr>
        <a:xfrm>
          <a:off x="21075727" y="1093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142257</xdr:rowOff>
    </xdr:from>
    <xdr:ext cx="469744" cy="259045"/>
    <xdr:sp macro="" textlink="">
      <xdr:nvSpPr>
        <xdr:cNvPr id="525" name="n_2mainValue【保健センター・保健所】&#10;一人当たり面積">
          <a:extLst>
            <a:ext uri="{FF2B5EF4-FFF2-40B4-BE49-F238E27FC236}">
              <a16:creationId xmlns:a16="http://schemas.microsoft.com/office/drawing/2014/main" id="{117D97B1-1F8F-4883-958D-4DD1E7838E07}"/>
            </a:ext>
          </a:extLst>
        </xdr:cNvPr>
        <xdr:cNvSpPr txBox="1"/>
      </xdr:nvSpPr>
      <xdr:spPr>
        <a:xfrm>
          <a:off x="20199427"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6" name="n_3mainValue【保健センター・保健所】&#10;一人当たり面積">
          <a:extLst>
            <a:ext uri="{FF2B5EF4-FFF2-40B4-BE49-F238E27FC236}">
              <a16:creationId xmlns:a16="http://schemas.microsoft.com/office/drawing/2014/main" id="{1EC28728-B5C1-43C2-ABBC-CED584BFA98F}"/>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147337</xdr:rowOff>
    </xdr:from>
    <xdr:ext cx="469744" cy="259045"/>
    <xdr:sp macro="" textlink="">
      <xdr:nvSpPr>
        <xdr:cNvPr id="527" name="n_4mainValue【保健センター・保健所】&#10;一人当たり面積">
          <a:extLst>
            <a:ext uri="{FF2B5EF4-FFF2-40B4-BE49-F238E27FC236}">
              <a16:creationId xmlns:a16="http://schemas.microsoft.com/office/drawing/2014/main" id="{507609F9-BBD6-4FA5-A6A6-5CC4E260639C}"/>
            </a:ext>
          </a:extLst>
        </xdr:cNvPr>
        <xdr:cNvSpPr txBox="1"/>
      </xdr:nvSpPr>
      <xdr:spPr>
        <a:xfrm>
          <a:off x="18421427" y="1094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33326008-2824-4BE4-8D3D-D911ECD7BAD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CAB18686-D71A-4C0D-9CAD-9D1D39DC37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DE8821C5-D46B-4D3D-82D6-BEE7B1BD9E4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A7431388-1F4A-4D7E-867C-954CAB662E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EE708D7C-42C8-4B68-8975-2DBE6A16FE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409CC85F-8831-42B7-81FC-CAF12DE41D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D247C6A9-A7CF-407A-BD43-38F97090CD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F2A9C292-3359-45A5-A3FB-D3E33587F0A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23FC5A01-882F-4586-923F-097AB81A6F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34794E71-A45C-4739-B65A-ECCEFD15C0C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7E10EB5E-950B-4E02-A90B-A553B9DF269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a:extLst>
            <a:ext uri="{FF2B5EF4-FFF2-40B4-BE49-F238E27FC236}">
              <a16:creationId xmlns:a16="http://schemas.microsoft.com/office/drawing/2014/main" id="{636E0338-ECA2-4C63-9B7B-BE7C5D940F5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0" name="テキスト ボックス 539">
          <a:extLst>
            <a:ext uri="{FF2B5EF4-FFF2-40B4-BE49-F238E27FC236}">
              <a16:creationId xmlns:a16="http://schemas.microsoft.com/office/drawing/2014/main" id="{515C5001-1B00-4D55-A24B-1E33EFB7838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a:extLst>
            <a:ext uri="{FF2B5EF4-FFF2-40B4-BE49-F238E27FC236}">
              <a16:creationId xmlns:a16="http://schemas.microsoft.com/office/drawing/2014/main" id="{8473764B-97D1-4A20-A568-7C6BD92B8FD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2" name="テキスト ボックス 541">
          <a:extLst>
            <a:ext uri="{FF2B5EF4-FFF2-40B4-BE49-F238E27FC236}">
              <a16:creationId xmlns:a16="http://schemas.microsoft.com/office/drawing/2014/main" id="{031003C1-D600-4B08-9CEC-976808A13CA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a:extLst>
            <a:ext uri="{FF2B5EF4-FFF2-40B4-BE49-F238E27FC236}">
              <a16:creationId xmlns:a16="http://schemas.microsoft.com/office/drawing/2014/main" id="{4787EEDA-DDCE-40D6-B48A-1B48B70DF98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4" name="テキスト ボックス 543">
          <a:extLst>
            <a:ext uri="{FF2B5EF4-FFF2-40B4-BE49-F238E27FC236}">
              <a16:creationId xmlns:a16="http://schemas.microsoft.com/office/drawing/2014/main" id="{5FE541D6-6CA0-4385-8EFE-B654244B1CD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a:extLst>
            <a:ext uri="{FF2B5EF4-FFF2-40B4-BE49-F238E27FC236}">
              <a16:creationId xmlns:a16="http://schemas.microsoft.com/office/drawing/2014/main" id="{6479BAB1-D78B-4D0B-96CC-EE6B7FAC1B3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6" name="テキスト ボックス 545">
          <a:extLst>
            <a:ext uri="{FF2B5EF4-FFF2-40B4-BE49-F238E27FC236}">
              <a16:creationId xmlns:a16="http://schemas.microsoft.com/office/drawing/2014/main" id="{38437B73-18B2-4F49-B494-EA8A0FBB571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a:extLst>
            <a:ext uri="{FF2B5EF4-FFF2-40B4-BE49-F238E27FC236}">
              <a16:creationId xmlns:a16="http://schemas.microsoft.com/office/drawing/2014/main" id="{58C63A6E-7002-4378-BE0F-16CECCDA5E2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8" name="テキスト ボックス 547">
          <a:extLst>
            <a:ext uri="{FF2B5EF4-FFF2-40B4-BE49-F238E27FC236}">
              <a16:creationId xmlns:a16="http://schemas.microsoft.com/office/drawing/2014/main" id="{D95EB7D2-6697-4D7B-94BB-ED5A6BC9C39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D3C93DB1-7E3E-4AB1-88A8-3B1C17E1437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0" name="テキスト ボックス 549">
          <a:extLst>
            <a:ext uri="{FF2B5EF4-FFF2-40B4-BE49-F238E27FC236}">
              <a16:creationId xmlns:a16="http://schemas.microsoft.com/office/drawing/2014/main" id="{7CCBFBE7-4F35-4D28-8657-ABD5DBA77D0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0980EF0E-F378-4DA1-81A8-E91DC53D8A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2" name="直線コネクタ 551">
          <a:extLst>
            <a:ext uri="{FF2B5EF4-FFF2-40B4-BE49-F238E27FC236}">
              <a16:creationId xmlns:a16="http://schemas.microsoft.com/office/drawing/2014/main" id="{060F4020-5451-41DD-B057-902A69D8874D}"/>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8DBE1898-6A05-4AD6-B989-71CFB461E9D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4" name="直線コネクタ 553">
          <a:extLst>
            <a:ext uri="{FF2B5EF4-FFF2-40B4-BE49-F238E27FC236}">
              <a16:creationId xmlns:a16="http://schemas.microsoft.com/office/drawing/2014/main" id="{A70972D7-50FF-4756-8C52-B8200BA2340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5" name="【消防施設】&#10;有形固定資産減価償却率最大値テキスト">
          <a:extLst>
            <a:ext uri="{FF2B5EF4-FFF2-40B4-BE49-F238E27FC236}">
              <a16:creationId xmlns:a16="http://schemas.microsoft.com/office/drawing/2014/main" id="{8B9ABAD0-A525-4274-8F8E-1A843ECF91CE}"/>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6" name="直線コネクタ 555">
          <a:extLst>
            <a:ext uri="{FF2B5EF4-FFF2-40B4-BE49-F238E27FC236}">
              <a16:creationId xmlns:a16="http://schemas.microsoft.com/office/drawing/2014/main" id="{60F9CAF4-DC64-4169-8E0D-8F081E84A1D2}"/>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0CA2457C-A9ED-4939-9D80-FE1F46214838}"/>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8" name="フローチャート: 判断 557">
          <a:extLst>
            <a:ext uri="{FF2B5EF4-FFF2-40B4-BE49-F238E27FC236}">
              <a16:creationId xmlns:a16="http://schemas.microsoft.com/office/drawing/2014/main" id="{E4EF774F-32B8-47EB-AB66-280C70991EFE}"/>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9" name="フローチャート: 判断 558">
          <a:extLst>
            <a:ext uri="{FF2B5EF4-FFF2-40B4-BE49-F238E27FC236}">
              <a16:creationId xmlns:a16="http://schemas.microsoft.com/office/drawing/2014/main" id="{87D4F48A-591A-4BBF-87FE-05268D55F3CC}"/>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60" name="フローチャート: 判断 559">
          <a:extLst>
            <a:ext uri="{FF2B5EF4-FFF2-40B4-BE49-F238E27FC236}">
              <a16:creationId xmlns:a16="http://schemas.microsoft.com/office/drawing/2014/main" id="{AE2CE096-56CA-4B27-AD57-53E162C0353A}"/>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61" name="フローチャート: 判断 560">
          <a:extLst>
            <a:ext uri="{FF2B5EF4-FFF2-40B4-BE49-F238E27FC236}">
              <a16:creationId xmlns:a16="http://schemas.microsoft.com/office/drawing/2014/main" id="{F205D97A-98C4-4270-A2FB-41B8398B8F81}"/>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62" name="フローチャート: 判断 561">
          <a:extLst>
            <a:ext uri="{FF2B5EF4-FFF2-40B4-BE49-F238E27FC236}">
              <a16:creationId xmlns:a16="http://schemas.microsoft.com/office/drawing/2014/main" id="{654A9B9F-9598-4C63-95D0-BA77045704C2}"/>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4ED5C042-9611-4AF7-AF40-14EAB84E3CA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FD43A7C-001F-4CD5-A4F1-728EC14F1D6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9CF22DC-430D-426E-AE2F-5965A23606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F941F22-DF63-45EF-9DAD-B7D3A7649A1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802F26F8-13F3-430C-97BF-E2AD0E8CCFE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95886</xdr:rowOff>
    </xdr:from>
    <xdr:to>
      <xdr:col>85</xdr:col>
      <xdr:colOff>177800</xdr:colOff>
      <xdr:row>81</xdr:row>
      <xdr:rowOff>26036</xdr:rowOff>
    </xdr:to>
    <xdr:sp macro="" textlink="">
      <xdr:nvSpPr>
        <xdr:cNvPr id="568" name="楕円 567">
          <a:extLst>
            <a:ext uri="{FF2B5EF4-FFF2-40B4-BE49-F238E27FC236}">
              <a16:creationId xmlns:a16="http://schemas.microsoft.com/office/drawing/2014/main" id="{4BB2B5DA-C914-470D-AEAA-E3F71D7F25DC}"/>
            </a:ext>
          </a:extLst>
        </xdr:cNvPr>
        <xdr:cNvSpPr/>
      </xdr:nvSpPr>
      <xdr:spPr>
        <a:xfrm>
          <a:off x="162687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118763</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2FF25198-5066-4EC0-9B9F-56B3178A7CA8}"/>
            </a:ext>
          </a:extLst>
        </xdr:cNvPr>
        <xdr:cNvSpPr txBox="1"/>
      </xdr:nvSpPr>
      <xdr:spPr>
        <a:xfrm>
          <a:off x="16357600"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4445</xdr:rowOff>
    </xdr:from>
    <xdr:to>
      <xdr:col>81</xdr:col>
      <xdr:colOff>101600</xdr:colOff>
      <xdr:row>80</xdr:row>
      <xdr:rowOff>106045</xdr:rowOff>
    </xdr:to>
    <xdr:sp macro="" textlink="">
      <xdr:nvSpPr>
        <xdr:cNvPr id="570" name="楕円 569">
          <a:extLst>
            <a:ext uri="{FF2B5EF4-FFF2-40B4-BE49-F238E27FC236}">
              <a16:creationId xmlns:a16="http://schemas.microsoft.com/office/drawing/2014/main" id="{22B726D1-C46A-4B42-9C39-E377774A4E5B}"/>
            </a:ext>
          </a:extLst>
        </xdr:cNvPr>
        <xdr:cNvSpPr/>
      </xdr:nvSpPr>
      <xdr:spPr>
        <a:xfrm>
          <a:off x="15430500" y="1372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55245</xdr:rowOff>
    </xdr:from>
    <xdr:to>
      <xdr:col>85</xdr:col>
      <xdr:colOff>127000</xdr:colOff>
      <xdr:row>80</xdr:row>
      <xdr:rowOff>146686</xdr:rowOff>
    </xdr:to>
    <xdr:cxnSp macro="">
      <xdr:nvCxnSpPr>
        <xdr:cNvPr id="571" name="直線コネクタ 570">
          <a:extLst>
            <a:ext uri="{FF2B5EF4-FFF2-40B4-BE49-F238E27FC236}">
              <a16:creationId xmlns:a16="http://schemas.microsoft.com/office/drawing/2014/main" id="{A685E20E-CA88-45CF-9A6E-CB5852FFD338}"/>
            </a:ext>
          </a:extLst>
        </xdr:cNvPr>
        <xdr:cNvCxnSpPr/>
      </xdr:nvCxnSpPr>
      <xdr:spPr>
        <a:xfrm>
          <a:off x="15481300" y="1377124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151130</xdr:rowOff>
    </xdr:from>
    <xdr:to>
      <xdr:col>76</xdr:col>
      <xdr:colOff>165100</xdr:colOff>
      <xdr:row>80</xdr:row>
      <xdr:rowOff>81280</xdr:rowOff>
    </xdr:to>
    <xdr:sp macro="" textlink="">
      <xdr:nvSpPr>
        <xdr:cNvPr id="572" name="楕円 571">
          <a:extLst>
            <a:ext uri="{FF2B5EF4-FFF2-40B4-BE49-F238E27FC236}">
              <a16:creationId xmlns:a16="http://schemas.microsoft.com/office/drawing/2014/main" id="{01F0FF12-B000-41C1-A0EC-77267B2A20F9}"/>
            </a:ext>
          </a:extLst>
        </xdr:cNvPr>
        <xdr:cNvSpPr/>
      </xdr:nvSpPr>
      <xdr:spPr>
        <a:xfrm>
          <a:off x="14541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30480</xdr:rowOff>
    </xdr:from>
    <xdr:to>
      <xdr:col>81</xdr:col>
      <xdr:colOff>50800</xdr:colOff>
      <xdr:row>80</xdr:row>
      <xdr:rowOff>55245</xdr:rowOff>
    </xdr:to>
    <xdr:cxnSp macro="">
      <xdr:nvCxnSpPr>
        <xdr:cNvPr id="573" name="直線コネクタ 572">
          <a:extLst>
            <a:ext uri="{FF2B5EF4-FFF2-40B4-BE49-F238E27FC236}">
              <a16:creationId xmlns:a16="http://schemas.microsoft.com/office/drawing/2014/main" id="{DCA9D4D6-6E96-47C8-81C5-516957780028}"/>
            </a:ext>
          </a:extLst>
        </xdr:cNvPr>
        <xdr:cNvCxnSpPr/>
      </xdr:nvCxnSpPr>
      <xdr:spPr>
        <a:xfrm>
          <a:off x="14592300" y="137464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105411</xdr:rowOff>
    </xdr:from>
    <xdr:to>
      <xdr:col>72</xdr:col>
      <xdr:colOff>38100</xdr:colOff>
      <xdr:row>80</xdr:row>
      <xdr:rowOff>35561</xdr:rowOff>
    </xdr:to>
    <xdr:sp macro="" textlink="">
      <xdr:nvSpPr>
        <xdr:cNvPr id="574" name="楕円 573">
          <a:extLst>
            <a:ext uri="{FF2B5EF4-FFF2-40B4-BE49-F238E27FC236}">
              <a16:creationId xmlns:a16="http://schemas.microsoft.com/office/drawing/2014/main" id="{AEDF9941-0289-465F-84F9-CD6863E4B575}"/>
            </a:ext>
          </a:extLst>
        </xdr:cNvPr>
        <xdr:cNvSpPr/>
      </xdr:nvSpPr>
      <xdr:spPr>
        <a:xfrm>
          <a:off x="13652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156211</xdr:rowOff>
    </xdr:from>
    <xdr:to>
      <xdr:col>76</xdr:col>
      <xdr:colOff>114300</xdr:colOff>
      <xdr:row>80</xdr:row>
      <xdr:rowOff>30480</xdr:rowOff>
    </xdr:to>
    <xdr:cxnSp macro="">
      <xdr:nvCxnSpPr>
        <xdr:cNvPr id="575" name="直線コネクタ 574">
          <a:extLst>
            <a:ext uri="{FF2B5EF4-FFF2-40B4-BE49-F238E27FC236}">
              <a16:creationId xmlns:a16="http://schemas.microsoft.com/office/drawing/2014/main" id="{21923DB0-DE63-4F60-BD5D-498D3D7143B2}"/>
            </a:ext>
          </a:extLst>
        </xdr:cNvPr>
        <xdr:cNvCxnSpPr/>
      </xdr:nvCxnSpPr>
      <xdr:spPr>
        <a:xfrm>
          <a:off x="13703300" y="13700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67311</xdr:rowOff>
    </xdr:from>
    <xdr:to>
      <xdr:col>67</xdr:col>
      <xdr:colOff>101600</xdr:colOff>
      <xdr:row>79</xdr:row>
      <xdr:rowOff>168911</xdr:rowOff>
    </xdr:to>
    <xdr:sp macro="" textlink="">
      <xdr:nvSpPr>
        <xdr:cNvPr id="576" name="楕円 575">
          <a:extLst>
            <a:ext uri="{FF2B5EF4-FFF2-40B4-BE49-F238E27FC236}">
              <a16:creationId xmlns:a16="http://schemas.microsoft.com/office/drawing/2014/main" id="{E7A61799-07BE-42B1-83DF-5080C87868F2}"/>
            </a:ext>
          </a:extLst>
        </xdr:cNvPr>
        <xdr:cNvSpPr/>
      </xdr:nvSpPr>
      <xdr:spPr>
        <a:xfrm>
          <a:off x="12763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118111</xdr:rowOff>
    </xdr:from>
    <xdr:to>
      <xdr:col>71</xdr:col>
      <xdr:colOff>177800</xdr:colOff>
      <xdr:row>79</xdr:row>
      <xdr:rowOff>156211</xdr:rowOff>
    </xdr:to>
    <xdr:cxnSp macro="">
      <xdr:nvCxnSpPr>
        <xdr:cNvPr id="577" name="直線コネクタ 576">
          <a:extLst>
            <a:ext uri="{FF2B5EF4-FFF2-40B4-BE49-F238E27FC236}">
              <a16:creationId xmlns:a16="http://schemas.microsoft.com/office/drawing/2014/main" id="{A575377D-CFA1-46F5-8737-19A06D8383A6}"/>
            </a:ext>
          </a:extLst>
        </xdr:cNvPr>
        <xdr:cNvCxnSpPr/>
      </xdr:nvCxnSpPr>
      <xdr:spPr>
        <a:xfrm>
          <a:off x="12814300" y="13662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8" name="n_1aveValue【消防施設】&#10;有形固定資産減価償却率">
          <a:extLst>
            <a:ext uri="{FF2B5EF4-FFF2-40B4-BE49-F238E27FC236}">
              <a16:creationId xmlns:a16="http://schemas.microsoft.com/office/drawing/2014/main" id="{AE4511FB-9EBF-440D-924B-95D168FB8DC0}"/>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9" name="n_2aveValue【消防施設】&#10;有形固定資産減価償却率">
          <a:extLst>
            <a:ext uri="{FF2B5EF4-FFF2-40B4-BE49-F238E27FC236}">
              <a16:creationId xmlns:a16="http://schemas.microsoft.com/office/drawing/2014/main" id="{85DC833A-EF83-4223-8B52-FAB660351A16}"/>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80" name="n_3aveValue【消防施設】&#10;有形固定資産減価償却率">
          <a:extLst>
            <a:ext uri="{FF2B5EF4-FFF2-40B4-BE49-F238E27FC236}">
              <a16:creationId xmlns:a16="http://schemas.microsoft.com/office/drawing/2014/main" id="{FB6300B4-54AB-4640-A7A4-EF026AE3C37B}"/>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81" name="n_4aveValue【消防施設】&#10;有形固定資産減価償却率">
          <a:extLst>
            <a:ext uri="{FF2B5EF4-FFF2-40B4-BE49-F238E27FC236}">
              <a16:creationId xmlns:a16="http://schemas.microsoft.com/office/drawing/2014/main" id="{7AD6BD54-5466-4ED1-A2A0-E883D010177C}"/>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122572</xdr:rowOff>
    </xdr:from>
    <xdr:ext cx="405111" cy="259045"/>
    <xdr:sp macro="" textlink="">
      <xdr:nvSpPr>
        <xdr:cNvPr id="582" name="n_1mainValue【消防施設】&#10;有形固定資産減価償却率">
          <a:extLst>
            <a:ext uri="{FF2B5EF4-FFF2-40B4-BE49-F238E27FC236}">
              <a16:creationId xmlns:a16="http://schemas.microsoft.com/office/drawing/2014/main" id="{F89FF477-2D05-497D-9E7E-5A3615B744B5}"/>
            </a:ext>
          </a:extLst>
        </xdr:cNvPr>
        <xdr:cNvSpPr txBox="1"/>
      </xdr:nvSpPr>
      <xdr:spPr>
        <a:xfrm>
          <a:off x="15266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97807</xdr:rowOff>
    </xdr:from>
    <xdr:ext cx="405111" cy="259045"/>
    <xdr:sp macro="" textlink="">
      <xdr:nvSpPr>
        <xdr:cNvPr id="583" name="n_2mainValue【消防施設】&#10;有形固定資産減価償却率">
          <a:extLst>
            <a:ext uri="{FF2B5EF4-FFF2-40B4-BE49-F238E27FC236}">
              <a16:creationId xmlns:a16="http://schemas.microsoft.com/office/drawing/2014/main" id="{8334DF31-8C44-4198-8A95-4054C0EE258C}"/>
            </a:ext>
          </a:extLst>
        </xdr:cNvPr>
        <xdr:cNvSpPr txBox="1"/>
      </xdr:nvSpPr>
      <xdr:spPr>
        <a:xfrm>
          <a:off x="143897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52088</xdr:rowOff>
    </xdr:from>
    <xdr:ext cx="405111" cy="259045"/>
    <xdr:sp macro="" textlink="">
      <xdr:nvSpPr>
        <xdr:cNvPr id="584" name="n_3mainValue【消防施設】&#10;有形固定資産減価償却率">
          <a:extLst>
            <a:ext uri="{FF2B5EF4-FFF2-40B4-BE49-F238E27FC236}">
              <a16:creationId xmlns:a16="http://schemas.microsoft.com/office/drawing/2014/main" id="{C94B6A7E-F099-43FD-83EA-70CC57B5F8F9}"/>
            </a:ext>
          </a:extLst>
        </xdr:cNvPr>
        <xdr:cNvSpPr txBox="1"/>
      </xdr:nvSpPr>
      <xdr:spPr>
        <a:xfrm>
          <a:off x="135007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13988</xdr:rowOff>
    </xdr:from>
    <xdr:ext cx="405111" cy="259045"/>
    <xdr:sp macro="" textlink="">
      <xdr:nvSpPr>
        <xdr:cNvPr id="585" name="n_4mainValue【消防施設】&#10;有形固定資産減価償却率">
          <a:extLst>
            <a:ext uri="{FF2B5EF4-FFF2-40B4-BE49-F238E27FC236}">
              <a16:creationId xmlns:a16="http://schemas.microsoft.com/office/drawing/2014/main" id="{93333146-48D0-493E-9F8E-EA7B7651953E}"/>
            </a:ext>
          </a:extLst>
        </xdr:cNvPr>
        <xdr:cNvSpPr txBox="1"/>
      </xdr:nvSpPr>
      <xdr:spPr>
        <a:xfrm>
          <a:off x="12611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366C201A-986B-4C67-A29C-F6959CF63D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E0AC6CDA-C09B-4AC4-9D9A-C69D1DEBE0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7EC8B078-4089-45A9-8149-A9617262F09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00E7C685-D4EF-4DB6-BB53-3C8CC82BF9A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9EB5704A-71C7-493F-8CFA-CEF6AB60BD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A928F90C-A9AD-4964-970E-09BF3A7E40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409E5911-0AA5-4D33-B16E-914C0DA805C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EE0E1DAB-14A2-445D-9A31-D60C131BB0C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95564435-8994-4FFF-B3AC-25BB84E3D04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99D324C9-DDDE-41FE-96F7-F840168151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6" name="直線コネクタ 595">
          <a:extLst>
            <a:ext uri="{FF2B5EF4-FFF2-40B4-BE49-F238E27FC236}">
              <a16:creationId xmlns:a16="http://schemas.microsoft.com/office/drawing/2014/main" id="{49AAFF3F-84D2-47B6-B787-23203C583BD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7" name="テキスト ボックス 596">
          <a:extLst>
            <a:ext uri="{FF2B5EF4-FFF2-40B4-BE49-F238E27FC236}">
              <a16:creationId xmlns:a16="http://schemas.microsoft.com/office/drawing/2014/main" id="{0BAC0364-7420-4E4F-A41B-076C14A421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8" name="直線コネクタ 597">
          <a:extLst>
            <a:ext uri="{FF2B5EF4-FFF2-40B4-BE49-F238E27FC236}">
              <a16:creationId xmlns:a16="http://schemas.microsoft.com/office/drawing/2014/main" id="{B9125743-A559-4BDD-A44B-876D9A14E25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9" name="テキスト ボックス 598">
          <a:extLst>
            <a:ext uri="{FF2B5EF4-FFF2-40B4-BE49-F238E27FC236}">
              <a16:creationId xmlns:a16="http://schemas.microsoft.com/office/drawing/2014/main" id="{53F35148-CA17-4390-86C6-E4688AD35489}"/>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0" name="直線コネクタ 599">
          <a:extLst>
            <a:ext uri="{FF2B5EF4-FFF2-40B4-BE49-F238E27FC236}">
              <a16:creationId xmlns:a16="http://schemas.microsoft.com/office/drawing/2014/main" id="{A60920DC-9DD7-44E0-A91B-3B695D1DD61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01" name="テキスト ボックス 600">
          <a:extLst>
            <a:ext uri="{FF2B5EF4-FFF2-40B4-BE49-F238E27FC236}">
              <a16:creationId xmlns:a16="http://schemas.microsoft.com/office/drawing/2014/main" id="{2F8F0267-461E-429B-A8B9-3F50BCA002E7}"/>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2" name="直線コネクタ 601">
          <a:extLst>
            <a:ext uri="{FF2B5EF4-FFF2-40B4-BE49-F238E27FC236}">
              <a16:creationId xmlns:a16="http://schemas.microsoft.com/office/drawing/2014/main" id="{F7B002D4-17FE-402B-BD65-A3237BDFA4C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3" name="テキスト ボックス 602">
          <a:extLst>
            <a:ext uri="{FF2B5EF4-FFF2-40B4-BE49-F238E27FC236}">
              <a16:creationId xmlns:a16="http://schemas.microsoft.com/office/drawing/2014/main" id="{E89A22E4-96CD-47C6-8A94-F9A5000CD7E5}"/>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4" name="直線コネクタ 603">
          <a:extLst>
            <a:ext uri="{FF2B5EF4-FFF2-40B4-BE49-F238E27FC236}">
              <a16:creationId xmlns:a16="http://schemas.microsoft.com/office/drawing/2014/main" id="{9F997A8F-66BF-4989-A138-6D30B4785F7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5" name="テキスト ボックス 604">
          <a:extLst>
            <a:ext uri="{FF2B5EF4-FFF2-40B4-BE49-F238E27FC236}">
              <a16:creationId xmlns:a16="http://schemas.microsoft.com/office/drawing/2014/main" id="{7EE1DA37-B623-48DD-A39C-DB3C80AB6801}"/>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6" name="直線コネクタ 605">
          <a:extLst>
            <a:ext uri="{FF2B5EF4-FFF2-40B4-BE49-F238E27FC236}">
              <a16:creationId xmlns:a16="http://schemas.microsoft.com/office/drawing/2014/main" id="{A3DA465B-F4BC-4FD5-B85D-FD0233B971D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7" name="テキスト ボックス 606">
          <a:extLst>
            <a:ext uri="{FF2B5EF4-FFF2-40B4-BE49-F238E27FC236}">
              <a16:creationId xmlns:a16="http://schemas.microsoft.com/office/drawing/2014/main" id="{99A75D10-073B-40A1-9ED6-3B5790964DE8}"/>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6254A49F-A543-4BED-8CC3-CF98BAE6840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9" name="テキスト ボックス 608">
          <a:extLst>
            <a:ext uri="{FF2B5EF4-FFF2-40B4-BE49-F238E27FC236}">
              <a16:creationId xmlns:a16="http://schemas.microsoft.com/office/drawing/2014/main" id="{DE4366CF-47A4-4950-9B44-EF42C525C88A}"/>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a:extLst>
            <a:ext uri="{FF2B5EF4-FFF2-40B4-BE49-F238E27FC236}">
              <a16:creationId xmlns:a16="http://schemas.microsoft.com/office/drawing/2014/main" id="{B0332FF7-D7B3-4357-98A9-FF16D15BB1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11" name="直線コネクタ 610">
          <a:extLst>
            <a:ext uri="{FF2B5EF4-FFF2-40B4-BE49-F238E27FC236}">
              <a16:creationId xmlns:a16="http://schemas.microsoft.com/office/drawing/2014/main" id="{2E911EAC-2748-43ED-BC25-639EF2082314}"/>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2" name="【消防施設】&#10;一人当たり面積最小値テキスト">
          <a:extLst>
            <a:ext uri="{FF2B5EF4-FFF2-40B4-BE49-F238E27FC236}">
              <a16:creationId xmlns:a16="http://schemas.microsoft.com/office/drawing/2014/main" id="{D8742AFC-2682-4EDB-A32F-03E984E18C68}"/>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3" name="直線コネクタ 612">
          <a:extLst>
            <a:ext uri="{FF2B5EF4-FFF2-40B4-BE49-F238E27FC236}">
              <a16:creationId xmlns:a16="http://schemas.microsoft.com/office/drawing/2014/main" id="{62F499F3-541E-436B-A525-A0369A523116}"/>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4" name="【消防施設】&#10;一人当たり面積最大値テキスト">
          <a:extLst>
            <a:ext uri="{FF2B5EF4-FFF2-40B4-BE49-F238E27FC236}">
              <a16:creationId xmlns:a16="http://schemas.microsoft.com/office/drawing/2014/main" id="{A54AD89E-711E-4DF7-88BA-1EC8DF64F60F}"/>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5" name="直線コネクタ 614">
          <a:extLst>
            <a:ext uri="{FF2B5EF4-FFF2-40B4-BE49-F238E27FC236}">
              <a16:creationId xmlns:a16="http://schemas.microsoft.com/office/drawing/2014/main" id="{F5075745-1ABE-456E-8A25-AD75174A3FA8}"/>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6" name="【消防施設】&#10;一人当たり面積平均値テキスト">
          <a:extLst>
            <a:ext uri="{FF2B5EF4-FFF2-40B4-BE49-F238E27FC236}">
              <a16:creationId xmlns:a16="http://schemas.microsoft.com/office/drawing/2014/main" id="{F8760631-8A94-4E93-AC99-22AE7DD281EB}"/>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7" name="フローチャート: 判断 616">
          <a:extLst>
            <a:ext uri="{FF2B5EF4-FFF2-40B4-BE49-F238E27FC236}">
              <a16:creationId xmlns:a16="http://schemas.microsoft.com/office/drawing/2014/main" id="{81BE2CE1-A863-4F9B-BFFC-6C9D90A75444}"/>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8" name="フローチャート: 判断 617">
          <a:extLst>
            <a:ext uri="{FF2B5EF4-FFF2-40B4-BE49-F238E27FC236}">
              <a16:creationId xmlns:a16="http://schemas.microsoft.com/office/drawing/2014/main" id="{26C61D55-9A08-4551-83CA-EAB2A74781D8}"/>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9" name="フローチャート: 判断 618">
          <a:extLst>
            <a:ext uri="{FF2B5EF4-FFF2-40B4-BE49-F238E27FC236}">
              <a16:creationId xmlns:a16="http://schemas.microsoft.com/office/drawing/2014/main" id="{E9B11258-3FC4-4844-9B16-301CC29AEB13}"/>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20" name="フローチャート: 判断 619">
          <a:extLst>
            <a:ext uri="{FF2B5EF4-FFF2-40B4-BE49-F238E27FC236}">
              <a16:creationId xmlns:a16="http://schemas.microsoft.com/office/drawing/2014/main" id="{C2362A0E-0E05-4F01-A7CE-E1D34E2B90B3}"/>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115393</xdr:rowOff>
    </xdr:from>
    <xdr:to>
      <xdr:col>98</xdr:col>
      <xdr:colOff>38100</xdr:colOff>
      <xdr:row>87</xdr:row>
      <xdr:rowOff>45543</xdr:rowOff>
    </xdr:to>
    <xdr:sp macro="" textlink="">
      <xdr:nvSpPr>
        <xdr:cNvPr id="621" name="フローチャート: 判断 620">
          <a:extLst>
            <a:ext uri="{FF2B5EF4-FFF2-40B4-BE49-F238E27FC236}">
              <a16:creationId xmlns:a16="http://schemas.microsoft.com/office/drawing/2014/main" id="{39991620-4B84-4944-9F20-1060D410FBD8}"/>
            </a:ext>
          </a:extLst>
        </xdr:cNvPr>
        <xdr:cNvSpPr/>
      </xdr:nvSpPr>
      <xdr:spPr>
        <a:xfrm>
          <a:off x="18605500" y="1486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FD45032-36C9-4B0A-834D-7D4CABB7E9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33292B8-9B1D-4CCA-85EA-623A4593C79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C9604A7A-F3A9-40E5-B261-682702225B7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7EC223BB-A458-439F-B3A5-25F4112864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950E8C68-5A04-4279-8753-68CB462745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113117</xdr:rowOff>
    </xdr:from>
    <xdr:to>
      <xdr:col>116</xdr:col>
      <xdr:colOff>114300</xdr:colOff>
      <xdr:row>87</xdr:row>
      <xdr:rowOff>43267</xdr:rowOff>
    </xdr:to>
    <xdr:sp macro="" textlink="">
      <xdr:nvSpPr>
        <xdr:cNvPr id="627" name="楕円 626">
          <a:extLst>
            <a:ext uri="{FF2B5EF4-FFF2-40B4-BE49-F238E27FC236}">
              <a16:creationId xmlns:a16="http://schemas.microsoft.com/office/drawing/2014/main" id="{4EC1EEF2-E7C7-4CAA-9B42-75EE9046C1F4}"/>
            </a:ext>
          </a:extLst>
        </xdr:cNvPr>
        <xdr:cNvSpPr/>
      </xdr:nvSpPr>
      <xdr:spPr>
        <a:xfrm>
          <a:off x="22110700" y="1485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8" name="【消防施設】&#10;一人当たり面積該当値テキスト">
          <a:extLst>
            <a:ext uri="{FF2B5EF4-FFF2-40B4-BE49-F238E27FC236}">
              <a16:creationId xmlns:a16="http://schemas.microsoft.com/office/drawing/2014/main" id="{2FA7757E-175F-45D5-80AF-4F0839817AE0}"/>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113204</xdr:rowOff>
    </xdr:from>
    <xdr:to>
      <xdr:col>112</xdr:col>
      <xdr:colOff>38100</xdr:colOff>
      <xdr:row>87</xdr:row>
      <xdr:rowOff>43354</xdr:rowOff>
    </xdr:to>
    <xdr:sp macro="" textlink="">
      <xdr:nvSpPr>
        <xdr:cNvPr id="629" name="楕円 628">
          <a:extLst>
            <a:ext uri="{FF2B5EF4-FFF2-40B4-BE49-F238E27FC236}">
              <a16:creationId xmlns:a16="http://schemas.microsoft.com/office/drawing/2014/main" id="{C10ECC3A-9072-428F-9369-176EECF2218B}"/>
            </a:ext>
          </a:extLst>
        </xdr:cNvPr>
        <xdr:cNvSpPr/>
      </xdr:nvSpPr>
      <xdr:spPr>
        <a:xfrm>
          <a:off x="21272500" y="1485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163917</xdr:rowOff>
    </xdr:from>
    <xdr:to>
      <xdr:col>116</xdr:col>
      <xdr:colOff>63500</xdr:colOff>
      <xdr:row>86</xdr:row>
      <xdr:rowOff>164004</xdr:rowOff>
    </xdr:to>
    <xdr:cxnSp macro="">
      <xdr:nvCxnSpPr>
        <xdr:cNvPr id="630" name="直線コネクタ 629">
          <a:extLst>
            <a:ext uri="{FF2B5EF4-FFF2-40B4-BE49-F238E27FC236}">
              <a16:creationId xmlns:a16="http://schemas.microsoft.com/office/drawing/2014/main" id="{941118C4-D3F6-4F76-8D52-EDA9599A9E8D}"/>
            </a:ext>
          </a:extLst>
        </xdr:cNvPr>
        <xdr:cNvCxnSpPr/>
      </xdr:nvCxnSpPr>
      <xdr:spPr>
        <a:xfrm flipV="1">
          <a:off x="21323300" y="14908617"/>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113334</xdr:rowOff>
    </xdr:from>
    <xdr:to>
      <xdr:col>107</xdr:col>
      <xdr:colOff>101600</xdr:colOff>
      <xdr:row>87</xdr:row>
      <xdr:rowOff>43484</xdr:rowOff>
    </xdr:to>
    <xdr:sp macro="" textlink="">
      <xdr:nvSpPr>
        <xdr:cNvPr id="631" name="楕円 630">
          <a:extLst>
            <a:ext uri="{FF2B5EF4-FFF2-40B4-BE49-F238E27FC236}">
              <a16:creationId xmlns:a16="http://schemas.microsoft.com/office/drawing/2014/main" id="{3439FD5E-A4B2-4364-A934-B92CD612B81A}"/>
            </a:ext>
          </a:extLst>
        </xdr:cNvPr>
        <xdr:cNvSpPr/>
      </xdr:nvSpPr>
      <xdr:spPr>
        <a:xfrm>
          <a:off x="20383500" y="1485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164004</xdr:rowOff>
    </xdr:from>
    <xdr:to>
      <xdr:col>111</xdr:col>
      <xdr:colOff>177800</xdr:colOff>
      <xdr:row>86</xdr:row>
      <xdr:rowOff>164134</xdr:rowOff>
    </xdr:to>
    <xdr:cxnSp macro="">
      <xdr:nvCxnSpPr>
        <xdr:cNvPr id="632" name="直線コネクタ 631">
          <a:extLst>
            <a:ext uri="{FF2B5EF4-FFF2-40B4-BE49-F238E27FC236}">
              <a16:creationId xmlns:a16="http://schemas.microsoft.com/office/drawing/2014/main" id="{65174F32-9DD0-4F68-8A50-92729D08BD4A}"/>
            </a:ext>
          </a:extLst>
        </xdr:cNvPr>
        <xdr:cNvCxnSpPr/>
      </xdr:nvCxnSpPr>
      <xdr:spPr>
        <a:xfrm flipV="1">
          <a:off x="20434300" y="14908704"/>
          <a:ext cx="8890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113423</xdr:rowOff>
    </xdr:from>
    <xdr:to>
      <xdr:col>102</xdr:col>
      <xdr:colOff>165100</xdr:colOff>
      <xdr:row>87</xdr:row>
      <xdr:rowOff>43573</xdr:rowOff>
    </xdr:to>
    <xdr:sp macro="" textlink="">
      <xdr:nvSpPr>
        <xdr:cNvPr id="633" name="楕円 632">
          <a:extLst>
            <a:ext uri="{FF2B5EF4-FFF2-40B4-BE49-F238E27FC236}">
              <a16:creationId xmlns:a16="http://schemas.microsoft.com/office/drawing/2014/main" id="{BC405604-EF1A-4F2F-9CE9-7B52BE3630F2}"/>
            </a:ext>
          </a:extLst>
        </xdr:cNvPr>
        <xdr:cNvSpPr/>
      </xdr:nvSpPr>
      <xdr:spPr>
        <a:xfrm>
          <a:off x="19494500" y="1485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164134</xdr:rowOff>
    </xdr:from>
    <xdr:to>
      <xdr:col>107</xdr:col>
      <xdr:colOff>50800</xdr:colOff>
      <xdr:row>86</xdr:row>
      <xdr:rowOff>164223</xdr:rowOff>
    </xdr:to>
    <xdr:cxnSp macro="">
      <xdr:nvCxnSpPr>
        <xdr:cNvPr id="634" name="直線コネクタ 633">
          <a:extLst>
            <a:ext uri="{FF2B5EF4-FFF2-40B4-BE49-F238E27FC236}">
              <a16:creationId xmlns:a16="http://schemas.microsoft.com/office/drawing/2014/main" id="{805D5098-3DCA-4E8F-9409-030962DE680E}"/>
            </a:ext>
          </a:extLst>
        </xdr:cNvPr>
        <xdr:cNvCxnSpPr/>
      </xdr:nvCxnSpPr>
      <xdr:spPr>
        <a:xfrm flipV="1">
          <a:off x="19545300" y="14908834"/>
          <a:ext cx="889000" cy="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113498</xdr:rowOff>
    </xdr:from>
    <xdr:to>
      <xdr:col>98</xdr:col>
      <xdr:colOff>38100</xdr:colOff>
      <xdr:row>87</xdr:row>
      <xdr:rowOff>43648</xdr:rowOff>
    </xdr:to>
    <xdr:sp macro="" textlink="">
      <xdr:nvSpPr>
        <xdr:cNvPr id="635" name="楕円 634">
          <a:extLst>
            <a:ext uri="{FF2B5EF4-FFF2-40B4-BE49-F238E27FC236}">
              <a16:creationId xmlns:a16="http://schemas.microsoft.com/office/drawing/2014/main" id="{A70831EF-AC39-4BAC-B72D-C06ECBA835CB}"/>
            </a:ext>
          </a:extLst>
        </xdr:cNvPr>
        <xdr:cNvSpPr/>
      </xdr:nvSpPr>
      <xdr:spPr>
        <a:xfrm>
          <a:off x="18605500" y="1485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164223</xdr:rowOff>
    </xdr:from>
    <xdr:to>
      <xdr:col>102</xdr:col>
      <xdr:colOff>114300</xdr:colOff>
      <xdr:row>86</xdr:row>
      <xdr:rowOff>164298</xdr:rowOff>
    </xdr:to>
    <xdr:cxnSp macro="">
      <xdr:nvCxnSpPr>
        <xdr:cNvPr id="636" name="直線コネクタ 635">
          <a:extLst>
            <a:ext uri="{FF2B5EF4-FFF2-40B4-BE49-F238E27FC236}">
              <a16:creationId xmlns:a16="http://schemas.microsoft.com/office/drawing/2014/main" id="{D4AE4017-E5F2-4FCD-8330-DAB47134F6D1}"/>
            </a:ext>
          </a:extLst>
        </xdr:cNvPr>
        <xdr:cNvCxnSpPr/>
      </xdr:nvCxnSpPr>
      <xdr:spPr>
        <a:xfrm flipV="1">
          <a:off x="18656300" y="14908923"/>
          <a:ext cx="8890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7" name="n_1aveValue【消防施設】&#10;一人当たり面積">
          <a:extLst>
            <a:ext uri="{FF2B5EF4-FFF2-40B4-BE49-F238E27FC236}">
              <a16:creationId xmlns:a16="http://schemas.microsoft.com/office/drawing/2014/main" id="{DF3F0F1F-6DFD-46F4-9261-68766E5B85B1}"/>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8" name="n_2aveValue【消防施設】&#10;一人当たり面積">
          <a:extLst>
            <a:ext uri="{FF2B5EF4-FFF2-40B4-BE49-F238E27FC236}">
              <a16:creationId xmlns:a16="http://schemas.microsoft.com/office/drawing/2014/main" id="{DB76B620-643E-4673-9314-81CEDD631C5A}"/>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9" name="n_3aveValue【消防施設】&#10;一人当たり面積">
          <a:extLst>
            <a:ext uri="{FF2B5EF4-FFF2-40B4-BE49-F238E27FC236}">
              <a16:creationId xmlns:a16="http://schemas.microsoft.com/office/drawing/2014/main" id="{1DABB9F8-471B-4125-BD5A-5664EB90101D}"/>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36670</xdr:rowOff>
    </xdr:from>
    <xdr:ext cx="469744" cy="259045"/>
    <xdr:sp macro="" textlink="">
      <xdr:nvSpPr>
        <xdr:cNvPr id="640" name="n_4aveValue【消防施設】&#10;一人当たり面積">
          <a:extLst>
            <a:ext uri="{FF2B5EF4-FFF2-40B4-BE49-F238E27FC236}">
              <a16:creationId xmlns:a16="http://schemas.microsoft.com/office/drawing/2014/main" id="{25DDE927-FEA0-466C-A407-5F6BEA1A4788}"/>
            </a:ext>
          </a:extLst>
        </xdr:cNvPr>
        <xdr:cNvSpPr txBox="1"/>
      </xdr:nvSpPr>
      <xdr:spPr>
        <a:xfrm>
          <a:off x="18421427" y="1495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59881</xdr:rowOff>
    </xdr:from>
    <xdr:ext cx="469744" cy="259045"/>
    <xdr:sp macro="" textlink="">
      <xdr:nvSpPr>
        <xdr:cNvPr id="641" name="n_1mainValue【消防施設】&#10;一人当たり面積">
          <a:extLst>
            <a:ext uri="{FF2B5EF4-FFF2-40B4-BE49-F238E27FC236}">
              <a16:creationId xmlns:a16="http://schemas.microsoft.com/office/drawing/2014/main" id="{CBB36253-726B-4D2B-BDFF-12CF90E77530}"/>
            </a:ext>
          </a:extLst>
        </xdr:cNvPr>
        <xdr:cNvSpPr txBox="1"/>
      </xdr:nvSpPr>
      <xdr:spPr>
        <a:xfrm>
          <a:off x="21075727" y="1463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60011</xdr:rowOff>
    </xdr:from>
    <xdr:ext cx="469744" cy="259045"/>
    <xdr:sp macro="" textlink="">
      <xdr:nvSpPr>
        <xdr:cNvPr id="642" name="n_2mainValue【消防施設】&#10;一人当たり面積">
          <a:extLst>
            <a:ext uri="{FF2B5EF4-FFF2-40B4-BE49-F238E27FC236}">
              <a16:creationId xmlns:a16="http://schemas.microsoft.com/office/drawing/2014/main" id="{2DC622C1-0F21-44C4-93CA-63469DFE7BE3}"/>
            </a:ext>
          </a:extLst>
        </xdr:cNvPr>
        <xdr:cNvSpPr txBox="1"/>
      </xdr:nvSpPr>
      <xdr:spPr>
        <a:xfrm>
          <a:off x="20199427" y="1463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60100</xdr:rowOff>
    </xdr:from>
    <xdr:ext cx="469744" cy="259045"/>
    <xdr:sp macro="" textlink="">
      <xdr:nvSpPr>
        <xdr:cNvPr id="643" name="n_3mainValue【消防施設】&#10;一人当たり面積">
          <a:extLst>
            <a:ext uri="{FF2B5EF4-FFF2-40B4-BE49-F238E27FC236}">
              <a16:creationId xmlns:a16="http://schemas.microsoft.com/office/drawing/2014/main" id="{B49D7271-E334-467D-9DFA-A8A135EEA63E}"/>
            </a:ext>
          </a:extLst>
        </xdr:cNvPr>
        <xdr:cNvSpPr txBox="1"/>
      </xdr:nvSpPr>
      <xdr:spPr>
        <a:xfrm>
          <a:off x="19310427" y="1463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60175</xdr:rowOff>
    </xdr:from>
    <xdr:ext cx="469744" cy="259045"/>
    <xdr:sp macro="" textlink="">
      <xdr:nvSpPr>
        <xdr:cNvPr id="644" name="n_4mainValue【消防施設】&#10;一人当たり面積">
          <a:extLst>
            <a:ext uri="{FF2B5EF4-FFF2-40B4-BE49-F238E27FC236}">
              <a16:creationId xmlns:a16="http://schemas.microsoft.com/office/drawing/2014/main" id="{EEC4AEE6-22C1-4DCD-A194-D9DC6BE6EE8E}"/>
            </a:ext>
          </a:extLst>
        </xdr:cNvPr>
        <xdr:cNvSpPr txBox="1"/>
      </xdr:nvSpPr>
      <xdr:spPr>
        <a:xfrm>
          <a:off x="18421427" y="1463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084FA080-BC1B-4A5B-A823-3AD659B062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23469A1B-BB6C-4C03-B1D3-A7E8FF558F1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745E76F0-23F0-4746-9346-1E3E492C9F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5C8469A8-84E6-4A5D-9ECB-C4F8E5389F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F6894CB3-376D-4B1A-A879-5369F10932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C588A50F-9CCB-4A5A-B601-9721A4964AA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F976F3F1-7461-4BF7-A8E0-17BDA7AC84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E666C114-B9AC-425A-BBEE-E649AA02D0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A2117630-5FD3-4995-86CC-6554C9FC62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617AECD9-994F-4012-A70E-16847AC45C5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4BC0400D-4B08-40DD-88A7-B072BEC2AA3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FDF0B8E2-1156-47E5-8EE4-7501625F99F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DB225F5D-F17E-4288-AF95-DD06BAAF07E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18AE0E3A-CD98-40C2-A81B-55572A032A6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D380679A-A183-4CC0-ADAB-26CD12AF7D0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D8080E4B-466C-4516-9985-013A4D7DAEE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4CB693B8-3742-49EE-BCD9-132812BF54E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489D901C-4F15-410E-A48B-D26553EF96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6AF0630D-8049-4CA9-9B77-3C37E8529F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15B36547-077A-41E7-A9F1-251195E6C3E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DF2F901C-567C-49A7-BB45-A16AE3D94EA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5C40167B-A673-4DE6-A1F4-50E9E7DE7F4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76CC8899-CB5F-4B80-A356-7AE0CDF1C42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237624DA-D547-4C9D-8531-5B3C0392F2C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a:extLst>
            <a:ext uri="{FF2B5EF4-FFF2-40B4-BE49-F238E27FC236}">
              <a16:creationId xmlns:a16="http://schemas.microsoft.com/office/drawing/2014/main" id="{43AA3BCF-8C21-4C02-9E07-39D0E0F0CC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70" name="直線コネクタ 669">
          <a:extLst>
            <a:ext uri="{FF2B5EF4-FFF2-40B4-BE49-F238E27FC236}">
              <a16:creationId xmlns:a16="http://schemas.microsoft.com/office/drawing/2014/main" id="{78EA0473-67D4-48FC-B420-3503B8B185D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71" name="【庁舎】&#10;有形固定資産減価償却率最小値テキスト">
          <a:extLst>
            <a:ext uri="{FF2B5EF4-FFF2-40B4-BE49-F238E27FC236}">
              <a16:creationId xmlns:a16="http://schemas.microsoft.com/office/drawing/2014/main" id="{87012122-92C7-4FBD-BA76-BAA5B5BDA2B5}"/>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2" name="直線コネクタ 671">
          <a:extLst>
            <a:ext uri="{FF2B5EF4-FFF2-40B4-BE49-F238E27FC236}">
              <a16:creationId xmlns:a16="http://schemas.microsoft.com/office/drawing/2014/main" id="{A02E6A37-857D-4E9F-ADDE-373FD5D6960B}"/>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3" name="【庁舎】&#10;有形固定資産減価償却率最大値テキスト">
          <a:extLst>
            <a:ext uri="{FF2B5EF4-FFF2-40B4-BE49-F238E27FC236}">
              <a16:creationId xmlns:a16="http://schemas.microsoft.com/office/drawing/2014/main" id="{CF0B1082-0B2E-4180-A774-4A98A39E9D34}"/>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4" name="直線コネクタ 673">
          <a:extLst>
            <a:ext uri="{FF2B5EF4-FFF2-40B4-BE49-F238E27FC236}">
              <a16:creationId xmlns:a16="http://schemas.microsoft.com/office/drawing/2014/main" id="{53FCB15D-D189-4C68-A797-6570208924B1}"/>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5" name="【庁舎】&#10;有形固定資産減価償却率平均値テキスト">
          <a:extLst>
            <a:ext uri="{FF2B5EF4-FFF2-40B4-BE49-F238E27FC236}">
              <a16:creationId xmlns:a16="http://schemas.microsoft.com/office/drawing/2014/main" id="{AEA2A771-FE59-4EA8-A0F2-17FFDDA65A2E}"/>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6" name="フローチャート: 判断 675">
          <a:extLst>
            <a:ext uri="{FF2B5EF4-FFF2-40B4-BE49-F238E27FC236}">
              <a16:creationId xmlns:a16="http://schemas.microsoft.com/office/drawing/2014/main" id="{BC64DF00-6F13-4C42-9110-A2FEC71F16C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7" name="フローチャート: 判断 676">
          <a:extLst>
            <a:ext uri="{FF2B5EF4-FFF2-40B4-BE49-F238E27FC236}">
              <a16:creationId xmlns:a16="http://schemas.microsoft.com/office/drawing/2014/main" id="{971089C1-8DA3-43D0-A2EB-B220DA32B156}"/>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8" name="フローチャート: 判断 677">
          <a:extLst>
            <a:ext uri="{FF2B5EF4-FFF2-40B4-BE49-F238E27FC236}">
              <a16:creationId xmlns:a16="http://schemas.microsoft.com/office/drawing/2014/main" id="{A2E398C5-D820-4467-85F5-7AF4399C743B}"/>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9" name="フローチャート: 判断 678">
          <a:extLst>
            <a:ext uri="{FF2B5EF4-FFF2-40B4-BE49-F238E27FC236}">
              <a16:creationId xmlns:a16="http://schemas.microsoft.com/office/drawing/2014/main" id="{28776E3C-9F5F-4003-A384-1F56D62589FE}"/>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80" name="フローチャート: 判断 679">
          <a:extLst>
            <a:ext uri="{FF2B5EF4-FFF2-40B4-BE49-F238E27FC236}">
              <a16:creationId xmlns:a16="http://schemas.microsoft.com/office/drawing/2014/main" id="{979D2698-8099-446C-B3FE-D6A731B28554}"/>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4B3C06F-492C-438D-AF46-A4839DF629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E2EBDA9-794E-4EDC-A3B6-B8317061CA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B17A758F-E1AF-448E-BA98-B58A42633E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73D60DE-D6F3-4BDE-A729-AD5DFD494E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FF7D9E19-D4A8-4397-B611-F715AF29602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686" name="楕円 685">
          <a:extLst>
            <a:ext uri="{FF2B5EF4-FFF2-40B4-BE49-F238E27FC236}">
              <a16:creationId xmlns:a16="http://schemas.microsoft.com/office/drawing/2014/main" id="{5D7B8810-6E40-4C51-BB8D-4679A5326333}"/>
            </a:ext>
          </a:extLst>
        </xdr:cNvPr>
        <xdr:cNvSpPr/>
      </xdr:nvSpPr>
      <xdr:spPr>
        <a:xfrm>
          <a:off x="16268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macro="" textlink="">
      <xdr:nvSpPr>
        <xdr:cNvPr id="687" name="【庁舎】&#10;有形固定資産減価償却率該当値テキスト">
          <a:extLst>
            <a:ext uri="{FF2B5EF4-FFF2-40B4-BE49-F238E27FC236}">
              <a16:creationId xmlns:a16="http://schemas.microsoft.com/office/drawing/2014/main" id="{4E468C05-B5BB-4A7E-B55A-655C1E138448}"/>
            </a:ext>
          </a:extLst>
        </xdr:cNvPr>
        <xdr:cNvSpPr txBox="1"/>
      </xdr:nvSpPr>
      <xdr:spPr>
        <a:xfrm>
          <a:off x="1635760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xdr:rowOff>
    </xdr:from>
    <xdr:to>
      <xdr:col>81</xdr:col>
      <xdr:colOff>101600</xdr:colOff>
      <xdr:row>105</xdr:row>
      <xdr:rowOff>109038</xdr:rowOff>
    </xdr:to>
    <xdr:sp macro="" textlink="">
      <xdr:nvSpPr>
        <xdr:cNvPr id="688" name="楕円 687">
          <a:extLst>
            <a:ext uri="{FF2B5EF4-FFF2-40B4-BE49-F238E27FC236}">
              <a16:creationId xmlns:a16="http://schemas.microsoft.com/office/drawing/2014/main" id="{F27E3D7A-12DC-4B02-A09B-31F1F9769377}"/>
            </a:ext>
          </a:extLst>
        </xdr:cNvPr>
        <xdr:cNvSpPr/>
      </xdr:nvSpPr>
      <xdr:spPr>
        <a:xfrm>
          <a:off x="15430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58238</xdr:rowOff>
    </xdr:from>
    <xdr:to>
      <xdr:col>85</xdr:col>
      <xdr:colOff>127000</xdr:colOff>
      <xdr:row>105</xdr:row>
      <xdr:rowOff>144780</xdr:rowOff>
    </xdr:to>
    <xdr:cxnSp macro="">
      <xdr:nvCxnSpPr>
        <xdr:cNvPr id="689" name="直線コネクタ 688">
          <a:extLst>
            <a:ext uri="{FF2B5EF4-FFF2-40B4-BE49-F238E27FC236}">
              <a16:creationId xmlns:a16="http://schemas.microsoft.com/office/drawing/2014/main" id="{E1B4C15A-488B-4A51-8394-D26CD1834E92}"/>
            </a:ext>
          </a:extLst>
        </xdr:cNvPr>
        <xdr:cNvCxnSpPr/>
      </xdr:nvCxnSpPr>
      <xdr:spPr>
        <a:xfrm>
          <a:off x="15481300" y="18060488"/>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149498</xdr:rowOff>
    </xdr:from>
    <xdr:to>
      <xdr:col>76</xdr:col>
      <xdr:colOff>165100</xdr:colOff>
      <xdr:row>105</xdr:row>
      <xdr:rowOff>79648</xdr:rowOff>
    </xdr:to>
    <xdr:sp macro="" textlink="">
      <xdr:nvSpPr>
        <xdr:cNvPr id="690" name="楕円 689">
          <a:extLst>
            <a:ext uri="{FF2B5EF4-FFF2-40B4-BE49-F238E27FC236}">
              <a16:creationId xmlns:a16="http://schemas.microsoft.com/office/drawing/2014/main" id="{16CC3C53-9ED4-4825-A261-15943263596E}"/>
            </a:ext>
          </a:extLst>
        </xdr:cNvPr>
        <xdr:cNvSpPr/>
      </xdr:nvSpPr>
      <xdr:spPr>
        <a:xfrm>
          <a:off x="14541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58238</xdr:rowOff>
    </xdr:to>
    <xdr:cxnSp macro="">
      <xdr:nvCxnSpPr>
        <xdr:cNvPr id="691" name="直線コネクタ 690">
          <a:extLst>
            <a:ext uri="{FF2B5EF4-FFF2-40B4-BE49-F238E27FC236}">
              <a16:creationId xmlns:a16="http://schemas.microsoft.com/office/drawing/2014/main" id="{3F35CBE8-F39A-4F4B-A8AF-1A103D24A864}"/>
            </a:ext>
          </a:extLst>
        </xdr:cNvPr>
        <xdr:cNvCxnSpPr/>
      </xdr:nvCxnSpPr>
      <xdr:spPr>
        <a:xfrm>
          <a:off x="14592300" y="1803109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113574</xdr:rowOff>
    </xdr:from>
    <xdr:to>
      <xdr:col>72</xdr:col>
      <xdr:colOff>38100</xdr:colOff>
      <xdr:row>105</xdr:row>
      <xdr:rowOff>43724</xdr:rowOff>
    </xdr:to>
    <xdr:sp macro="" textlink="">
      <xdr:nvSpPr>
        <xdr:cNvPr id="692" name="楕円 691">
          <a:extLst>
            <a:ext uri="{FF2B5EF4-FFF2-40B4-BE49-F238E27FC236}">
              <a16:creationId xmlns:a16="http://schemas.microsoft.com/office/drawing/2014/main" id="{53961F69-8421-4C31-9A19-9731536C09B9}"/>
            </a:ext>
          </a:extLst>
        </xdr:cNvPr>
        <xdr:cNvSpPr/>
      </xdr:nvSpPr>
      <xdr:spPr>
        <a:xfrm>
          <a:off x="13652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164374</xdr:rowOff>
    </xdr:from>
    <xdr:to>
      <xdr:col>76</xdr:col>
      <xdr:colOff>114300</xdr:colOff>
      <xdr:row>105</xdr:row>
      <xdr:rowOff>28848</xdr:rowOff>
    </xdr:to>
    <xdr:cxnSp macro="">
      <xdr:nvCxnSpPr>
        <xdr:cNvPr id="693" name="直線コネクタ 692">
          <a:extLst>
            <a:ext uri="{FF2B5EF4-FFF2-40B4-BE49-F238E27FC236}">
              <a16:creationId xmlns:a16="http://schemas.microsoft.com/office/drawing/2014/main" id="{C20A283A-FCC4-4314-A670-ACF01A7674B8}"/>
            </a:ext>
          </a:extLst>
        </xdr:cNvPr>
        <xdr:cNvCxnSpPr/>
      </xdr:nvCxnSpPr>
      <xdr:spPr>
        <a:xfrm>
          <a:off x="13703300" y="179951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694" name="楕円 693">
          <a:extLst>
            <a:ext uri="{FF2B5EF4-FFF2-40B4-BE49-F238E27FC236}">
              <a16:creationId xmlns:a16="http://schemas.microsoft.com/office/drawing/2014/main" id="{BA2D5B70-68A2-4464-AB4A-C7E5EFBBAB4E}"/>
            </a:ext>
          </a:extLst>
        </xdr:cNvPr>
        <xdr:cNvSpPr/>
      </xdr:nvSpPr>
      <xdr:spPr>
        <a:xfrm>
          <a:off x="12763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164374</xdr:rowOff>
    </xdr:from>
    <xdr:to>
      <xdr:col>71</xdr:col>
      <xdr:colOff>177800</xdr:colOff>
      <xdr:row>105</xdr:row>
      <xdr:rowOff>20682</xdr:rowOff>
    </xdr:to>
    <xdr:cxnSp macro="">
      <xdr:nvCxnSpPr>
        <xdr:cNvPr id="695" name="直線コネクタ 694">
          <a:extLst>
            <a:ext uri="{FF2B5EF4-FFF2-40B4-BE49-F238E27FC236}">
              <a16:creationId xmlns:a16="http://schemas.microsoft.com/office/drawing/2014/main" id="{17740542-E1B2-4A08-B70F-CEDD1CDE9348}"/>
            </a:ext>
          </a:extLst>
        </xdr:cNvPr>
        <xdr:cNvCxnSpPr/>
      </xdr:nvCxnSpPr>
      <xdr:spPr>
        <a:xfrm flipV="1">
          <a:off x="12814300" y="1799517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6" name="n_1aveValue【庁舎】&#10;有形固定資産減価償却率">
          <a:extLst>
            <a:ext uri="{FF2B5EF4-FFF2-40B4-BE49-F238E27FC236}">
              <a16:creationId xmlns:a16="http://schemas.microsoft.com/office/drawing/2014/main" id="{023A33AB-7893-4437-B4C9-B37E71FB90C2}"/>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7" name="n_2aveValue【庁舎】&#10;有形固定資産減価償却率">
          <a:extLst>
            <a:ext uri="{FF2B5EF4-FFF2-40B4-BE49-F238E27FC236}">
              <a16:creationId xmlns:a16="http://schemas.microsoft.com/office/drawing/2014/main" id="{277F0F81-C9CE-418A-B335-0F82D7ECCF49}"/>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8" name="n_3aveValue【庁舎】&#10;有形固定資産減価償却率">
          <a:extLst>
            <a:ext uri="{FF2B5EF4-FFF2-40B4-BE49-F238E27FC236}">
              <a16:creationId xmlns:a16="http://schemas.microsoft.com/office/drawing/2014/main" id="{4F3CE5FD-B217-4A82-B13C-BBD0B6A183C1}"/>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99" name="n_4aveValue【庁舎】&#10;有形固定資産減価償却率">
          <a:extLst>
            <a:ext uri="{FF2B5EF4-FFF2-40B4-BE49-F238E27FC236}">
              <a16:creationId xmlns:a16="http://schemas.microsoft.com/office/drawing/2014/main" id="{15655306-EB70-43C9-BBF5-793CDB96A88C}"/>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100165</xdr:rowOff>
    </xdr:from>
    <xdr:ext cx="405111" cy="259045"/>
    <xdr:sp macro="" textlink="">
      <xdr:nvSpPr>
        <xdr:cNvPr id="700" name="n_1mainValue【庁舎】&#10;有形固定資産減価償却率">
          <a:extLst>
            <a:ext uri="{FF2B5EF4-FFF2-40B4-BE49-F238E27FC236}">
              <a16:creationId xmlns:a16="http://schemas.microsoft.com/office/drawing/2014/main" id="{03C09F64-AD29-44AA-9FF4-3993624E59D8}"/>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70775</xdr:rowOff>
    </xdr:from>
    <xdr:ext cx="405111" cy="259045"/>
    <xdr:sp macro="" textlink="">
      <xdr:nvSpPr>
        <xdr:cNvPr id="701" name="n_2mainValue【庁舎】&#10;有形固定資産減価償却率">
          <a:extLst>
            <a:ext uri="{FF2B5EF4-FFF2-40B4-BE49-F238E27FC236}">
              <a16:creationId xmlns:a16="http://schemas.microsoft.com/office/drawing/2014/main" id="{5D62D2F2-C742-4460-8879-0192ED75A0BA}"/>
            </a:ext>
          </a:extLst>
        </xdr:cNvPr>
        <xdr:cNvSpPr txBox="1"/>
      </xdr:nvSpPr>
      <xdr:spPr>
        <a:xfrm>
          <a:off x="14389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34851</xdr:rowOff>
    </xdr:from>
    <xdr:ext cx="405111" cy="259045"/>
    <xdr:sp macro="" textlink="">
      <xdr:nvSpPr>
        <xdr:cNvPr id="702" name="n_3mainValue【庁舎】&#10;有形固定資産減価償却率">
          <a:extLst>
            <a:ext uri="{FF2B5EF4-FFF2-40B4-BE49-F238E27FC236}">
              <a16:creationId xmlns:a16="http://schemas.microsoft.com/office/drawing/2014/main" id="{95B0D0D3-D8EF-4E52-8D07-75CD7A27168C}"/>
            </a:ext>
          </a:extLst>
        </xdr:cNvPr>
        <xdr:cNvSpPr txBox="1"/>
      </xdr:nvSpPr>
      <xdr:spPr>
        <a:xfrm>
          <a:off x="135007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62609</xdr:rowOff>
    </xdr:from>
    <xdr:ext cx="405111" cy="259045"/>
    <xdr:sp macro="" textlink="">
      <xdr:nvSpPr>
        <xdr:cNvPr id="703" name="n_4mainValue【庁舎】&#10;有形固定資産減価償却率">
          <a:extLst>
            <a:ext uri="{FF2B5EF4-FFF2-40B4-BE49-F238E27FC236}">
              <a16:creationId xmlns:a16="http://schemas.microsoft.com/office/drawing/2014/main" id="{E6950CA5-D081-4B61-9737-D213DFAF69BF}"/>
            </a:ext>
          </a:extLst>
        </xdr:cNvPr>
        <xdr:cNvSpPr txBox="1"/>
      </xdr:nvSpPr>
      <xdr:spPr>
        <a:xfrm>
          <a:off x="12611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10D0B053-FD3D-4D25-946F-916D5714F8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E124945C-7AFE-4DC6-B469-2B9DF66F0D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26D248F3-F3CA-4053-BA66-FA0792A37B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45DC066F-BFF5-4349-BAB6-A2A0DF58D1D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352E9CBC-BF12-4F4C-82A1-4E82306862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9C78F74E-4B5A-4ABA-94A5-B869F2A7E95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A904DC68-3E68-4745-B0BB-DCF44EB52CF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5A1E3B37-B433-4D4F-BF4D-350FA5C559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D87679F2-8567-40F3-A4D5-A094BCCBF90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7D2328D6-C62C-4A15-8054-0B7729B46FC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4" name="テキスト ボックス 713">
          <a:extLst>
            <a:ext uri="{FF2B5EF4-FFF2-40B4-BE49-F238E27FC236}">
              <a16:creationId xmlns:a16="http://schemas.microsoft.com/office/drawing/2014/main" id="{237B81D2-A3ED-4A61-BB0A-AA351C33B38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a:extLst>
            <a:ext uri="{FF2B5EF4-FFF2-40B4-BE49-F238E27FC236}">
              <a16:creationId xmlns:a16="http://schemas.microsoft.com/office/drawing/2014/main" id="{CFA6D003-53FD-47FA-8847-80490851B6F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E8701BAE-333B-4DA7-9F11-0AB329EED45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a:extLst>
            <a:ext uri="{FF2B5EF4-FFF2-40B4-BE49-F238E27FC236}">
              <a16:creationId xmlns:a16="http://schemas.microsoft.com/office/drawing/2014/main" id="{5D62FFB9-C623-4971-9E43-3F884C66DDB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a:extLst>
            <a:ext uri="{FF2B5EF4-FFF2-40B4-BE49-F238E27FC236}">
              <a16:creationId xmlns:a16="http://schemas.microsoft.com/office/drawing/2014/main" id="{2ACFFC9A-1847-4666-9CEB-DBCB2370CFE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a:extLst>
            <a:ext uri="{FF2B5EF4-FFF2-40B4-BE49-F238E27FC236}">
              <a16:creationId xmlns:a16="http://schemas.microsoft.com/office/drawing/2014/main" id="{A4EC73D5-4167-473D-B4FF-20EAC306AB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a:extLst>
            <a:ext uri="{FF2B5EF4-FFF2-40B4-BE49-F238E27FC236}">
              <a16:creationId xmlns:a16="http://schemas.microsoft.com/office/drawing/2014/main" id="{B14CEFF4-EE81-4EEA-8C88-86B1626D570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a:extLst>
            <a:ext uri="{FF2B5EF4-FFF2-40B4-BE49-F238E27FC236}">
              <a16:creationId xmlns:a16="http://schemas.microsoft.com/office/drawing/2014/main" id="{F3EA28D6-6F04-4830-8948-C580CB9C778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a:extLst>
            <a:ext uri="{FF2B5EF4-FFF2-40B4-BE49-F238E27FC236}">
              <a16:creationId xmlns:a16="http://schemas.microsoft.com/office/drawing/2014/main" id="{18BBB742-6D59-4827-936F-0A994D752E1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a:extLst>
            <a:ext uri="{FF2B5EF4-FFF2-40B4-BE49-F238E27FC236}">
              <a16:creationId xmlns:a16="http://schemas.microsoft.com/office/drawing/2014/main" id="{D94A2BAB-067D-4027-B59C-240D9B7A205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a:extLst>
            <a:ext uri="{FF2B5EF4-FFF2-40B4-BE49-F238E27FC236}">
              <a16:creationId xmlns:a16="http://schemas.microsoft.com/office/drawing/2014/main" id="{D3843B38-A9DB-47FE-803C-87A2D2664BD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813CC837-78C4-45BF-A424-B353EDAD4B4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71D469FD-94B9-4DAB-9D98-59406022561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98CD380A-9605-4E06-AF49-715A78116E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8" name="直線コネクタ 727">
          <a:extLst>
            <a:ext uri="{FF2B5EF4-FFF2-40B4-BE49-F238E27FC236}">
              <a16:creationId xmlns:a16="http://schemas.microsoft.com/office/drawing/2014/main" id="{0C2707A0-B805-492F-A657-9A4BE850C3CD}"/>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9" name="【庁舎】&#10;一人当たり面積最小値テキスト">
          <a:extLst>
            <a:ext uri="{FF2B5EF4-FFF2-40B4-BE49-F238E27FC236}">
              <a16:creationId xmlns:a16="http://schemas.microsoft.com/office/drawing/2014/main" id="{7DCC1417-5911-41D7-B1D9-F22B651446C9}"/>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30" name="直線コネクタ 729">
          <a:extLst>
            <a:ext uri="{FF2B5EF4-FFF2-40B4-BE49-F238E27FC236}">
              <a16:creationId xmlns:a16="http://schemas.microsoft.com/office/drawing/2014/main" id="{8F105F19-4286-4B41-A865-A1B0ADA69CD9}"/>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31" name="【庁舎】&#10;一人当たり面積最大値テキスト">
          <a:extLst>
            <a:ext uri="{FF2B5EF4-FFF2-40B4-BE49-F238E27FC236}">
              <a16:creationId xmlns:a16="http://schemas.microsoft.com/office/drawing/2014/main" id="{7BB28BEB-454C-4A19-8CE3-DD2928CA1A98}"/>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2" name="直線コネクタ 731">
          <a:extLst>
            <a:ext uri="{FF2B5EF4-FFF2-40B4-BE49-F238E27FC236}">
              <a16:creationId xmlns:a16="http://schemas.microsoft.com/office/drawing/2014/main" id="{C3D45E59-28A4-4EEA-A51E-51797C6423D8}"/>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33" name="【庁舎】&#10;一人当たり面積平均値テキスト">
          <a:extLst>
            <a:ext uri="{FF2B5EF4-FFF2-40B4-BE49-F238E27FC236}">
              <a16:creationId xmlns:a16="http://schemas.microsoft.com/office/drawing/2014/main" id="{043D564B-2494-448D-B396-0CE5B40D1473}"/>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4" name="フローチャート: 判断 733">
          <a:extLst>
            <a:ext uri="{FF2B5EF4-FFF2-40B4-BE49-F238E27FC236}">
              <a16:creationId xmlns:a16="http://schemas.microsoft.com/office/drawing/2014/main" id="{76DB5D32-D033-4A66-9B02-47D6F5FF069B}"/>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5" name="フローチャート: 判断 734">
          <a:extLst>
            <a:ext uri="{FF2B5EF4-FFF2-40B4-BE49-F238E27FC236}">
              <a16:creationId xmlns:a16="http://schemas.microsoft.com/office/drawing/2014/main" id="{2A16FE18-D743-4661-A4B7-72FE5286D75A}"/>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6" name="フローチャート: 判断 735">
          <a:extLst>
            <a:ext uri="{FF2B5EF4-FFF2-40B4-BE49-F238E27FC236}">
              <a16:creationId xmlns:a16="http://schemas.microsoft.com/office/drawing/2014/main" id="{D51E040A-59C3-4BA1-9146-F23583E5DAA5}"/>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7" name="フローチャート: 判断 736">
          <a:extLst>
            <a:ext uri="{FF2B5EF4-FFF2-40B4-BE49-F238E27FC236}">
              <a16:creationId xmlns:a16="http://schemas.microsoft.com/office/drawing/2014/main" id="{861F5B04-59CF-48B2-9FED-8B7A42609258}"/>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738" name="フローチャート: 判断 737">
          <a:extLst>
            <a:ext uri="{FF2B5EF4-FFF2-40B4-BE49-F238E27FC236}">
              <a16:creationId xmlns:a16="http://schemas.microsoft.com/office/drawing/2014/main" id="{98C193FD-D5D2-48F3-ABA3-C629C89FA068}"/>
            </a:ext>
          </a:extLst>
        </xdr:cNvPr>
        <xdr:cNvSpPr/>
      </xdr:nvSpPr>
      <xdr:spPr>
        <a:xfrm>
          <a:off x="18605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AFE4C11-013E-484E-AA45-8509E013A6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2E081C0-0448-46EE-8CA0-6B4249630BA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5BCE9BE-3851-4965-BEC0-9B01EBDC33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5A21B56-4BD4-47B1-A832-C03A929147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D5D2E0E-01D5-4E97-8D42-C99B0989ED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53339</xdr:rowOff>
    </xdr:from>
    <xdr:to>
      <xdr:col>116</xdr:col>
      <xdr:colOff>114300</xdr:colOff>
      <xdr:row>100</xdr:row>
      <xdr:rowOff>154939</xdr:rowOff>
    </xdr:to>
    <xdr:sp macro="" textlink="">
      <xdr:nvSpPr>
        <xdr:cNvPr id="744" name="楕円 743">
          <a:extLst>
            <a:ext uri="{FF2B5EF4-FFF2-40B4-BE49-F238E27FC236}">
              <a16:creationId xmlns:a16="http://schemas.microsoft.com/office/drawing/2014/main" id="{D151ADEB-338D-48CC-BD83-0DBFF9F8E120}"/>
            </a:ext>
          </a:extLst>
        </xdr:cNvPr>
        <xdr:cNvSpPr/>
      </xdr:nvSpPr>
      <xdr:spPr>
        <a:xfrm>
          <a:off x="22110700" y="1719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6366</xdr:rowOff>
    </xdr:from>
    <xdr:ext cx="469744" cy="259045"/>
    <xdr:sp macro="" textlink="">
      <xdr:nvSpPr>
        <xdr:cNvPr id="745" name="【庁舎】&#10;一人当たり面積該当値テキスト">
          <a:extLst>
            <a:ext uri="{FF2B5EF4-FFF2-40B4-BE49-F238E27FC236}">
              <a16:creationId xmlns:a16="http://schemas.microsoft.com/office/drawing/2014/main" id="{188D8ED7-16AE-4E19-A94D-FEFE12BAAB1F}"/>
            </a:ext>
          </a:extLst>
        </xdr:cNvPr>
        <xdr:cNvSpPr txBox="1"/>
      </xdr:nvSpPr>
      <xdr:spPr>
        <a:xfrm>
          <a:off x="22199600"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88900</xdr:rowOff>
    </xdr:from>
    <xdr:to>
      <xdr:col>112</xdr:col>
      <xdr:colOff>38100</xdr:colOff>
      <xdr:row>101</xdr:row>
      <xdr:rowOff>19050</xdr:rowOff>
    </xdr:to>
    <xdr:sp macro="" textlink="">
      <xdr:nvSpPr>
        <xdr:cNvPr id="746" name="楕円 745">
          <a:extLst>
            <a:ext uri="{FF2B5EF4-FFF2-40B4-BE49-F238E27FC236}">
              <a16:creationId xmlns:a16="http://schemas.microsoft.com/office/drawing/2014/main" id="{AA66A1E6-5A97-408A-92D3-0D425B9799EE}"/>
            </a:ext>
          </a:extLst>
        </xdr:cNvPr>
        <xdr:cNvSpPr/>
      </xdr:nvSpPr>
      <xdr:spPr>
        <a:xfrm>
          <a:off x="21272500" y="1723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104139</xdr:rowOff>
    </xdr:from>
    <xdr:to>
      <xdr:col>116</xdr:col>
      <xdr:colOff>63500</xdr:colOff>
      <xdr:row>100</xdr:row>
      <xdr:rowOff>139700</xdr:rowOff>
    </xdr:to>
    <xdr:cxnSp macro="">
      <xdr:nvCxnSpPr>
        <xdr:cNvPr id="747" name="直線コネクタ 746">
          <a:extLst>
            <a:ext uri="{FF2B5EF4-FFF2-40B4-BE49-F238E27FC236}">
              <a16:creationId xmlns:a16="http://schemas.microsoft.com/office/drawing/2014/main" id="{B035624C-4424-4B3A-86B6-E374B8D76FFC}"/>
            </a:ext>
          </a:extLst>
        </xdr:cNvPr>
        <xdr:cNvCxnSpPr/>
      </xdr:nvCxnSpPr>
      <xdr:spPr>
        <a:xfrm flipV="1">
          <a:off x="21323300" y="17249139"/>
          <a:ext cx="83820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137161</xdr:rowOff>
    </xdr:from>
    <xdr:to>
      <xdr:col>107</xdr:col>
      <xdr:colOff>101600</xdr:colOff>
      <xdr:row>101</xdr:row>
      <xdr:rowOff>67311</xdr:rowOff>
    </xdr:to>
    <xdr:sp macro="" textlink="">
      <xdr:nvSpPr>
        <xdr:cNvPr id="748" name="楕円 747">
          <a:extLst>
            <a:ext uri="{FF2B5EF4-FFF2-40B4-BE49-F238E27FC236}">
              <a16:creationId xmlns:a16="http://schemas.microsoft.com/office/drawing/2014/main" id="{DB22DE83-9867-417E-97B1-1C793AABE4AB}"/>
            </a:ext>
          </a:extLst>
        </xdr:cNvPr>
        <xdr:cNvSpPr/>
      </xdr:nvSpPr>
      <xdr:spPr>
        <a:xfrm>
          <a:off x="20383500" y="1728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139700</xdr:rowOff>
    </xdr:from>
    <xdr:to>
      <xdr:col>111</xdr:col>
      <xdr:colOff>177800</xdr:colOff>
      <xdr:row>101</xdr:row>
      <xdr:rowOff>16511</xdr:rowOff>
    </xdr:to>
    <xdr:cxnSp macro="">
      <xdr:nvCxnSpPr>
        <xdr:cNvPr id="749" name="直線コネクタ 748">
          <a:extLst>
            <a:ext uri="{FF2B5EF4-FFF2-40B4-BE49-F238E27FC236}">
              <a16:creationId xmlns:a16="http://schemas.microsoft.com/office/drawing/2014/main" id="{8D78495D-2A23-47BC-8386-91C5621F410C}"/>
            </a:ext>
          </a:extLst>
        </xdr:cNvPr>
        <xdr:cNvCxnSpPr/>
      </xdr:nvCxnSpPr>
      <xdr:spPr>
        <a:xfrm flipV="1">
          <a:off x="20434300" y="1728470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170180</xdr:rowOff>
    </xdr:from>
    <xdr:to>
      <xdr:col>102</xdr:col>
      <xdr:colOff>165100</xdr:colOff>
      <xdr:row>101</xdr:row>
      <xdr:rowOff>100330</xdr:rowOff>
    </xdr:to>
    <xdr:sp macro="" textlink="">
      <xdr:nvSpPr>
        <xdr:cNvPr id="750" name="楕円 749">
          <a:extLst>
            <a:ext uri="{FF2B5EF4-FFF2-40B4-BE49-F238E27FC236}">
              <a16:creationId xmlns:a16="http://schemas.microsoft.com/office/drawing/2014/main" id="{1A9F5AF8-E90A-46D8-A223-35CE2993E8C6}"/>
            </a:ext>
          </a:extLst>
        </xdr:cNvPr>
        <xdr:cNvSpPr/>
      </xdr:nvSpPr>
      <xdr:spPr>
        <a:xfrm>
          <a:off x="19494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16511</xdr:rowOff>
    </xdr:from>
    <xdr:to>
      <xdr:col>107</xdr:col>
      <xdr:colOff>50800</xdr:colOff>
      <xdr:row>101</xdr:row>
      <xdr:rowOff>49530</xdr:rowOff>
    </xdr:to>
    <xdr:cxnSp macro="">
      <xdr:nvCxnSpPr>
        <xdr:cNvPr id="751" name="直線コネクタ 750">
          <a:extLst>
            <a:ext uri="{FF2B5EF4-FFF2-40B4-BE49-F238E27FC236}">
              <a16:creationId xmlns:a16="http://schemas.microsoft.com/office/drawing/2014/main" id="{B8E14CC4-7991-4649-91ED-FFEC292C22B8}"/>
            </a:ext>
          </a:extLst>
        </xdr:cNvPr>
        <xdr:cNvCxnSpPr/>
      </xdr:nvCxnSpPr>
      <xdr:spPr>
        <a:xfrm flipV="1">
          <a:off x="19545300" y="17332961"/>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156211</xdr:rowOff>
    </xdr:from>
    <xdr:to>
      <xdr:col>98</xdr:col>
      <xdr:colOff>38100</xdr:colOff>
      <xdr:row>106</xdr:row>
      <xdr:rowOff>86361</xdr:rowOff>
    </xdr:to>
    <xdr:sp macro="" textlink="">
      <xdr:nvSpPr>
        <xdr:cNvPr id="752" name="楕円 751">
          <a:extLst>
            <a:ext uri="{FF2B5EF4-FFF2-40B4-BE49-F238E27FC236}">
              <a16:creationId xmlns:a16="http://schemas.microsoft.com/office/drawing/2014/main" id="{53982389-0463-4E7C-8C6A-1EAF3A3040AB}"/>
            </a:ext>
          </a:extLst>
        </xdr:cNvPr>
        <xdr:cNvSpPr/>
      </xdr:nvSpPr>
      <xdr:spPr>
        <a:xfrm>
          <a:off x="18605500" y="1815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49530</xdr:rowOff>
    </xdr:from>
    <xdr:to>
      <xdr:col>102</xdr:col>
      <xdr:colOff>114300</xdr:colOff>
      <xdr:row>106</xdr:row>
      <xdr:rowOff>35561</xdr:rowOff>
    </xdr:to>
    <xdr:cxnSp macro="">
      <xdr:nvCxnSpPr>
        <xdr:cNvPr id="753" name="直線コネクタ 752">
          <a:extLst>
            <a:ext uri="{FF2B5EF4-FFF2-40B4-BE49-F238E27FC236}">
              <a16:creationId xmlns:a16="http://schemas.microsoft.com/office/drawing/2014/main" id="{DC148195-D604-42C8-9B8F-908FEC1E30FE}"/>
            </a:ext>
          </a:extLst>
        </xdr:cNvPr>
        <xdr:cNvCxnSpPr/>
      </xdr:nvCxnSpPr>
      <xdr:spPr>
        <a:xfrm flipV="1">
          <a:off x="18656300" y="17365980"/>
          <a:ext cx="889000" cy="84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754" name="n_1aveValue【庁舎】&#10;一人当たり面積">
          <a:extLst>
            <a:ext uri="{FF2B5EF4-FFF2-40B4-BE49-F238E27FC236}">
              <a16:creationId xmlns:a16="http://schemas.microsoft.com/office/drawing/2014/main" id="{3515FB9F-532B-49BD-8AA9-D786E79FEDB7}"/>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755" name="n_2aveValue【庁舎】&#10;一人当たり面積">
          <a:extLst>
            <a:ext uri="{FF2B5EF4-FFF2-40B4-BE49-F238E27FC236}">
              <a16:creationId xmlns:a16="http://schemas.microsoft.com/office/drawing/2014/main" id="{23BF3CCA-3FA5-4439-97B7-0F414A9F4893}"/>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756" name="n_3aveValue【庁舎】&#10;一人当たり面積">
          <a:extLst>
            <a:ext uri="{FF2B5EF4-FFF2-40B4-BE49-F238E27FC236}">
              <a16:creationId xmlns:a16="http://schemas.microsoft.com/office/drawing/2014/main" id="{6CF90D7C-C8B0-4FCD-A768-21EC3139B811}"/>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25416</xdr:rowOff>
    </xdr:from>
    <xdr:ext cx="469744" cy="259045"/>
    <xdr:sp macro="" textlink="">
      <xdr:nvSpPr>
        <xdr:cNvPr id="757" name="n_4aveValue【庁舎】&#10;一人当たり面積">
          <a:extLst>
            <a:ext uri="{FF2B5EF4-FFF2-40B4-BE49-F238E27FC236}">
              <a16:creationId xmlns:a16="http://schemas.microsoft.com/office/drawing/2014/main" id="{8D8AFCF3-34C6-4E81-A954-547880F43049}"/>
            </a:ext>
          </a:extLst>
        </xdr:cNvPr>
        <xdr:cNvSpPr txBox="1"/>
      </xdr:nvSpPr>
      <xdr:spPr>
        <a:xfrm>
          <a:off x="184214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35577</xdr:rowOff>
    </xdr:from>
    <xdr:ext cx="469744" cy="259045"/>
    <xdr:sp macro="" textlink="">
      <xdr:nvSpPr>
        <xdr:cNvPr id="758" name="n_1mainValue【庁舎】&#10;一人当たり面積">
          <a:extLst>
            <a:ext uri="{FF2B5EF4-FFF2-40B4-BE49-F238E27FC236}">
              <a16:creationId xmlns:a16="http://schemas.microsoft.com/office/drawing/2014/main" id="{C593BB36-246D-4B2C-87A7-860235B7E953}"/>
            </a:ext>
          </a:extLst>
        </xdr:cNvPr>
        <xdr:cNvSpPr txBox="1"/>
      </xdr:nvSpPr>
      <xdr:spPr>
        <a:xfrm>
          <a:off x="21075727" y="1700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83838</xdr:rowOff>
    </xdr:from>
    <xdr:ext cx="469744" cy="259045"/>
    <xdr:sp macro="" textlink="">
      <xdr:nvSpPr>
        <xdr:cNvPr id="759" name="n_2mainValue【庁舎】&#10;一人当たり面積">
          <a:extLst>
            <a:ext uri="{FF2B5EF4-FFF2-40B4-BE49-F238E27FC236}">
              <a16:creationId xmlns:a16="http://schemas.microsoft.com/office/drawing/2014/main" id="{D0CA9819-00E9-49EB-AC4B-0A232E3E1FEB}"/>
            </a:ext>
          </a:extLst>
        </xdr:cNvPr>
        <xdr:cNvSpPr txBox="1"/>
      </xdr:nvSpPr>
      <xdr:spPr>
        <a:xfrm>
          <a:off x="20199427"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116857</xdr:rowOff>
    </xdr:from>
    <xdr:ext cx="469744" cy="259045"/>
    <xdr:sp macro="" textlink="">
      <xdr:nvSpPr>
        <xdr:cNvPr id="760" name="n_3mainValue【庁舎】&#10;一人当たり面積">
          <a:extLst>
            <a:ext uri="{FF2B5EF4-FFF2-40B4-BE49-F238E27FC236}">
              <a16:creationId xmlns:a16="http://schemas.microsoft.com/office/drawing/2014/main" id="{BE9A898D-BA71-4192-BCD4-60A71480C5F8}"/>
            </a:ext>
          </a:extLst>
        </xdr:cNvPr>
        <xdr:cNvSpPr txBox="1"/>
      </xdr:nvSpPr>
      <xdr:spPr>
        <a:xfrm>
          <a:off x="19310427"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102888</xdr:rowOff>
    </xdr:from>
    <xdr:ext cx="469744" cy="259045"/>
    <xdr:sp macro="" textlink="">
      <xdr:nvSpPr>
        <xdr:cNvPr id="761" name="n_4mainValue【庁舎】&#10;一人当たり面積">
          <a:extLst>
            <a:ext uri="{FF2B5EF4-FFF2-40B4-BE49-F238E27FC236}">
              <a16:creationId xmlns:a16="http://schemas.microsoft.com/office/drawing/2014/main" id="{17A95A9F-BC9C-4564-98D6-8CEEA8C4B2AA}"/>
            </a:ext>
          </a:extLst>
        </xdr:cNvPr>
        <xdr:cNvSpPr txBox="1"/>
      </xdr:nvSpPr>
      <xdr:spPr>
        <a:xfrm>
          <a:off x="18421427" y="179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DA6D6F2B-1121-44CC-8981-AFA6107A949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431F91D3-8652-424D-A053-81D4AC0D3A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91E209E6-B057-4866-A6DA-A90E0A61D17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ほとんどの類型において、有形固定資産減価償却率は類似団体平均値と同程度で推移しているが、大きく上回っているのは一般廃棄物処理施設で対象施設である衛生処理場の老朽化によるものである。</a:t>
          </a:r>
        </a:p>
        <a:p>
          <a:r>
            <a:rPr kumimoji="1" lang="ja-JP" altLang="en-US" sz="1300">
              <a:latin typeface="ＭＳ Ｐゴシック" panose="020B0600070205080204" pitchFamily="50" charset="-128"/>
              <a:ea typeface="ＭＳ Ｐゴシック" panose="020B0600070205080204" pitchFamily="50" charset="-128"/>
            </a:rPr>
            <a:t>今後も老朽化は進むが、必要不可欠な施設であるため、必要な改修を行いながら、施設の長寿命化を図る必要がある。</a:t>
          </a:r>
        </a:p>
        <a:p>
          <a:r>
            <a:rPr kumimoji="1" lang="ja-JP" altLang="en-US" sz="1300">
              <a:latin typeface="ＭＳ Ｐゴシック" panose="020B0600070205080204" pitchFamily="50" charset="-128"/>
              <a:ea typeface="ＭＳ Ｐゴシック" panose="020B0600070205080204" pitchFamily="50" charset="-128"/>
            </a:rPr>
            <a:t>維持管理にかかる経費の増加に留意しつつ、引き続き、確実な情報伝達と住民の安全・安心に努める。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8438426</v>
      </c>
      <c r="BO4" s="462"/>
      <c r="BP4" s="462"/>
      <c r="BQ4" s="462"/>
      <c r="BR4" s="462"/>
      <c r="BS4" s="462"/>
      <c r="BT4" s="462"/>
      <c r="BU4" s="463"/>
      <c r="BV4" s="461">
        <v>8405810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7.1</v>
      </c>
      <c r="CU4" s="602"/>
      <c r="CV4" s="602"/>
      <c r="CW4" s="602"/>
      <c r="CX4" s="602"/>
      <c r="CY4" s="602"/>
      <c r="CZ4" s="602"/>
      <c r="DA4" s="603"/>
      <c r="DB4" s="601">
        <v>8.1999999999999993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7991422</v>
      </c>
      <c r="BO5" s="433"/>
      <c r="BP5" s="433"/>
      <c r="BQ5" s="433"/>
      <c r="BR5" s="433"/>
      <c r="BS5" s="433"/>
      <c r="BT5" s="433"/>
      <c r="BU5" s="434"/>
      <c r="BV5" s="432">
        <v>7942778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89.9</v>
      </c>
      <c r="CU5" s="430"/>
      <c r="CV5" s="430"/>
      <c r="CW5" s="430"/>
      <c r="CX5" s="430"/>
      <c r="CY5" s="430"/>
      <c r="CZ5" s="430"/>
      <c r="DA5" s="431"/>
      <c r="DB5" s="429">
        <v>90</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447004</v>
      </c>
      <c r="BO6" s="433"/>
      <c r="BP6" s="433"/>
      <c r="BQ6" s="433"/>
      <c r="BR6" s="433"/>
      <c r="BS6" s="433"/>
      <c r="BT6" s="433"/>
      <c r="BU6" s="434"/>
      <c r="BV6" s="432">
        <v>463032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90.1</v>
      </c>
      <c r="CU6" s="576"/>
      <c r="CV6" s="576"/>
      <c r="CW6" s="576"/>
      <c r="CX6" s="576"/>
      <c r="CY6" s="576"/>
      <c r="CZ6" s="576"/>
      <c r="DA6" s="577"/>
      <c r="DB6" s="575">
        <v>90.4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130747</v>
      </c>
      <c r="BO7" s="433"/>
      <c r="BP7" s="433"/>
      <c r="BQ7" s="433"/>
      <c r="BR7" s="433"/>
      <c r="BS7" s="433"/>
      <c r="BT7" s="433"/>
      <c r="BU7" s="434"/>
      <c r="BV7" s="432">
        <v>102592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4451402</v>
      </c>
      <c r="CU7" s="433"/>
      <c r="CV7" s="433"/>
      <c r="CW7" s="433"/>
      <c r="CX7" s="433"/>
      <c r="CY7" s="433"/>
      <c r="CZ7" s="433"/>
      <c r="DA7" s="434"/>
      <c r="DB7" s="432">
        <v>4388235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316257</v>
      </c>
      <c r="BO8" s="433"/>
      <c r="BP8" s="433"/>
      <c r="BQ8" s="433"/>
      <c r="BR8" s="433"/>
      <c r="BS8" s="433"/>
      <c r="BT8" s="433"/>
      <c r="BU8" s="434"/>
      <c r="BV8" s="432">
        <v>360440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v>
      </c>
      <c r="CU8" s="536"/>
      <c r="CV8" s="536"/>
      <c r="CW8" s="536"/>
      <c r="CX8" s="536"/>
      <c r="CY8" s="536"/>
      <c r="CZ8" s="536"/>
      <c r="DA8" s="537"/>
      <c r="DB8" s="535">
        <v>0.3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9119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-44183</v>
      </c>
      <c r="BO9" s="433"/>
      <c r="BP9" s="433"/>
      <c r="BQ9" s="433"/>
      <c r="BR9" s="433"/>
      <c r="BS9" s="433"/>
      <c r="BT9" s="433"/>
      <c r="BU9" s="434"/>
      <c r="BV9" s="432">
        <v>-1186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15.3</v>
      </c>
      <c r="CU9" s="430"/>
      <c r="CV9" s="430"/>
      <c r="CW9" s="430"/>
      <c r="CX9" s="430"/>
      <c r="CY9" s="430"/>
      <c r="CZ9" s="430"/>
      <c r="DA9" s="431"/>
      <c r="DB9" s="429">
        <v>15.6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10327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116252</v>
      </c>
      <c r="BO10" s="433"/>
      <c r="BP10" s="433"/>
      <c r="BQ10" s="433"/>
      <c r="BR10" s="433"/>
      <c r="BS10" s="433"/>
      <c r="BT10" s="433"/>
      <c r="BU10" s="434"/>
      <c r="BV10" s="432">
        <v>117018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8294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250000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8187</v>
      </c>
      <c r="S13" s="520"/>
      <c r="T13" s="520"/>
      <c r="U13" s="520"/>
      <c r="V13" s="521"/>
      <c r="W13" s="522" t="s">
        <v>131</v>
      </c>
      <c r="X13" s="418"/>
      <c r="Y13" s="418"/>
      <c r="Z13" s="418"/>
      <c r="AA13" s="418"/>
      <c r="AB13" s="419"/>
      <c r="AC13" s="385">
        <v>583</v>
      </c>
      <c r="AD13" s="386"/>
      <c r="AE13" s="386"/>
      <c r="AF13" s="386"/>
      <c r="AG13" s="387"/>
      <c r="AH13" s="385">
        <v>779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-127931</v>
      </c>
      <c r="BO13" s="433"/>
      <c r="BP13" s="433"/>
      <c r="BQ13" s="433"/>
      <c r="BR13" s="433"/>
      <c r="BS13" s="433"/>
      <c r="BT13" s="433"/>
      <c r="BU13" s="434"/>
      <c r="BV13" s="432">
        <v>-134168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9.4</v>
      </c>
      <c r="CU13" s="430"/>
      <c r="CV13" s="430"/>
      <c r="CW13" s="430"/>
      <c r="CX13" s="430"/>
      <c r="CY13" s="430"/>
      <c r="CZ13" s="430"/>
      <c r="DA13" s="431"/>
      <c r="DB13" s="429">
        <v>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8463</v>
      </c>
      <c r="S14" s="520"/>
      <c r="T14" s="520"/>
      <c r="U14" s="520"/>
      <c r="V14" s="521"/>
      <c r="W14" s="523"/>
      <c r="X14" s="421"/>
      <c r="Y14" s="421"/>
      <c r="Z14" s="421"/>
      <c r="AA14" s="421"/>
      <c r="AB14" s="422"/>
      <c r="AC14" s="512">
        <v>14.7</v>
      </c>
      <c r="AD14" s="513"/>
      <c r="AE14" s="513"/>
      <c r="AF14" s="513"/>
      <c r="AG14" s="514"/>
      <c r="AH14" s="512">
        <v>17.7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8360</v>
      </c>
      <c r="S15" s="520"/>
      <c r="T15" s="520"/>
      <c r="U15" s="520"/>
      <c r="V15" s="521"/>
      <c r="W15" s="522" t="s">
        <v>137</v>
      </c>
      <c r="X15" s="418"/>
      <c r="Y15" s="418"/>
      <c r="Z15" s="418"/>
      <c r="AA15" s="418"/>
      <c r="AB15" s="419"/>
      <c r="AC15" s="385">
        <v>977</v>
      </c>
      <c r="AD15" s="386"/>
      <c r="AE15" s="386"/>
      <c r="AF15" s="386"/>
      <c r="AG15" s="387"/>
      <c r="AH15" s="385">
        <v>1027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1136899</v>
      </c>
      <c r="BO15" s="462"/>
      <c r="BP15" s="462"/>
      <c r="BQ15" s="462"/>
      <c r="BR15" s="462"/>
      <c r="BS15" s="462"/>
      <c r="BT15" s="462"/>
      <c r="BU15" s="463"/>
      <c r="BV15" s="461">
        <v>1255457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24.6</v>
      </c>
      <c r="AD16" s="513"/>
      <c r="AE16" s="513"/>
      <c r="AF16" s="513"/>
      <c r="AG16" s="514"/>
      <c r="AH16" s="512">
        <v>23.3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4160413</v>
      </c>
      <c r="BO16" s="433"/>
      <c r="BP16" s="433"/>
      <c r="BQ16" s="433"/>
      <c r="BR16" s="433"/>
      <c r="BS16" s="433"/>
      <c r="BT16" s="433"/>
      <c r="BU16" s="434"/>
      <c r="BV16" s="432">
        <v>4045375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2413</v>
      </c>
      <c r="AD17" s="386"/>
      <c r="AE17" s="386"/>
      <c r="AF17" s="386"/>
      <c r="AG17" s="387"/>
      <c r="AH17" s="385">
        <v>2605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1416933</v>
      </c>
      <c r="BO17" s="433"/>
      <c r="BP17" s="433"/>
      <c r="BQ17" s="433"/>
      <c r="BR17" s="433"/>
      <c r="BS17" s="433"/>
      <c r="BT17" s="433"/>
      <c r="BU17" s="434"/>
      <c r="BV17" s="432">
        <v>1576282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144.29</v>
      </c>
      <c r="M18" s="485"/>
      <c r="N18" s="485"/>
      <c r="O18" s="485"/>
      <c r="P18" s="485"/>
      <c r="Q18" s="485"/>
      <c r="R18" s="486"/>
      <c r="S18" s="486"/>
      <c r="T18" s="486"/>
      <c r="U18" s="486"/>
      <c r="V18" s="487"/>
      <c r="W18" s="503"/>
      <c r="X18" s="504"/>
      <c r="Y18" s="504"/>
      <c r="Z18" s="504"/>
      <c r="AA18" s="504"/>
      <c r="AB18" s="528"/>
      <c r="AC18" s="402">
        <v>60.7</v>
      </c>
      <c r="AD18" s="403"/>
      <c r="AE18" s="403"/>
      <c r="AF18" s="403"/>
      <c r="AG18" s="488"/>
      <c r="AH18" s="402">
        <v>59.1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4127916</v>
      </c>
      <c r="BO18" s="433"/>
      <c r="BP18" s="433"/>
      <c r="BQ18" s="433"/>
      <c r="BR18" s="433"/>
      <c r="BS18" s="433"/>
      <c r="BT18" s="433"/>
      <c r="BU18" s="434"/>
      <c r="BV18" s="432">
        <v>3944323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63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5869046</v>
      </c>
      <c r="BO19" s="433"/>
      <c r="BP19" s="433"/>
      <c r="BQ19" s="433"/>
      <c r="BR19" s="433"/>
      <c r="BS19" s="433"/>
      <c r="BT19" s="433"/>
      <c r="BU19" s="434"/>
      <c r="BV19" s="432">
        <v>5843049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4102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6973456</v>
      </c>
      <c r="BO22" s="462"/>
      <c r="BP22" s="462"/>
      <c r="BQ22" s="462"/>
      <c r="BR22" s="462"/>
      <c r="BS22" s="462"/>
      <c r="BT22" s="462"/>
      <c r="BU22" s="463"/>
      <c r="BV22" s="461">
        <v>7433707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6072815</v>
      </c>
      <c r="BO23" s="433"/>
      <c r="BP23" s="433"/>
      <c r="BQ23" s="433"/>
      <c r="BR23" s="433"/>
      <c r="BS23" s="433"/>
      <c r="BT23" s="433"/>
      <c r="BU23" s="434"/>
      <c r="BV23" s="432">
        <v>6414357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6112</v>
      </c>
      <c r="R24" s="386"/>
      <c r="S24" s="386"/>
      <c r="T24" s="386"/>
      <c r="U24" s="386"/>
      <c r="V24" s="387"/>
      <c r="W24" s="475"/>
      <c r="X24" s="412"/>
      <c r="Y24" s="413"/>
      <c r="Z24" s="388" t="s">
        <v>162</v>
      </c>
      <c r="AA24" s="389"/>
      <c r="AB24" s="389"/>
      <c r="AC24" s="389"/>
      <c r="AD24" s="389"/>
      <c r="AE24" s="389"/>
      <c r="AF24" s="389"/>
      <c r="AG24" s="390"/>
      <c r="AH24" s="385">
        <v>138</v>
      </c>
      <c r="AI24" s="386"/>
      <c r="AJ24" s="386"/>
      <c r="AK24" s="386"/>
      <c r="AL24" s="387"/>
      <c r="AM24" s="385">
        <v>429732</v>
      </c>
      <c r="AN24" s="386"/>
      <c r="AO24" s="386"/>
      <c r="AP24" s="386"/>
      <c r="AQ24" s="386"/>
      <c r="AR24" s="387"/>
      <c r="AS24" s="385">
        <v>3114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5055537</v>
      </c>
      <c r="BO24" s="433"/>
      <c r="BP24" s="433"/>
      <c r="BQ24" s="433"/>
      <c r="BR24" s="433"/>
      <c r="BS24" s="433"/>
      <c r="BT24" s="433"/>
      <c r="BU24" s="434"/>
      <c r="BV24" s="432">
        <v>5278520</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5472</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96116</v>
      </c>
      <c r="BO25" s="462"/>
      <c r="BP25" s="462"/>
      <c r="BQ25" s="462"/>
      <c r="BR25" s="462"/>
      <c r="BS25" s="462"/>
      <c r="BT25" s="462"/>
      <c r="BU25" s="463"/>
      <c r="BV25" s="461">
        <v>133118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5453</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3050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2520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1020315</v>
      </c>
      <c r="BO28" s="462"/>
      <c r="BP28" s="462"/>
      <c r="BQ28" s="462"/>
      <c r="BR28" s="462"/>
      <c r="BS28" s="462"/>
      <c r="BT28" s="462"/>
      <c r="BU28" s="463"/>
      <c r="BV28" s="461">
        <v>1104063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2290</v>
      </c>
      <c r="R29" s="386"/>
      <c r="S29" s="386"/>
      <c r="T29" s="386"/>
      <c r="U29" s="386"/>
      <c r="V29" s="387"/>
      <c r="W29" s="476"/>
      <c r="X29" s="477"/>
      <c r="Y29" s="478"/>
      <c r="Z29" s="388" t="s">
        <v>178</v>
      </c>
      <c r="AA29" s="389"/>
      <c r="AB29" s="389"/>
      <c r="AC29" s="389"/>
      <c r="AD29" s="389"/>
      <c r="AE29" s="389"/>
      <c r="AF29" s="389"/>
      <c r="AG29" s="390"/>
      <c r="AH29" s="385">
        <v>140</v>
      </c>
      <c r="AI29" s="386"/>
      <c r="AJ29" s="386"/>
      <c r="AK29" s="386"/>
      <c r="AL29" s="387"/>
      <c r="AM29" s="385">
        <v>436558</v>
      </c>
      <c r="AN29" s="386"/>
      <c r="AO29" s="386"/>
      <c r="AP29" s="386"/>
      <c r="AQ29" s="386"/>
      <c r="AR29" s="387"/>
      <c r="AS29" s="385">
        <v>3118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753760</v>
      </c>
      <c r="BO29" s="433"/>
      <c r="BP29" s="433"/>
      <c r="BQ29" s="433"/>
      <c r="BR29" s="433"/>
      <c r="BS29" s="433"/>
      <c r="BT29" s="433"/>
      <c r="BU29" s="434"/>
      <c r="BV29" s="432">
        <v>771602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96.9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1546815</v>
      </c>
      <c r="BO30" s="467"/>
      <c r="BP30" s="467"/>
      <c r="BQ30" s="467"/>
      <c r="BR30" s="467"/>
      <c r="BS30" s="467"/>
      <c r="BT30" s="467"/>
      <c r="BU30" s="468"/>
      <c r="BV30" s="466">
        <v>1579243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湧水町国民健康保険特別会計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湧水町水道事業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湧水町介護保険特別会計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伊佐湧水消防組合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湧水町後期高齢者医療特別会計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伊佐湧水環境管理組合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伊佐北姶良火葬場管理組合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姶良・伊佐地区介護保険組合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鹿児島県後期高齢者医療広域連合（一般会計）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鹿児島県後期高齢者医療広域連合（特別会計）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大口地方卸売市場管理組合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6B6c7hTrUBrwrUFGk1AoHYQXDkrOLideOFEf0f9FmNkoihu6KklH2mU5UVgdRwiif+DcuIG4uHUP1cZACQsbMg==" saltValue="hoT/skl14PJgpUw9n+sB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1075780</v>
      </c>
      <c r="S5" s="690"/>
      <c r="T5" s="690"/>
      <c r="U5" s="690"/>
      <c r="V5" s="690"/>
      <c r="W5" s="690"/>
      <c r="X5" s="690"/>
      <c r="Y5" s="715"/>
      <c r="Z5" s="728">
        <v>12.7</v>
      </c>
      <c r="AA5" s="728"/>
      <c r="AB5" s="728"/>
      <c r="AC5" s="728"/>
      <c r="AD5" s="729">
        <v>1075780</v>
      </c>
      <c r="AE5" s="729"/>
      <c r="AF5" s="729"/>
      <c r="AG5" s="729"/>
      <c r="AH5" s="729"/>
      <c r="AI5" s="729"/>
      <c r="AJ5" s="729"/>
      <c r="AK5" s="729"/>
      <c r="AL5" s="716">
        <v>23.5</v>
      </c>
      <c r="AM5" s="698"/>
      <c r="AN5" s="698"/>
      <c r="AO5" s="717"/>
      <c r="AP5" s="692" t="s">
        <v>217</v>
      </c>
      <c r="AQ5" s="693"/>
      <c r="AR5" s="693"/>
      <c r="AS5" s="693"/>
      <c r="AT5" s="693"/>
      <c r="AU5" s="693"/>
      <c r="AV5" s="693"/>
      <c r="AW5" s="693"/>
      <c r="AX5" s="693"/>
      <c r="AY5" s="693"/>
      <c r="AZ5" s="693"/>
      <c r="BA5" s="693"/>
      <c r="BB5" s="693"/>
      <c r="BC5" s="693"/>
      <c r="BD5" s="693"/>
      <c r="BE5" s="693"/>
      <c r="BF5" s="694"/>
      <c r="BG5" s="634">
        <v>1075674</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103294</v>
      </c>
      <c r="S6" s="635"/>
      <c r="T6" s="635"/>
      <c r="U6" s="635"/>
      <c r="V6" s="635"/>
      <c r="W6" s="635"/>
      <c r="X6" s="635"/>
      <c r="Y6" s="636"/>
      <c r="Z6" s="672">
        <v>1.2</v>
      </c>
      <c r="AA6" s="672"/>
      <c r="AB6" s="672"/>
      <c r="AC6" s="672"/>
      <c r="AD6" s="673">
        <v>103294</v>
      </c>
      <c r="AE6" s="673"/>
      <c r="AF6" s="673"/>
      <c r="AG6" s="673"/>
      <c r="AH6" s="673"/>
      <c r="AI6" s="673"/>
      <c r="AJ6" s="673"/>
      <c r="AK6" s="673"/>
      <c r="AL6" s="637">
        <v>2.2999999999999998</v>
      </c>
      <c r="AM6" s="638"/>
      <c r="AN6" s="638"/>
      <c r="AO6" s="674"/>
      <c r="AP6" s="631" t="s">
        <v>222</v>
      </c>
      <c r="AQ6" s="632"/>
      <c r="AR6" s="632"/>
      <c r="AS6" s="632"/>
      <c r="AT6" s="632"/>
      <c r="AU6" s="632"/>
      <c r="AV6" s="632"/>
      <c r="AW6" s="632"/>
      <c r="AX6" s="632"/>
      <c r="AY6" s="632"/>
      <c r="AZ6" s="632"/>
      <c r="BA6" s="632"/>
      <c r="BB6" s="632"/>
      <c r="BC6" s="632"/>
      <c r="BD6" s="632"/>
      <c r="BE6" s="632"/>
      <c r="BF6" s="633"/>
      <c r="BG6" s="634">
        <v>1075674</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79462</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79462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290</v>
      </c>
      <c r="S7" s="635"/>
      <c r="T7" s="635"/>
      <c r="U7" s="635"/>
      <c r="V7" s="635"/>
      <c r="W7" s="635"/>
      <c r="X7" s="635"/>
      <c r="Y7" s="636"/>
      <c r="Z7" s="672">
        <v>0</v>
      </c>
      <c r="AA7" s="672"/>
      <c r="AB7" s="672"/>
      <c r="AC7" s="672"/>
      <c r="AD7" s="673">
        <v>290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282403</v>
      </c>
      <c r="BH7" s="635"/>
      <c r="BI7" s="635"/>
      <c r="BJ7" s="635"/>
      <c r="BK7" s="635"/>
      <c r="BL7" s="635"/>
      <c r="BM7" s="635"/>
      <c r="BN7" s="636"/>
      <c r="BO7" s="672">
        <v>26.3</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1246903</v>
      </c>
      <c r="CS7" s="635"/>
      <c r="CT7" s="635"/>
      <c r="CU7" s="635"/>
      <c r="CV7" s="635"/>
      <c r="CW7" s="635"/>
      <c r="CX7" s="635"/>
      <c r="CY7" s="636"/>
      <c r="CZ7" s="672">
        <v>15.6</v>
      </c>
      <c r="DA7" s="672"/>
      <c r="DB7" s="672"/>
      <c r="DC7" s="672"/>
      <c r="DD7" s="640">
        <v>92594</v>
      </c>
      <c r="DE7" s="635"/>
      <c r="DF7" s="635"/>
      <c r="DG7" s="635"/>
      <c r="DH7" s="635"/>
      <c r="DI7" s="635"/>
      <c r="DJ7" s="635"/>
      <c r="DK7" s="635"/>
      <c r="DL7" s="635"/>
      <c r="DM7" s="635"/>
      <c r="DN7" s="635"/>
      <c r="DO7" s="635"/>
      <c r="DP7" s="636"/>
      <c r="DQ7" s="640">
        <v>922908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3318</v>
      </c>
      <c r="S8" s="635"/>
      <c r="T8" s="635"/>
      <c r="U8" s="635"/>
      <c r="V8" s="635"/>
      <c r="W8" s="635"/>
      <c r="X8" s="635"/>
      <c r="Y8" s="636"/>
      <c r="Z8" s="672">
        <v>0</v>
      </c>
      <c r="AA8" s="672"/>
      <c r="AB8" s="672"/>
      <c r="AC8" s="672"/>
      <c r="AD8" s="673">
        <v>3318</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11230</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2368496</v>
      </c>
      <c r="CS8" s="635"/>
      <c r="CT8" s="635"/>
      <c r="CU8" s="635"/>
      <c r="CV8" s="635"/>
      <c r="CW8" s="635"/>
      <c r="CX8" s="635"/>
      <c r="CY8" s="636"/>
      <c r="CZ8" s="672">
        <v>29.6</v>
      </c>
      <c r="DA8" s="672"/>
      <c r="DB8" s="672"/>
      <c r="DC8" s="672"/>
      <c r="DD8" s="640">
        <v>7105</v>
      </c>
      <c r="DE8" s="635"/>
      <c r="DF8" s="635"/>
      <c r="DG8" s="635"/>
      <c r="DH8" s="635"/>
      <c r="DI8" s="635"/>
      <c r="DJ8" s="635"/>
      <c r="DK8" s="635"/>
      <c r="DL8" s="635"/>
      <c r="DM8" s="635"/>
      <c r="DN8" s="635"/>
      <c r="DO8" s="635"/>
      <c r="DP8" s="636"/>
      <c r="DQ8" s="640">
        <v>1216556</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4619</v>
      </c>
      <c r="S9" s="635"/>
      <c r="T9" s="635"/>
      <c r="U9" s="635"/>
      <c r="V9" s="635"/>
      <c r="W9" s="635"/>
      <c r="X9" s="635"/>
      <c r="Y9" s="636"/>
      <c r="Z9" s="672">
        <v>0.1</v>
      </c>
      <c r="AA9" s="672"/>
      <c r="AB9" s="672"/>
      <c r="AC9" s="672"/>
      <c r="AD9" s="673">
        <v>4619</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226044</v>
      </c>
      <c r="BH9" s="635"/>
      <c r="BI9" s="635"/>
      <c r="BJ9" s="635"/>
      <c r="BK9" s="635"/>
      <c r="BL9" s="635"/>
      <c r="BM9" s="635"/>
      <c r="BN9" s="636"/>
      <c r="BO9" s="672">
        <v>21</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462774</v>
      </c>
      <c r="CS9" s="635"/>
      <c r="CT9" s="635"/>
      <c r="CU9" s="635"/>
      <c r="CV9" s="635"/>
      <c r="CW9" s="635"/>
      <c r="CX9" s="635"/>
      <c r="CY9" s="636"/>
      <c r="CZ9" s="672">
        <v>5.8</v>
      </c>
      <c r="DA9" s="672"/>
      <c r="DB9" s="672"/>
      <c r="DC9" s="672"/>
      <c r="DD9" s="640">
        <v>13933</v>
      </c>
      <c r="DE9" s="635"/>
      <c r="DF9" s="635"/>
      <c r="DG9" s="635"/>
      <c r="DH9" s="635"/>
      <c r="DI9" s="635"/>
      <c r="DJ9" s="635"/>
      <c r="DK9" s="635"/>
      <c r="DL9" s="635"/>
      <c r="DM9" s="635"/>
      <c r="DN9" s="635"/>
      <c r="DO9" s="635"/>
      <c r="DP9" s="636"/>
      <c r="DQ9" s="640">
        <v>402577</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27104</v>
      </c>
      <c r="BH10" s="635"/>
      <c r="BI10" s="635"/>
      <c r="BJ10" s="635"/>
      <c r="BK10" s="635"/>
      <c r="BL10" s="635"/>
      <c r="BM10" s="635"/>
      <c r="BN10" s="636"/>
      <c r="BO10" s="672">
        <v>2.5</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230725</v>
      </c>
      <c r="S11" s="635"/>
      <c r="T11" s="635"/>
      <c r="U11" s="635"/>
      <c r="V11" s="635"/>
      <c r="W11" s="635"/>
      <c r="X11" s="635"/>
      <c r="Y11" s="636"/>
      <c r="Z11" s="637">
        <v>2.7</v>
      </c>
      <c r="AA11" s="638"/>
      <c r="AB11" s="638"/>
      <c r="AC11" s="639"/>
      <c r="AD11" s="640">
        <v>230725</v>
      </c>
      <c r="AE11" s="635"/>
      <c r="AF11" s="635"/>
      <c r="AG11" s="635"/>
      <c r="AH11" s="635"/>
      <c r="AI11" s="635"/>
      <c r="AJ11" s="635"/>
      <c r="AK11" s="636"/>
      <c r="AL11" s="637">
        <v>5</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18025</v>
      </c>
      <c r="BH11" s="635"/>
      <c r="BI11" s="635"/>
      <c r="BJ11" s="635"/>
      <c r="BK11" s="635"/>
      <c r="BL11" s="635"/>
      <c r="BM11" s="635"/>
      <c r="BN11" s="636"/>
      <c r="BO11" s="672">
        <v>1.7</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558048</v>
      </c>
      <c r="CS11" s="635"/>
      <c r="CT11" s="635"/>
      <c r="CU11" s="635"/>
      <c r="CV11" s="635"/>
      <c r="CW11" s="635"/>
      <c r="CX11" s="635"/>
      <c r="CY11" s="636"/>
      <c r="CZ11" s="672">
        <v>7</v>
      </c>
      <c r="DA11" s="672"/>
      <c r="DB11" s="672"/>
      <c r="DC11" s="672"/>
      <c r="DD11" s="640">
        <v>129984</v>
      </c>
      <c r="DE11" s="635"/>
      <c r="DF11" s="635"/>
      <c r="DG11" s="635"/>
      <c r="DH11" s="635"/>
      <c r="DI11" s="635"/>
      <c r="DJ11" s="635"/>
      <c r="DK11" s="635"/>
      <c r="DL11" s="635"/>
      <c r="DM11" s="635"/>
      <c r="DN11" s="635"/>
      <c r="DO11" s="635"/>
      <c r="DP11" s="636"/>
      <c r="DQ11" s="640">
        <v>291480</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684173</v>
      </c>
      <c r="BH12" s="635"/>
      <c r="BI12" s="635"/>
      <c r="BJ12" s="635"/>
      <c r="BK12" s="635"/>
      <c r="BL12" s="635"/>
      <c r="BM12" s="635"/>
      <c r="BN12" s="636"/>
      <c r="BO12" s="672">
        <v>63.6</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394383</v>
      </c>
      <c r="CS12" s="635"/>
      <c r="CT12" s="635"/>
      <c r="CU12" s="635"/>
      <c r="CV12" s="635"/>
      <c r="CW12" s="635"/>
      <c r="CX12" s="635"/>
      <c r="CY12" s="636"/>
      <c r="CZ12" s="672">
        <v>4.9000000000000004</v>
      </c>
      <c r="DA12" s="672"/>
      <c r="DB12" s="672"/>
      <c r="DC12" s="672"/>
      <c r="DD12" s="640">
        <v>53508</v>
      </c>
      <c r="DE12" s="635"/>
      <c r="DF12" s="635"/>
      <c r="DG12" s="635"/>
      <c r="DH12" s="635"/>
      <c r="DI12" s="635"/>
      <c r="DJ12" s="635"/>
      <c r="DK12" s="635"/>
      <c r="DL12" s="635"/>
      <c r="DM12" s="635"/>
      <c r="DN12" s="635"/>
      <c r="DO12" s="635"/>
      <c r="DP12" s="636"/>
      <c r="DQ12" s="640">
        <v>179719</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670438</v>
      </c>
      <c r="BH13" s="635"/>
      <c r="BI13" s="635"/>
      <c r="BJ13" s="635"/>
      <c r="BK13" s="635"/>
      <c r="BL13" s="635"/>
      <c r="BM13" s="635"/>
      <c r="BN13" s="636"/>
      <c r="BO13" s="672">
        <v>62.3</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821751</v>
      </c>
      <c r="CS13" s="635"/>
      <c r="CT13" s="635"/>
      <c r="CU13" s="635"/>
      <c r="CV13" s="635"/>
      <c r="CW13" s="635"/>
      <c r="CX13" s="635"/>
      <c r="CY13" s="636"/>
      <c r="CZ13" s="672">
        <v>10.3</v>
      </c>
      <c r="DA13" s="672"/>
      <c r="DB13" s="672"/>
      <c r="DC13" s="672"/>
      <c r="DD13" s="640">
        <v>607622</v>
      </c>
      <c r="DE13" s="635"/>
      <c r="DF13" s="635"/>
      <c r="DG13" s="635"/>
      <c r="DH13" s="635"/>
      <c r="DI13" s="635"/>
      <c r="DJ13" s="635"/>
      <c r="DK13" s="635"/>
      <c r="DL13" s="635"/>
      <c r="DM13" s="635"/>
      <c r="DN13" s="635"/>
      <c r="DO13" s="635"/>
      <c r="DP13" s="636"/>
      <c r="DQ13" s="640">
        <v>412728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47705</v>
      </c>
      <c r="BH14" s="635"/>
      <c r="BI14" s="635"/>
      <c r="BJ14" s="635"/>
      <c r="BK14" s="635"/>
      <c r="BL14" s="635"/>
      <c r="BM14" s="635"/>
      <c r="BN14" s="636"/>
      <c r="BO14" s="672">
        <v>4.4000000000000004</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506055</v>
      </c>
      <c r="CS14" s="635"/>
      <c r="CT14" s="635"/>
      <c r="CU14" s="635"/>
      <c r="CV14" s="635"/>
      <c r="CW14" s="635"/>
      <c r="CX14" s="635"/>
      <c r="CY14" s="636"/>
      <c r="CZ14" s="672">
        <v>6.3</v>
      </c>
      <c r="DA14" s="672"/>
      <c r="DB14" s="672"/>
      <c r="DC14" s="672"/>
      <c r="DD14" s="640">
        <v>122587</v>
      </c>
      <c r="DE14" s="635"/>
      <c r="DF14" s="635"/>
      <c r="DG14" s="635"/>
      <c r="DH14" s="635"/>
      <c r="DI14" s="635"/>
      <c r="DJ14" s="635"/>
      <c r="DK14" s="635"/>
      <c r="DL14" s="635"/>
      <c r="DM14" s="635"/>
      <c r="DN14" s="635"/>
      <c r="DO14" s="635"/>
      <c r="DP14" s="636"/>
      <c r="DQ14" s="640">
        <v>444568</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6061</v>
      </c>
      <c r="S15" s="635"/>
      <c r="T15" s="635"/>
      <c r="U15" s="635"/>
      <c r="V15" s="635"/>
      <c r="W15" s="635"/>
      <c r="X15" s="635"/>
      <c r="Y15" s="636"/>
      <c r="Z15" s="672">
        <v>0.1</v>
      </c>
      <c r="AA15" s="672"/>
      <c r="AB15" s="672"/>
      <c r="AC15" s="672"/>
      <c r="AD15" s="673">
        <v>6061</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61393</v>
      </c>
      <c r="BH15" s="635"/>
      <c r="BI15" s="635"/>
      <c r="BJ15" s="635"/>
      <c r="BK15" s="635"/>
      <c r="BL15" s="635"/>
      <c r="BM15" s="635"/>
      <c r="BN15" s="636"/>
      <c r="BO15" s="672">
        <v>5.7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596087</v>
      </c>
      <c r="CS15" s="635"/>
      <c r="CT15" s="635"/>
      <c r="CU15" s="635"/>
      <c r="CV15" s="635"/>
      <c r="CW15" s="635"/>
      <c r="CX15" s="635"/>
      <c r="CY15" s="636"/>
      <c r="CZ15" s="672">
        <v>7.5</v>
      </c>
      <c r="DA15" s="672"/>
      <c r="DB15" s="672"/>
      <c r="DC15" s="672"/>
      <c r="DD15" s="640">
        <v>51860</v>
      </c>
      <c r="DE15" s="635"/>
      <c r="DF15" s="635"/>
      <c r="DG15" s="635"/>
      <c r="DH15" s="635"/>
      <c r="DI15" s="635"/>
      <c r="DJ15" s="635"/>
      <c r="DK15" s="635"/>
      <c r="DL15" s="635"/>
      <c r="DM15" s="635"/>
      <c r="DN15" s="635"/>
      <c r="DO15" s="635"/>
      <c r="DP15" s="636"/>
      <c r="DQ15" s="640">
        <v>547931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15480</v>
      </c>
      <c r="S16" s="635"/>
      <c r="T16" s="635"/>
      <c r="U16" s="635"/>
      <c r="V16" s="635"/>
      <c r="W16" s="635"/>
      <c r="X16" s="635"/>
      <c r="Y16" s="636"/>
      <c r="Z16" s="672">
        <v>0.2</v>
      </c>
      <c r="AA16" s="672"/>
      <c r="AB16" s="672"/>
      <c r="AC16" s="672"/>
      <c r="AD16" s="673">
        <v>15480</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51779</v>
      </c>
      <c r="CS16" s="635"/>
      <c r="CT16" s="635"/>
      <c r="CU16" s="635"/>
      <c r="CV16" s="635"/>
      <c r="CW16" s="635"/>
      <c r="CX16" s="635"/>
      <c r="CY16" s="636"/>
      <c r="CZ16" s="672">
        <v>0.6</v>
      </c>
      <c r="DA16" s="672"/>
      <c r="DB16" s="672"/>
      <c r="DC16" s="672"/>
      <c r="DD16" s="640" t="s">
        <v>122</v>
      </c>
      <c r="DE16" s="635"/>
      <c r="DF16" s="635"/>
      <c r="DG16" s="635"/>
      <c r="DH16" s="635"/>
      <c r="DI16" s="635"/>
      <c r="DJ16" s="635"/>
      <c r="DK16" s="635"/>
      <c r="DL16" s="635"/>
      <c r="DM16" s="635"/>
      <c r="DN16" s="635"/>
      <c r="DO16" s="635"/>
      <c r="DP16" s="636"/>
      <c r="DQ16" s="640">
        <v>25274</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36427</v>
      </c>
      <c r="S17" s="635"/>
      <c r="T17" s="635"/>
      <c r="U17" s="635"/>
      <c r="V17" s="635"/>
      <c r="W17" s="635"/>
      <c r="X17" s="635"/>
      <c r="Y17" s="636"/>
      <c r="Z17" s="672">
        <v>0.4</v>
      </c>
      <c r="AA17" s="672"/>
      <c r="AB17" s="672"/>
      <c r="AC17" s="672"/>
      <c r="AD17" s="673">
        <v>36427</v>
      </c>
      <c r="AE17" s="673"/>
      <c r="AF17" s="673"/>
      <c r="AG17" s="673"/>
      <c r="AH17" s="673"/>
      <c r="AI17" s="673"/>
      <c r="AJ17" s="673"/>
      <c r="AK17" s="673"/>
      <c r="AL17" s="637">
        <v>0.8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905684</v>
      </c>
      <c r="CS17" s="635"/>
      <c r="CT17" s="635"/>
      <c r="CU17" s="635"/>
      <c r="CV17" s="635"/>
      <c r="CW17" s="635"/>
      <c r="CX17" s="635"/>
      <c r="CY17" s="636"/>
      <c r="CZ17" s="672">
        <v>11.3</v>
      </c>
      <c r="DA17" s="672"/>
      <c r="DB17" s="672"/>
      <c r="DC17" s="672"/>
      <c r="DD17" s="640" t="s">
        <v>122</v>
      </c>
      <c r="DE17" s="635"/>
      <c r="DF17" s="635"/>
      <c r="DG17" s="635"/>
      <c r="DH17" s="635"/>
      <c r="DI17" s="635"/>
      <c r="DJ17" s="635"/>
      <c r="DK17" s="635"/>
      <c r="DL17" s="635"/>
      <c r="DM17" s="635"/>
      <c r="DN17" s="635"/>
      <c r="DO17" s="635"/>
      <c r="DP17" s="636"/>
      <c r="DQ17" s="640">
        <v>898839</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4564</v>
      </c>
      <c r="S18" s="635"/>
      <c r="T18" s="635"/>
      <c r="U18" s="635"/>
      <c r="V18" s="635"/>
      <c r="W18" s="635"/>
      <c r="X18" s="635"/>
      <c r="Y18" s="636"/>
      <c r="Z18" s="672">
        <v>0.1</v>
      </c>
      <c r="AA18" s="672"/>
      <c r="AB18" s="672"/>
      <c r="AC18" s="672"/>
      <c r="AD18" s="673">
        <v>4564</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29229</v>
      </c>
      <c r="S19" s="635"/>
      <c r="T19" s="635"/>
      <c r="U19" s="635"/>
      <c r="V19" s="635"/>
      <c r="W19" s="635"/>
      <c r="X19" s="635"/>
      <c r="Y19" s="636"/>
      <c r="Z19" s="672">
        <v>0.3</v>
      </c>
      <c r="AA19" s="672"/>
      <c r="AB19" s="672"/>
      <c r="AC19" s="672"/>
      <c r="AD19" s="673">
        <v>29229</v>
      </c>
      <c r="AE19" s="673"/>
      <c r="AF19" s="673"/>
      <c r="AG19" s="673"/>
      <c r="AH19" s="673"/>
      <c r="AI19" s="673"/>
      <c r="AJ19" s="673"/>
      <c r="AK19" s="673"/>
      <c r="AL19" s="637">
        <v>0.6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106</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2634</v>
      </c>
      <c r="S20" s="635"/>
      <c r="T20" s="635"/>
      <c r="U20" s="635"/>
      <c r="V20" s="635"/>
      <c r="W20" s="635"/>
      <c r="X20" s="635"/>
      <c r="Y20" s="636"/>
      <c r="Z20" s="672">
        <v>0</v>
      </c>
      <c r="AA20" s="672"/>
      <c r="AB20" s="672"/>
      <c r="AC20" s="672"/>
      <c r="AD20" s="673">
        <v>2634</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106</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7991422</v>
      </c>
      <c r="CS20" s="635"/>
      <c r="CT20" s="635"/>
      <c r="CU20" s="635"/>
      <c r="CV20" s="635"/>
      <c r="CW20" s="635"/>
      <c r="CX20" s="635"/>
      <c r="CY20" s="636"/>
      <c r="CZ20" s="672">
        <v>100</v>
      </c>
      <c r="DA20" s="672"/>
      <c r="DB20" s="672"/>
      <c r="DC20" s="672"/>
      <c r="DD20" s="640">
        <v>1079193</v>
      </c>
      <c r="DE20" s="635"/>
      <c r="DF20" s="635"/>
      <c r="DG20" s="635"/>
      <c r="DH20" s="635"/>
      <c r="DI20" s="635"/>
      <c r="DJ20" s="635"/>
      <c r="DK20" s="635"/>
      <c r="DL20" s="635"/>
      <c r="DM20" s="635"/>
      <c r="DN20" s="635"/>
      <c r="DO20" s="635"/>
      <c r="DP20" s="636"/>
      <c r="DQ20" s="640">
        <v>5422042</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3321984</v>
      </c>
      <c r="S21" s="635"/>
      <c r="T21" s="635"/>
      <c r="U21" s="635"/>
      <c r="V21" s="635"/>
      <c r="W21" s="635"/>
      <c r="X21" s="635"/>
      <c r="Y21" s="636"/>
      <c r="Z21" s="672">
        <v>39.4</v>
      </c>
      <c r="AA21" s="672"/>
      <c r="AB21" s="672"/>
      <c r="AC21" s="672"/>
      <c r="AD21" s="673">
        <v>3023514</v>
      </c>
      <c r="AE21" s="673"/>
      <c r="AF21" s="673"/>
      <c r="AG21" s="673"/>
      <c r="AH21" s="673"/>
      <c r="AI21" s="673"/>
      <c r="AJ21" s="673"/>
      <c r="AK21" s="673"/>
      <c r="AL21" s="637">
        <v>66</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106</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3023514</v>
      </c>
      <c r="S22" s="635"/>
      <c r="T22" s="635"/>
      <c r="U22" s="635"/>
      <c r="V22" s="635"/>
      <c r="W22" s="635"/>
      <c r="X22" s="635"/>
      <c r="Y22" s="636"/>
      <c r="Z22" s="672">
        <v>35.799999999999997</v>
      </c>
      <c r="AA22" s="672"/>
      <c r="AB22" s="672"/>
      <c r="AC22" s="672"/>
      <c r="AD22" s="673">
        <v>3023514</v>
      </c>
      <c r="AE22" s="673"/>
      <c r="AF22" s="673"/>
      <c r="AG22" s="673"/>
      <c r="AH22" s="673"/>
      <c r="AI22" s="673"/>
      <c r="AJ22" s="673"/>
      <c r="AK22" s="673"/>
      <c r="AL22" s="637">
        <v>66</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298470</v>
      </c>
      <c r="S23" s="635"/>
      <c r="T23" s="635"/>
      <c r="U23" s="635"/>
      <c r="V23" s="635"/>
      <c r="W23" s="635"/>
      <c r="X23" s="635"/>
      <c r="Y23" s="636"/>
      <c r="Z23" s="672">
        <v>3.5</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3560886</v>
      </c>
      <c r="CS24" s="690"/>
      <c r="CT24" s="690"/>
      <c r="CU24" s="690"/>
      <c r="CV24" s="690"/>
      <c r="CW24" s="690"/>
      <c r="CX24" s="690"/>
      <c r="CY24" s="715"/>
      <c r="CZ24" s="716">
        <v>44.6</v>
      </c>
      <c r="DA24" s="698"/>
      <c r="DB24" s="698"/>
      <c r="DC24" s="718"/>
      <c r="DD24" s="714">
        <v>2585624</v>
      </c>
      <c r="DE24" s="690"/>
      <c r="DF24" s="690"/>
      <c r="DG24" s="690"/>
      <c r="DH24" s="690"/>
      <c r="DI24" s="690"/>
      <c r="DJ24" s="690"/>
      <c r="DK24" s="715"/>
      <c r="DL24" s="714">
        <v>2392537</v>
      </c>
      <c r="DM24" s="690"/>
      <c r="DN24" s="690"/>
      <c r="DO24" s="690"/>
      <c r="DP24" s="690"/>
      <c r="DQ24" s="690"/>
      <c r="DR24" s="690"/>
      <c r="DS24" s="690"/>
      <c r="DT24" s="690"/>
      <c r="DU24" s="690"/>
      <c r="DV24" s="715"/>
      <c r="DW24" s="716">
        <v>52.1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4797978</v>
      </c>
      <c r="S25" s="635"/>
      <c r="T25" s="635"/>
      <c r="U25" s="635"/>
      <c r="V25" s="635"/>
      <c r="W25" s="635"/>
      <c r="X25" s="635"/>
      <c r="Y25" s="636"/>
      <c r="Z25" s="672">
        <v>56.9</v>
      </c>
      <c r="AA25" s="672"/>
      <c r="AB25" s="672"/>
      <c r="AC25" s="672"/>
      <c r="AD25" s="673">
        <v>4499508</v>
      </c>
      <c r="AE25" s="673"/>
      <c r="AF25" s="673"/>
      <c r="AG25" s="673"/>
      <c r="AH25" s="673"/>
      <c r="AI25" s="673"/>
      <c r="AJ25" s="673"/>
      <c r="AK25" s="673"/>
      <c r="AL25" s="637">
        <v>98.3</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1427225</v>
      </c>
      <c r="CS25" s="647"/>
      <c r="CT25" s="647"/>
      <c r="CU25" s="647"/>
      <c r="CV25" s="647"/>
      <c r="CW25" s="647"/>
      <c r="CX25" s="647"/>
      <c r="CY25" s="648"/>
      <c r="CZ25" s="637">
        <v>17.899999999999999</v>
      </c>
      <c r="DA25" s="649"/>
      <c r="DB25" s="649"/>
      <c r="DC25" s="650"/>
      <c r="DD25" s="640">
        <v>1336038</v>
      </c>
      <c r="DE25" s="647"/>
      <c r="DF25" s="647"/>
      <c r="DG25" s="647"/>
      <c r="DH25" s="647"/>
      <c r="DI25" s="647"/>
      <c r="DJ25" s="647"/>
      <c r="DK25" s="648"/>
      <c r="DL25" s="640">
        <v>1299589</v>
      </c>
      <c r="DM25" s="647"/>
      <c r="DN25" s="647"/>
      <c r="DO25" s="647"/>
      <c r="DP25" s="647"/>
      <c r="DQ25" s="647"/>
      <c r="DR25" s="647"/>
      <c r="DS25" s="647"/>
      <c r="DT25" s="647"/>
      <c r="DU25" s="647"/>
      <c r="DV25" s="648"/>
      <c r="DW25" s="637">
        <v>28.3</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943</v>
      </c>
      <c r="S26" s="635"/>
      <c r="T26" s="635"/>
      <c r="U26" s="635"/>
      <c r="V26" s="635"/>
      <c r="W26" s="635"/>
      <c r="X26" s="635"/>
      <c r="Y26" s="636"/>
      <c r="Z26" s="672">
        <v>0</v>
      </c>
      <c r="AA26" s="672"/>
      <c r="AB26" s="672"/>
      <c r="AC26" s="672"/>
      <c r="AD26" s="673">
        <v>943</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728281</v>
      </c>
      <c r="CS26" s="635"/>
      <c r="CT26" s="635"/>
      <c r="CU26" s="635"/>
      <c r="CV26" s="635"/>
      <c r="CW26" s="635"/>
      <c r="CX26" s="635"/>
      <c r="CY26" s="636"/>
      <c r="CZ26" s="637">
        <v>9.1</v>
      </c>
      <c r="DA26" s="649"/>
      <c r="DB26" s="649"/>
      <c r="DC26" s="650"/>
      <c r="DD26" s="640">
        <v>702730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10125</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1075780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1227977</v>
      </c>
      <c r="CS27" s="647"/>
      <c r="CT27" s="647"/>
      <c r="CU27" s="647"/>
      <c r="CV27" s="647"/>
      <c r="CW27" s="647"/>
      <c r="CX27" s="647"/>
      <c r="CY27" s="648"/>
      <c r="CZ27" s="637">
        <v>15.4</v>
      </c>
      <c r="DA27" s="649"/>
      <c r="DB27" s="649"/>
      <c r="DC27" s="650"/>
      <c r="DD27" s="640">
        <v>350747</v>
      </c>
      <c r="DE27" s="647"/>
      <c r="DF27" s="647"/>
      <c r="DG27" s="647"/>
      <c r="DH27" s="647"/>
      <c r="DI27" s="647"/>
      <c r="DJ27" s="647"/>
      <c r="DK27" s="648"/>
      <c r="DL27" s="640">
        <v>194109</v>
      </c>
      <c r="DM27" s="647"/>
      <c r="DN27" s="647"/>
      <c r="DO27" s="647"/>
      <c r="DP27" s="647"/>
      <c r="DQ27" s="647"/>
      <c r="DR27" s="647"/>
      <c r="DS27" s="647"/>
      <c r="DT27" s="647"/>
      <c r="DU27" s="647"/>
      <c r="DV27" s="648"/>
      <c r="DW27" s="637">
        <v>4.2</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121834</v>
      </c>
      <c r="S28" s="635"/>
      <c r="T28" s="635"/>
      <c r="U28" s="635"/>
      <c r="V28" s="635"/>
      <c r="W28" s="635"/>
      <c r="X28" s="635"/>
      <c r="Y28" s="636"/>
      <c r="Z28" s="672">
        <v>1.4</v>
      </c>
      <c r="AA28" s="672"/>
      <c r="AB28" s="672"/>
      <c r="AC28" s="672"/>
      <c r="AD28" s="673">
        <v>3732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905684</v>
      </c>
      <c r="CS28" s="635"/>
      <c r="CT28" s="635"/>
      <c r="CU28" s="635"/>
      <c r="CV28" s="635"/>
      <c r="CW28" s="635"/>
      <c r="CX28" s="635"/>
      <c r="CY28" s="636"/>
      <c r="CZ28" s="637">
        <v>11.3</v>
      </c>
      <c r="DA28" s="649"/>
      <c r="DB28" s="649"/>
      <c r="DC28" s="650"/>
      <c r="DD28" s="640">
        <v>898839</v>
      </c>
      <c r="DE28" s="635"/>
      <c r="DF28" s="635"/>
      <c r="DG28" s="635"/>
      <c r="DH28" s="635"/>
      <c r="DI28" s="635"/>
      <c r="DJ28" s="635"/>
      <c r="DK28" s="636"/>
      <c r="DL28" s="640">
        <v>898839</v>
      </c>
      <c r="DM28" s="635"/>
      <c r="DN28" s="635"/>
      <c r="DO28" s="635"/>
      <c r="DP28" s="635"/>
      <c r="DQ28" s="635"/>
      <c r="DR28" s="635"/>
      <c r="DS28" s="635"/>
      <c r="DT28" s="635"/>
      <c r="DU28" s="635"/>
      <c r="DV28" s="636"/>
      <c r="DW28" s="637">
        <v>19.600000000000001</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5375</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905684</v>
      </c>
      <c r="CS29" s="647"/>
      <c r="CT29" s="647"/>
      <c r="CU29" s="647"/>
      <c r="CV29" s="647"/>
      <c r="CW29" s="647"/>
      <c r="CX29" s="647"/>
      <c r="CY29" s="648"/>
      <c r="CZ29" s="637">
        <v>11.3</v>
      </c>
      <c r="DA29" s="649"/>
      <c r="DB29" s="649"/>
      <c r="DC29" s="650"/>
      <c r="DD29" s="640">
        <v>898839</v>
      </c>
      <c r="DE29" s="647"/>
      <c r="DF29" s="647"/>
      <c r="DG29" s="647"/>
      <c r="DH29" s="647"/>
      <c r="DI29" s="647"/>
      <c r="DJ29" s="647"/>
      <c r="DK29" s="648"/>
      <c r="DL29" s="640">
        <v>898839</v>
      </c>
      <c r="DM29" s="647"/>
      <c r="DN29" s="647"/>
      <c r="DO29" s="647"/>
      <c r="DP29" s="647"/>
      <c r="DQ29" s="647"/>
      <c r="DR29" s="647"/>
      <c r="DS29" s="647"/>
      <c r="DT29" s="647"/>
      <c r="DU29" s="647"/>
      <c r="DV29" s="648"/>
      <c r="DW29" s="637">
        <v>19.600000000000001</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882889</v>
      </c>
      <c r="S30" s="635"/>
      <c r="T30" s="635"/>
      <c r="U30" s="635"/>
      <c r="V30" s="635"/>
      <c r="W30" s="635"/>
      <c r="X30" s="635"/>
      <c r="Y30" s="636"/>
      <c r="Z30" s="672">
        <v>10.5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878806</v>
      </c>
      <c r="CS30" s="635"/>
      <c r="CT30" s="635"/>
      <c r="CU30" s="635"/>
      <c r="CV30" s="635"/>
      <c r="CW30" s="635"/>
      <c r="CX30" s="635"/>
      <c r="CY30" s="636"/>
      <c r="CZ30" s="637">
        <v>11</v>
      </c>
      <c r="DA30" s="649"/>
      <c r="DB30" s="649"/>
      <c r="DC30" s="650"/>
      <c r="DD30" s="640">
        <v>872618</v>
      </c>
      <c r="DE30" s="635"/>
      <c r="DF30" s="635"/>
      <c r="DG30" s="635"/>
      <c r="DH30" s="635"/>
      <c r="DI30" s="635"/>
      <c r="DJ30" s="635"/>
      <c r="DK30" s="636"/>
      <c r="DL30" s="640">
        <v>872618</v>
      </c>
      <c r="DM30" s="635"/>
      <c r="DN30" s="635"/>
      <c r="DO30" s="635"/>
      <c r="DP30" s="635"/>
      <c r="DQ30" s="635"/>
      <c r="DR30" s="635"/>
      <c r="DS30" s="635"/>
      <c r="DT30" s="635"/>
      <c r="DU30" s="635"/>
      <c r="DV30" s="636"/>
      <c r="DW30" s="637">
        <v>19</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2202</v>
      </c>
      <c r="S31" s="635"/>
      <c r="T31" s="635"/>
      <c r="U31" s="635"/>
      <c r="V31" s="635"/>
      <c r="W31" s="635"/>
      <c r="X31" s="635"/>
      <c r="Y31" s="636"/>
      <c r="Z31" s="672">
        <v>0</v>
      </c>
      <c r="AA31" s="672"/>
      <c r="AB31" s="672"/>
      <c r="AC31" s="672"/>
      <c r="AD31" s="673">
        <v>2202</v>
      </c>
      <c r="AE31" s="673"/>
      <c r="AF31" s="673"/>
      <c r="AG31" s="673"/>
      <c r="AH31" s="673"/>
      <c r="AI31" s="673"/>
      <c r="AJ31" s="673"/>
      <c r="AK31" s="673"/>
      <c r="AL31" s="637">
        <v>0</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96.2</v>
      </c>
      <c r="BN31" s="697"/>
      <c r="BO31" s="697"/>
      <c r="BP31" s="697"/>
      <c r="BQ31" s="699"/>
      <c r="BR31" s="696">
        <v>99.1</v>
      </c>
      <c r="BS31" s="697"/>
      <c r="BT31" s="697"/>
      <c r="BU31" s="697"/>
      <c r="BV31" s="697"/>
      <c r="BW31" s="697"/>
      <c r="BX31" s="698">
        <v>96.3</v>
      </c>
      <c r="BY31" s="697"/>
      <c r="BZ31" s="697"/>
      <c r="CA31" s="697"/>
      <c r="CB31" s="699"/>
      <c r="CD31" s="655"/>
      <c r="CE31" s="656"/>
      <c r="CF31" s="631" t="s">
        <v>301</v>
      </c>
      <c r="CG31" s="632"/>
      <c r="CH31" s="632"/>
      <c r="CI31" s="632"/>
      <c r="CJ31" s="632"/>
      <c r="CK31" s="632"/>
      <c r="CL31" s="632"/>
      <c r="CM31" s="632"/>
      <c r="CN31" s="632"/>
      <c r="CO31" s="632"/>
      <c r="CP31" s="632"/>
      <c r="CQ31" s="633"/>
      <c r="CR31" s="634">
        <v>26878</v>
      </c>
      <c r="CS31" s="647"/>
      <c r="CT31" s="647"/>
      <c r="CU31" s="647"/>
      <c r="CV31" s="647"/>
      <c r="CW31" s="647"/>
      <c r="CX31" s="647"/>
      <c r="CY31" s="648"/>
      <c r="CZ31" s="637">
        <v>0.3</v>
      </c>
      <c r="DA31" s="649"/>
      <c r="DB31" s="649"/>
      <c r="DC31" s="650"/>
      <c r="DD31" s="640">
        <v>26221</v>
      </c>
      <c r="DE31" s="647"/>
      <c r="DF31" s="647"/>
      <c r="DG31" s="647"/>
      <c r="DH31" s="647"/>
      <c r="DI31" s="647"/>
      <c r="DJ31" s="647"/>
      <c r="DK31" s="648"/>
      <c r="DL31" s="640">
        <v>26221</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603266</v>
      </c>
      <c r="S32" s="635"/>
      <c r="T32" s="635"/>
      <c r="U32" s="635"/>
      <c r="V32" s="635"/>
      <c r="W32" s="635"/>
      <c r="X32" s="635"/>
      <c r="Y32" s="636"/>
      <c r="Z32" s="672">
        <v>7.1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98.9</v>
      </c>
      <c r="BH32" s="647"/>
      <c r="BI32" s="647"/>
      <c r="BJ32" s="647"/>
      <c r="BK32" s="647"/>
      <c r="BL32" s="647"/>
      <c r="BM32" s="638">
        <v>96.4</v>
      </c>
      <c r="BN32" s="647"/>
      <c r="BO32" s="647"/>
      <c r="BP32" s="647"/>
      <c r="BQ32" s="670"/>
      <c r="BR32" s="700">
        <v>98.9</v>
      </c>
      <c r="BS32" s="647"/>
      <c r="BT32" s="647"/>
      <c r="BU32" s="647"/>
      <c r="BV32" s="647"/>
      <c r="BW32" s="647"/>
      <c r="BX32" s="638">
        <v>96.7</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88617</v>
      </c>
      <c r="S33" s="635"/>
      <c r="T33" s="635"/>
      <c r="U33" s="635"/>
      <c r="V33" s="635"/>
      <c r="W33" s="635"/>
      <c r="X33" s="635"/>
      <c r="Y33" s="636"/>
      <c r="Z33" s="672">
        <v>1.1000000000000001</v>
      </c>
      <c r="AA33" s="672"/>
      <c r="AB33" s="672"/>
      <c r="AC33" s="672"/>
      <c r="AD33" s="673">
        <v>72191</v>
      </c>
      <c r="AE33" s="673"/>
      <c r="AF33" s="673"/>
      <c r="AG33" s="673"/>
      <c r="AH33" s="673"/>
      <c r="AI33" s="673"/>
      <c r="AJ33" s="673"/>
      <c r="AK33" s="673"/>
      <c r="AL33" s="637">
        <v>1.6</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99.1</v>
      </c>
      <c r="BH33" s="619"/>
      <c r="BI33" s="619"/>
      <c r="BJ33" s="619"/>
      <c r="BK33" s="619"/>
      <c r="BL33" s="619"/>
      <c r="BM33" s="665">
        <v>95.6</v>
      </c>
      <c r="BN33" s="619"/>
      <c r="BO33" s="619"/>
      <c r="BP33" s="619"/>
      <c r="BQ33" s="682"/>
      <c r="BR33" s="695">
        <v>99.1</v>
      </c>
      <c r="BS33" s="619"/>
      <c r="BT33" s="619"/>
      <c r="BU33" s="619"/>
      <c r="BV33" s="619"/>
      <c r="BW33" s="619"/>
      <c r="BX33" s="665">
        <v>95.8</v>
      </c>
      <c r="BY33" s="619"/>
      <c r="BZ33" s="619"/>
      <c r="CA33" s="619"/>
      <c r="CB33" s="682"/>
      <c r="CD33" s="631" t="s">
        <v>308</v>
      </c>
      <c r="CE33" s="632"/>
      <c r="CF33" s="632"/>
      <c r="CG33" s="632"/>
      <c r="CH33" s="632"/>
      <c r="CI33" s="632"/>
      <c r="CJ33" s="632"/>
      <c r="CK33" s="632"/>
      <c r="CL33" s="632"/>
      <c r="CM33" s="632"/>
      <c r="CN33" s="632"/>
      <c r="CO33" s="632"/>
      <c r="CP33" s="632"/>
      <c r="CQ33" s="633"/>
      <c r="CR33" s="634">
        <v>3299564</v>
      </c>
      <c r="CS33" s="647"/>
      <c r="CT33" s="647"/>
      <c r="CU33" s="647"/>
      <c r="CV33" s="647"/>
      <c r="CW33" s="647"/>
      <c r="CX33" s="647"/>
      <c r="CY33" s="648"/>
      <c r="CZ33" s="637">
        <v>41.3</v>
      </c>
      <c r="DA33" s="649"/>
      <c r="DB33" s="649"/>
      <c r="DC33" s="650"/>
      <c r="DD33" s="640">
        <v>2319527</v>
      </c>
      <c r="DE33" s="647"/>
      <c r="DF33" s="647"/>
      <c r="DG33" s="647"/>
      <c r="DH33" s="647"/>
      <c r="DI33" s="647"/>
      <c r="DJ33" s="647"/>
      <c r="DK33" s="648"/>
      <c r="DL33" s="640">
        <v>1735379</v>
      </c>
      <c r="DM33" s="647"/>
      <c r="DN33" s="647"/>
      <c r="DO33" s="647"/>
      <c r="DP33" s="647"/>
      <c r="DQ33" s="647"/>
      <c r="DR33" s="647"/>
      <c r="DS33" s="647"/>
      <c r="DT33" s="647"/>
      <c r="DU33" s="647"/>
      <c r="DV33" s="648"/>
      <c r="DW33" s="637">
        <v>37.799999999999997</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304474</v>
      </c>
      <c r="S34" s="635"/>
      <c r="T34" s="635"/>
      <c r="U34" s="635"/>
      <c r="V34" s="635"/>
      <c r="W34" s="635"/>
      <c r="X34" s="635"/>
      <c r="Y34" s="636"/>
      <c r="Z34" s="672">
        <v>3.6</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914250</v>
      </c>
      <c r="CS34" s="635"/>
      <c r="CT34" s="635"/>
      <c r="CU34" s="635"/>
      <c r="CV34" s="635"/>
      <c r="CW34" s="635"/>
      <c r="CX34" s="635"/>
      <c r="CY34" s="636"/>
      <c r="CZ34" s="637">
        <v>11.4</v>
      </c>
      <c r="DA34" s="649"/>
      <c r="DB34" s="649"/>
      <c r="DC34" s="650"/>
      <c r="DD34" s="640">
        <v>616263</v>
      </c>
      <c r="DE34" s="635"/>
      <c r="DF34" s="635"/>
      <c r="DG34" s="635"/>
      <c r="DH34" s="635"/>
      <c r="DI34" s="635"/>
      <c r="DJ34" s="635"/>
      <c r="DK34" s="636"/>
      <c r="DL34" s="640">
        <v>565031</v>
      </c>
      <c r="DM34" s="635"/>
      <c r="DN34" s="635"/>
      <c r="DO34" s="635"/>
      <c r="DP34" s="635"/>
      <c r="DQ34" s="635"/>
      <c r="DR34" s="635"/>
      <c r="DS34" s="635"/>
      <c r="DT34" s="635"/>
      <c r="DU34" s="635"/>
      <c r="DV34" s="636"/>
      <c r="DW34" s="637">
        <v>12.3</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612589</v>
      </c>
      <c r="S35" s="635"/>
      <c r="T35" s="635"/>
      <c r="U35" s="635"/>
      <c r="V35" s="635"/>
      <c r="W35" s="635"/>
      <c r="X35" s="635"/>
      <c r="Y35" s="636"/>
      <c r="Z35" s="672">
        <v>7.3</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103049</v>
      </c>
      <c r="CS35" s="647"/>
      <c r="CT35" s="647"/>
      <c r="CU35" s="647"/>
      <c r="CV35" s="647"/>
      <c r="CW35" s="647"/>
      <c r="CX35" s="647"/>
      <c r="CY35" s="648"/>
      <c r="CZ35" s="637">
        <v>1.3</v>
      </c>
      <c r="DA35" s="649"/>
      <c r="DB35" s="649"/>
      <c r="DC35" s="650"/>
      <c r="DD35" s="640">
        <v>58730</v>
      </c>
      <c r="DE35" s="647"/>
      <c r="DF35" s="647"/>
      <c r="DG35" s="647"/>
      <c r="DH35" s="647"/>
      <c r="DI35" s="647"/>
      <c r="DJ35" s="647"/>
      <c r="DK35" s="648"/>
      <c r="DL35" s="640">
        <v>58730</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463032</v>
      </c>
      <c r="S36" s="635"/>
      <c r="T36" s="635"/>
      <c r="U36" s="635"/>
      <c r="V36" s="635"/>
      <c r="W36" s="635"/>
      <c r="X36" s="635"/>
      <c r="Y36" s="636"/>
      <c r="Z36" s="672">
        <v>5.5</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701710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16660</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1160228</v>
      </c>
      <c r="CS36" s="635"/>
      <c r="CT36" s="635"/>
      <c r="CU36" s="635"/>
      <c r="CV36" s="635"/>
      <c r="CW36" s="635"/>
      <c r="CX36" s="635"/>
      <c r="CY36" s="636"/>
      <c r="CZ36" s="637">
        <v>14.5</v>
      </c>
      <c r="DA36" s="649"/>
      <c r="DB36" s="649"/>
      <c r="DC36" s="650"/>
      <c r="DD36" s="640">
        <v>809827</v>
      </c>
      <c r="DE36" s="635"/>
      <c r="DF36" s="635"/>
      <c r="DG36" s="635"/>
      <c r="DH36" s="635"/>
      <c r="DI36" s="635"/>
      <c r="DJ36" s="635"/>
      <c r="DK36" s="636"/>
      <c r="DL36" s="640">
        <v>635109</v>
      </c>
      <c r="DM36" s="635"/>
      <c r="DN36" s="635"/>
      <c r="DO36" s="635"/>
      <c r="DP36" s="635"/>
      <c r="DQ36" s="635"/>
      <c r="DR36" s="635"/>
      <c r="DS36" s="635"/>
      <c r="DT36" s="635"/>
      <c r="DU36" s="635"/>
      <c r="DV36" s="636"/>
      <c r="DW36" s="637">
        <v>13.8</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126547</v>
      </c>
      <c r="S37" s="635"/>
      <c r="T37" s="635"/>
      <c r="U37" s="635"/>
      <c r="V37" s="635"/>
      <c r="W37" s="635"/>
      <c r="X37" s="635"/>
      <c r="Y37" s="636"/>
      <c r="Z37" s="672">
        <v>1.5</v>
      </c>
      <c r="AA37" s="672"/>
      <c r="AB37" s="672"/>
      <c r="AC37" s="672"/>
      <c r="AD37" s="673">
        <v>580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59504</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-8349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450407</v>
      </c>
      <c r="CS37" s="647"/>
      <c r="CT37" s="647"/>
      <c r="CU37" s="647"/>
      <c r="CV37" s="647"/>
      <c r="CW37" s="647"/>
      <c r="CX37" s="647"/>
      <c r="CY37" s="648"/>
      <c r="CZ37" s="637">
        <v>5.6</v>
      </c>
      <c r="DA37" s="649"/>
      <c r="DB37" s="649"/>
      <c r="DC37" s="650"/>
      <c r="DD37" s="640">
        <v>450387</v>
      </c>
      <c r="DE37" s="647"/>
      <c r="DF37" s="647"/>
      <c r="DG37" s="647"/>
      <c r="DH37" s="647"/>
      <c r="DI37" s="647"/>
      <c r="DJ37" s="647"/>
      <c r="DK37" s="648"/>
      <c r="DL37" s="640">
        <v>428154</v>
      </c>
      <c r="DM37" s="647"/>
      <c r="DN37" s="647"/>
      <c r="DO37" s="647"/>
      <c r="DP37" s="647"/>
      <c r="DQ37" s="647"/>
      <c r="DR37" s="647"/>
      <c r="DS37" s="647"/>
      <c r="DT37" s="647"/>
      <c r="DU37" s="647"/>
      <c r="DV37" s="648"/>
      <c r="DW37" s="637">
        <v>9.3000000000000007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418555</v>
      </c>
      <c r="S38" s="635"/>
      <c r="T38" s="635"/>
      <c r="U38" s="635"/>
      <c r="V38" s="635"/>
      <c r="W38" s="635"/>
      <c r="X38" s="635"/>
      <c r="Y38" s="636"/>
      <c r="Z38" s="672">
        <v>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3</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1360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642206</v>
      </c>
      <c r="CS38" s="635"/>
      <c r="CT38" s="635"/>
      <c r="CU38" s="635"/>
      <c r="CV38" s="635"/>
      <c r="CW38" s="635"/>
      <c r="CX38" s="635"/>
      <c r="CY38" s="636"/>
      <c r="CZ38" s="637">
        <v>8</v>
      </c>
      <c r="DA38" s="649"/>
      <c r="DB38" s="649"/>
      <c r="DC38" s="650"/>
      <c r="DD38" s="640">
        <v>506617</v>
      </c>
      <c r="DE38" s="635"/>
      <c r="DF38" s="635"/>
      <c r="DG38" s="635"/>
      <c r="DH38" s="635"/>
      <c r="DI38" s="635"/>
      <c r="DJ38" s="635"/>
      <c r="DK38" s="636"/>
      <c r="DL38" s="640">
        <v>476509</v>
      </c>
      <c r="DM38" s="635"/>
      <c r="DN38" s="635"/>
      <c r="DO38" s="635"/>
      <c r="DP38" s="635"/>
      <c r="DQ38" s="635"/>
      <c r="DR38" s="635"/>
      <c r="DS38" s="635"/>
      <c r="DT38" s="635"/>
      <c r="DU38" s="635"/>
      <c r="DV38" s="636"/>
      <c r="DW38" s="637">
        <v>10.4</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1959</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478571</v>
      </c>
      <c r="CS39" s="647"/>
      <c r="CT39" s="647"/>
      <c r="CU39" s="647"/>
      <c r="CV39" s="647"/>
      <c r="CW39" s="647"/>
      <c r="CX39" s="647"/>
      <c r="CY39" s="648"/>
      <c r="CZ39" s="637">
        <v>6</v>
      </c>
      <c r="DA39" s="649"/>
      <c r="DB39" s="649"/>
      <c r="DC39" s="650"/>
      <c r="DD39" s="640">
        <v>328090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10955</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92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1260</v>
      </c>
      <c r="CS40" s="635"/>
      <c r="CT40" s="635"/>
      <c r="CU40" s="635"/>
      <c r="CV40" s="635"/>
      <c r="CW40" s="635"/>
      <c r="CX40" s="635"/>
      <c r="CY40" s="636"/>
      <c r="CZ40" s="637">
        <v>0</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8438426</v>
      </c>
      <c r="S41" s="659"/>
      <c r="T41" s="659"/>
      <c r="U41" s="659"/>
      <c r="V41" s="659"/>
      <c r="W41" s="659"/>
      <c r="X41" s="659"/>
      <c r="Y41" s="662"/>
      <c r="Z41" s="663">
        <v>100</v>
      </c>
      <c r="AA41" s="663"/>
      <c r="AB41" s="663"/>
      <c r="AC41" s="663"/>
      <c r="AD41" s="664">
        <v>4579156</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133019</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509184</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455</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1130972</v>
      </c>
      <c r="CS42" s="647"/>
      <c r="CT42" s="647"/>
      <c r="CU42" s="647"/>
      <c r="CV42" s="647"/>
      <c r="CW42" s="647"/>
      <c r="CX42" s="647"/>
      <c r="CY42" s="648"/>
      <c r="CZ42" s="637">
        <v>14.2</v>
      </c>
      <c r="DA42" s="649"/>
      <c r="DB42" s="649"/>
      <c r="DC42" s="650"/>
      <c r="DD42" s="640">
        <v>516891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106183</v>
      </c>
      <c r="CS43" s="647"/>
      <c r="CT43" s="647"/>
      <c r="CU43" s="647"/>
      <c r="CV43" s="647"/>
      <c r="CW43" s="647"/>
      <c r="CX43" s="647"/>
      <c r="CY43" s="648"/>
      <c r="CZ43" s="637">
        <v>1.3</v>
      </c>
      <c r="DA43" s="649"/>
      <c r="DB43" s="649"/>
      <c r="DC43" s="650"/>
      <c r="DD43" s="640">
        <v>98330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1079193</v>
      </c>
      <c r="CS44" s="635"/>
      <c r="CT44" s="635"/>
      <c r="CU44" s="635"/>
      <c r="CV44" s="635"/>
      <c r="CW44" s="635"/>
      <c r="CX44" s="635"/>
      <c r="CY44" s="636"/>
      <c r="CZ44" s="637">
        <v>13.5</v>
      </c>
      <c r="DA44" s="638"/>
      <c r="DB44" s="638"/>
      <c r="DC44" s="639"/>
      <c r="DD44" s="640">
        <v>491617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315100</v>
      </c>
      <c r="CS45" s="647"/>
      <c r="CT45" s="647"/>
      <c r="CU45" s="647"/>
      <c r="CV45" s="647"/>
      <c r="CW45" s="647"/>
      <c r="CX45" s="647"/>
      <c r="CY45" s="648"/>
      <c r="CZ45" s="637">
        <v>3.9</v>
      </c>
      <c r="DA45" s="649"/>
      <c r="DB45" s="649"/>
      <c r="DC45" s="650"/>
      <c r="DD45" s="640">
        <v>40293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741833</v>
      </c>
      <c r="CS46" s="635"/>
      <c r="CT46" s="635"/>
      <c r="CU46" s="635"/>
      <c r="CV46" s="635"/>
      <c r="CW46" s="635"/>
      <c r="CX46" s="635"/>
      <c r="CY46" s="636"/>
      <c r="CZ46" s="637">
        <v>9.3000000000000007</v>
      </c>
      <c r="DA46" s="638"/>
      <c r="DB46" s="638"/>
      <c r="DC46" s="639"/>
      <c r="DD46" s="640">
        <v>432564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51779</v>
      </c>
      <c r="CS47" s="647"/>
      <c r="CT47" s="647"/>
      <c r="CU47" s="647"/>
      <c r="CV47" s="647"/>
      <c r="CW47" s="647"/>
      <c r="CX47" s="647"/>
      <c r="CY47" s="648"/>
      <c r="CZ47" s="637">
        <v>0.6</v>
      </c>
      <c r="DA47" s="649"/>
      <c r="DB47" s="649"/>
      <c r="DC47" s="650"/>
      <c r="DD47" s="640">
        <v>25274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7991422</v>
      </c>
      <c r="CS49" s="619"/>
      <c r="CT49" s="619"/>
      <c r="CU49" s="619"/>
      <c r="CV49" s="619"/>
      <c r="CW49" s="619"/>
      <c r="CX49" s="619"/>
      <c r="CY49" s="620"/>
      <c r="CZ49" s="621">
        <v>100</v>
      </c>
      <c r="DA49" s="622"/>
      <c r="DB49" s="622"/>
      <c r="DC49" s="623"/>
      <c r="DD49" s="624">
        <v>5422042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eYWLIib9ZBxhoquWRN2fvMhvHCp5tUYZiVzcF65/AG94qZdHvtLXkheFE7bP52/f5QKb40Yyk9qEupTgTkFrQ==" saltValue="gh6fMy9RfpRDupIi5H2u5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8384</v>
      </c>
      <c r="R7" s="1116"/>
      <c r="S7" s="1116"/>
      <c r="T7" s="1116"/>
      <c r="U7" s="1116"/>
      <c r="V7" s="1116">
        <v>8001</v>
      </c>
      <c r="W7" s="1116"/>
      <c r="X7" s="1116"/>
      <c r="Y7" s="1116"/>
      <c r="Z7" s="1116"/>
      <c r="AA7" s="1116">
        <v>383</v>
      </c>
      <c r="AB7" s="1116"/>
      <c r="AC7" s="1116"/>
      <c r="AD7" s="1116"/>
      <c r="AE7" s="1117"/>
      <c r="AF7" s="1118">
        <v>252</v>
      </c>
      <c r="AG7" s="1119"/>
      <c r="AH7" s="1119"/>
      <c r="AI7" s="1119"/>
      <c r="AJ7" s="1120"/>
      <c r="AK7" s="1121">
        <v>613</v>
      </c>
      <c r="AL7" s="1122"/>
      <c r="AM7" s="1122"/>
      <c r="AN7" s="1122"/>
      <c r="AO7" s="1122"/>
      <c r="AP7" s="1122">
        <v>6973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252</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1251</v>
      </c>
      <c r="R28" s="1064"/>
      <c r="S28" s="1064"/>
      <c r="T28" s="1064"/>
      <c r="U28" s="1064"/>
      <c r="V28" s="1064">
        <v>1234</v>
      </c>
      <c r="W28" s="1064"/>
      <c r="X28" s="1064"/>
      <c r="Y28" s="1064"/>
      <c r="Z28" s="1064"/>
      <c r="AA28" s="1064">
        <v>17</v>
      </c>
      <c r="AB28" s="1064"/>
      <c r="AC28" s="1064"/>
      <c r="AD28" s="1064"/>
      <c r="AE28" s="1065"/>
      <c r="AF28" s="1066">
        <v>17</v>
      </c>
      <c r="AG28" s="1064"/>
      <c r="AH28" s="1064"/>
      <c r="AI28" s="1064"/>
      <c r="AJ28" s="1067"/>
      <c r="AK28" s="1055">
        <v>133</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1360</v>
      </c>
      <c r="R29" s="1052"/>
      <c r="S29" s="1052"/>
      <c r="T29" s="1052"/>
      <c r="U29" s="1052"/>
      <c r="V29" s="1052">
        <v>1353</v>
      </c>
      <c r="W29" s="1052"/>
      <c r="X29" s="1052"/>
      <c r="Y29" s="1052"/>
      <c r="Z29" s="1052"/>
      <c r="AA29" s="1052">
        <v>7</v>
      </c>
      <c r="AB29" s="1052"/>
      <c r="AC29" s="1052"/>
      <c r="AD29" s="1052"/>
      <c r="AE29" s="1053"/>
      <c r="AF29" s="1048">
        <v>7</v>
      </c>
      <c r="AG29" s="1049"/>
      <c r="AH29" s="1049"/>
      <c r="AI29" s="1049"/>
      <c r="AJ29" s="1050"/>
      <c r="AK29" s="993">
        <v>229</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188</v>
      </c>
      <c r="R30" s="1052"/>
      <c r="S30" s="1052"/>
      <c r="T30" s="1052"/>
      <c r="U30" s="1052"/>
      <c r="V30" s="1052">
        <v>188</v>
      </c>
      <c r="W30" s="1052"/>
      <c r="X30" s="1052"/>
      <c r="Y30" s="1052"/>
      <c r="Z30" s="1052"/>
      <c r="AA30" s="1052">
        <v>0</v>
      </c>
      <c r="AB30" s="1052"/>
      <c r="AC30" s="1052"/>
      <c r="AD30" s="1052"/>
      <c r="AE30" s="1053"/>
      <c r="AF30" s="1048">
        <v>0</v>
      </c>
      <c r="AG30" s="1049"/>
      <c r="AH30" s="1049"/>
      <c r="AI30" s="1049"/>
      <c r="AJ30" s="1050"/>
      <c r="AK30" s="993">
        <v>72</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191</v>
      </c>
      <c r="R31" s="1052"/>
      <c r="S31" s="1052"/>
      <c r="T31" s="1052"/>
      <c r="U31" s="1052"/>
      <c r="V31" s="1052">
        <v>172</v>
      </c>
      <c r="W31" s="1052"/>
      <c r="X31" s="1052"/>
      <c r="Y31" s="1052"/>
      <c r="Z31" s="1052"/>
      <c r="AA31" s="1052">
        <v>19</v>
      </c>
      <c r="AB31" s="1052"/>
      <c r="AC31" s="1052"/>
      <c r="AD31" s="1052"/>
      <c r="AE31" s="1053"/>
      <c r="AF31" s="1048">
        <v>375</v>
      </c>
      <c r="AG31" s="1049"/>
      <c r="AH31" s="1049"/>
      <c r="AI31" s="1049"/>
      <c r="AJ31" s="1050"/>
      <c r="AK31" s="993">
        <v>0</v>
      </c>
      <c r="AL31" s="984"/>
      <c r="AM31" s="984"/>
      <c r="AN31" s="984"/>
      <c r="AO31" s="984"/>
      <c r="AP31" s="984">
        <v>548</v>
      </c>
      <c r="AQ31" s="984"/>
      <c r="AR31" s="984"/>
      <c r="AS31" s="984"/>
      <c r="AT31" s="984"/>
      <c r="AU31" s="984">
        <v>327</v>
      </c>
      <c r="AV31" s="984"/>
      <c r="AW31" s="984"/>
      <c r="AX31" s="984"/>
      <c r="AY31" s="984"/>
      <c r="AZ31" s="1054" t="s">
        <v>551</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399</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544</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545</v>
      </c>
      <c r="C69" s="988"/>
      <c r="D69" s="988"/>
      <c r="E69" s="988"/>
      <c r="F69" s="988"/>
      <c r="G69" s="988"/>
      <c r="H69" s="988"/>
      <c r="I69" s="988"/>
      <c r="J69" s="988"/>
      <c r="K69" s="988"/>
      <c r="L69" s="988"/>
      <c r="M69" s="988"/>
      <c r="N69" s="988"/>
      <c r="O69" s="988"/>
      <c r="P69" s="989"/>
      <c r="Q69" s="990">
        <v>935</v>
      </c>
      <c r="R69" s="984"/>
      <c r="S69" s="984"/>
      <c r="T69" s="984"/>
      <c r="U69" s="984"/>
      <c r="V69" s="984">
        <v>900</v>
      </c>
      <c r="W69" s="984"/>
      <c r="X69" s="984"/>
      <c r="Y69" s="984"/>
      <c r="Z69" s="984"/>
      <c r="AA69" s="984">
        <v>35</v>
      </c>
      <c r="AB69" s="984"/>
      <c r="AC69" s="984"/>
      <c r="AD69" s="984"/>
      <c r="AE69" s="984"/>
      <c r="AF69" s="984">
        <v>25</v>
      </c>
      <c r="AG69" s="984"/>
      <c r="AH69" s="984"/>
      <c r="AI69" s="984"/>
      <c r="AJ69" s="984"/>
      <c r="AK69" s="984">
        <v>20</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546</v>
      </c>
      <c r="C70" s="988"/>
      <c r="D70" s="988"/>
      <c r="E70" s="988"/>
      <c r="F70" s="988"/>
      <c r="G70" s="988"/>
      <c r="H70" s="988"/>
      <c r="I70" s="988"/>
      <c r="J70" s="988"/>
      <c r="K70" s="988"/>
      <c r="L70" s="988"/>
      <c r="M70" s="988"/>
      <c r="N70" s="988"/>
      <c r="O70" s="988"/>
      <c r="P70" s="989"/>
      <c r="Q70" s="990">
        <v>2345</v>
      </c>
      <c r="R70" s="984"/>
      <c r="S70" s="984"/>
      <c r="T70" s="984"/>
      <c r="U70" s="984"/>
      <c r="V70" s="984">
        <v>2302</v>
      </c>
      <c r="W70" s="984"/>
      <c r="X70" s="984"/>
      <c r="Y70" s="984"/>
      <c r="Z70" s="984"/>
      <c r="AA70" s="984">
        <v>43</v>
      </c>
      <c r="AB70" s="984"/>
      <c r="AC70" s="984"/>
      <c r="AD70" s="984"/>
      <c r="AE70" s="984"/>
      <c r="AF70" s="984">
        <v>43</v>
      </c>
      <c r="AG70" s="984"/>
      <c r="AH70" s="984"/>
      <c r="AI70" s="984"/>
      <c r="AJ70" s="984"/>
      <c r="AK70" s="984">
        <v>20</v>
      </c>
      <c r="AL70" s="984"/>
      <c r="AM70" s="984"/>
      <c r="AN70" s="984"/>
      <c r="AO70" s="984"/>
      <c r="AP70" s="984">
        <v>1422</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46</v>
      </c>
      <c r="R71" s="984"/>
      <c r="S71" s="984"/>
      <c r="T71" s="984"/>
      <c r="U71" s="984"/>
      <c r="V71" s="984">
        <v>43</v>
      </c>
      <c r="W71" s="984"/>
      <c r="X71" s="984"/>
      <c r="Y71" s="984"/>
      <c r="Z71" s="984"/>
      <c r="AA71" s="984">
        <v>3</v>
      </c>
      <c r="AB71" s="984"/>
      <c r="AC71" s="984"/>
      <c r="AD71" s="984"/>
      <c r="AE71" s="984"/>
      <c r="AF71" s="984">
        <v>3</v>
      </c>
      <c r="AG71" s="984"/>
      <c r="AH71" s="984"/>
      <c r="AI71" s="984"/>
      <c r="AJ71" s="984"/>
      <c r="AK71" s="984">
        <v>3</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547</v>
      </c>
      <c r="C72" s="988"/>
      <c r="D72" s="988"/>
      <c r="E72" s="988"/>
      <c r="F72" s="988"/>
      <c r="G72" s="988"/>
      <c r="H72" s="988"/>
      <c r="I72" s="988"/>
      <c r="J72" s="988"/>
      <c r="K72" s="988"/>
      <c r="L72" s="988"/>
      <c r="M72" s="988"/>
      <c r="N72" s="988"/>
      <c r="O72" s="988"/>
      <c r="P72" s="989"/>
      <c r="Q72" s="990">
        <v>104</v>
      </c>
      <c r="R72" s="984"/>
      <c r="S72" s="984"/>
      <c r="T72" s="984"/>
      <c r="U72" s="984"/>
      <c r="V72" s="984">
        <v>92</v>
      </c>
      <c r="W72" s="984"/>
      <c r="X72" s="984"/>
      <c r="Y72" s="984"/>
      <c r="Z72" s="984"/>
      <c r="AA72" s="984">
        <v>12</v>
      </c>
      <c r="AB72" s="984"/>
      <c r="AC72" s="984"/>
      <c r="AD72" s="984"/>
      <c r="AE72" s="984"/>
      <c r="AF72" s="984">
        <v>12</v>
      </c>
      <c r="AG72" s="984"/>
      <c r="AH72" s="984"/>
      <c r="AI72" s="984"/>
      <c r="AJ72" s="984"/>
      <c r="AK72" s="984">
        <v>14</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548</v>
      </c>
      <c r="C73" s="988"/>
      <c r="D73" s="988"/>
      <c r="E73" s="988"/>
      <c r="F73" s="988"/>
      <c r="G73" s="988"/>
      <c r="H73" s="988"/>
      <c r="I73" s="988"/>
      <c r="J73" s="988"/>
      <c r="K73" s="988"/>
      <c r="L73" s="988"/>
      <c r="M73" s="988"/>
      <c r="N73" s="988"/>
      <c r="O73" s="988"/>
      <c r="P73" s="989"/>
      <c r="Q73" s="990">
        <v>100</v>
      </c>
      <c r="R73" s="984"/>
      <c r="S73" s="984"/>
      <c r="T73" s="984"/>
      <c r="U73" s="984"/>
      <c r="V73" s="984">
        <v>91</v>
      </c>
      <c r="W73" s="984"/>
      <c r="X73" s="984"/>
      <c r="Y73" s="984"/>
      <c r="Z73" s="984"/>
      <c r="AA73" s="984">
        <v>9</v>
      </c>
      <c r="AB73" s="984"/>
      <c r="AC73" s="984"/>
      <c r="AD73" s="984"/>
      <c r="AE73" s="984"/>
      <c r="AF73" s="984">
        <v>9</v>
      </c>
      <c r="AG73" s="984"/>
      <c r="AH73" s="984"/>
      <c r="AI73" s="984"/>
      <c r="AJ73" s="984"/>
      <c r="AK73" s="984">
        <v>17</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549</v>
      </c>
      <c r="C74" s="988"/>
      <c r="D74" s="988"/>
      <c r="E74" s="988"/>
      <c r="F74" s="988"/>
      <c r="G74" s="988"/>
      <c r="H74" s="988"/>
      <c r="I74" s="988"/>
      <c r="J74" s="988"/>
      <c r="K74" s="988"/>
      <c r="L74" s="988"/>
      <c r="M74" s="988"/>
      <c r="N74" s="988"/>
      <c r="O74" s="988"/>
      <c r="P74" s="989"/>
      <c r="Q74" s="990">
        <v>303344</v>
      </c>
      <c r="R74" s="984"/>
      <c r="S74" s="984"/>
      <c r="T74" s="984"/>
      <c r="U74" s="984"/>
      <c r="V74" s="984">
        <v>298534</v>
      </c>
      <c r="W74" s="984"/>
      <c r="X74" s="984"/>
      <c r="Y74" s="984"/>
      <c r="Z74" s="984"/>
      <c r="AA74" s="984">
        <v>4810</v>
      </c>
      <c r="AB74" s="984"/>
      <c r="AC74" s="984"/>
      <c r="AD74" s="984"/>
      <c r="AE74" s="984"/>
      <c r="AF74" s="984">
        <v>4810</v>
      </c>
      <c r="AG74" s="984"/>
      <c r="AH74" s="984"/>
      <c r="AI74" s="984"/>
      <c r="AJ74" s="984"/>
      <c r="AK74" s="984">
        <v>2401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550</v>
      </c>
      <c r="C75" s="988"/>
      <c r="D75" s="988"/>
      <c r="E75" s="988"/>
      <c r="F75" s="988"/>
      <c r="G75" s="988"/>
      <c r="H75" s="988"/>
      <c r="I75" s="988"/>
      <c r="J75" s="988"/>
      <c r="K75" s="988"/>
      <c r="L75" s="988"/>
      <c r="M75" s="988"/>
      <c r="N75" s="988"/>
      <c r="O75" s="988"/>
      <c r="P75" s="989"/>
      <c r="Q75" s="991">
        <v>0</v>
      </c>
      <c r="R75" s="992"/>
      <c r="S75" s="992"/>
      <c r="T75" s="992"/>
      <c r="U75" s="993"/>
      <c r="V75" s="994">
        <v>0</v>
      </c>
      <c r="W75" s="992"/>
      <c r="X75" s="992"/>
      <c r="Y75" s="992"/>
      <c r="Z75" s="993"/>
      <c r="AA75" s="994">
        <v>0</v>
      </c>
      <c r="AB75" s="992"/>
      <c r="AC75" s="992"/>
      <c r="AD75" s="992"/>
      <c r="AE75" s="993"/>
      <c r="AF75" s="994">
        <v>0</v>
      </c>
      <c r="AG75" s="992"/>
      <c r="AH75" s="992"/>
      <c r="AI75" s="992"/>
      <c r="AJ75" s="993"/>
      <c r="AK75" s="994">
        <v>0</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881837</v>
      </c>
      <c r="AB110" s="902"/>
      <c r="AC110" s="902"/>
      <c r="AD110" s="902"/>
      <c r="AE110" s="903"/>
      <c r="AF110" s="904">
        <v>920705</v>
      </c>
      <c r="AG110" s="902"/>
      <c r="AH110" s="902"/>
      <c r="AI110" s="902"/>
      <c r="AJ110" s="903"/>
      <c r="AK110" s="904">
        <v>905684</v>
      </c>
      <c r="AL110" s="902"/>
      <c r="AM110" s="902"/>
      <c r="AN110" s="902"/>
      <c r="AO110" s="903"/>
      <c r="AP110" s="905">
        <v>23.4</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7721629</v>
      </c>
      <c r="BR110" s="855"/>
      <c r="BS110" s="855"/>
      <c r="BT110" s="855"/>
      <c r="BU110" s="855"/>
      <c r="BV110" s="855">
        <v>7433707</v>
      </c>
      <c r="BW110" s="855"/>
      <c r="BX110" s="855"/>
      <c r="BY110" s="855"/>
      <c r="BZ110" s="855"/>
      <c r="CA110" s="855">
        <v>6973456</v>
      </c>
      <c r="CB110" s="855"/>
      <c r="CC110" s="855"/>
      <c r="CD110" s="855"/>
      <c r="CE110" s="855"/>
      <c r="CF110" s="879">
        <v>180.2</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422092</v>
      </c>
      <c r="BR112" s="830"/>
      <c r="BS112" s="830"/>
      <c r="BT112" s="830"/>
      <c r="BU112" s="830"/>
      <c r="BV112" s="830">
        <v>357170</v>
      </c>
      <c r="BW112" s="830"/>
      <c r="BX112" s="830"/>
      <c r="BY112" s="830"/>
      <c r="BZ112" s="830"/>
      <c r="CA112" s="830">
        <v>326672</v>
      </c>
      <c r="CB112" s="830"/>
      <c r="CC112" s="830"/>
      <c r="CD112" s="830"/>
      <c r="CE112" s="830"/>
      <c r="CF112" s="888">
        <v>8.4</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38020</v>
      </c>
      <c r="AB113" s="932"/>
      <c r="AC113" s="932"/>
      <c r="AD113" s="932"/>
      <c r="AE113" s="933"/>
      <c r="AF113" s="934">
        <v>38478</v>
      </c>
      <c r="AG113" s="932"/>
      <c r="AH113" s="932"/>
      <c r="AI113" s="932"/>
      <c r="AJ113" s="933"/>
      <c r="AK113" s="934">
        <v>34980</v>
      </c>
      <c r="AL113" s="932"/>
      <c r="AM113" s="932"/>
      <c r="AN113" s="932"/>
      <c r="AO113" s="933"/>
      <c r="AP113" s="935">
        <v>0.9</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7441</v>
      </c>
      <c r="BR113" s="830"/>
      <c r="BS113" s="830"/>
      <c r="BT113" s="830"/>
      <c r="BU113" s="830"/>
      <c r="BV113" s="830">
        <v>2138</v>
      </c>
      <c r="BW113" s="830"/>
      <c r="BX113" s="830"/>
      <c r="BY113" s="830"/>
      <c r="BZ113" s="830"/>
      <c r="CA113" s="830">
        <v>68853</v>
      </c>
      <c r="CB113" s="830"/>
      <c r="CC113" s="830"/>
      <c r="CD113" s="830"/>
      <c r="CE113" s="830"/>
      <c r="CF113" s="888">
        <v>1.8</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6232</v>
      </c>
      <c r="AB114" s="793"/>
      <c r="AC114" s="793"/>
      <c r="AD114" s="793"/>
      <c r="AE114" s="794"/>
      <c r="AF114" s="795">
        <v>5270</v>
      </c>
      <c r="AG114" s="793"/>
      <c r="AH114" s="793"/>
      <c r="AI114" s="793"/>
      <c r="AJ114" s="794"/>
      <c r="AK114" s="795">
        <v>11426</v>
      </c>
      <c r="AL114" s="793"/>
      <c r="AM114" s="793"/>
      <c r="AN114" s="793"/>
      <c r="AO114" s="794"/>
      <c r="AP114" s="837">
        <v>0.3</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884180</v>
      </c>
      <c r="BR114" s="830"/>
      <c r="BS114" s="830"/>
      <c r="BT114" s="830"/>
      <c r="BU114" s="830"/>
      <c r="BV114" s="830">
        <v>892419</v>
      </c>
      <c r="BW114" s="830"/>
      <c r="BX114" s="830"/>
      <c r="BY114" s="830"/>
      <c r="BZ114" s="830"/>
      <c r="CA114" s="830">
        <v>923016</v>
      </c>
      <c r="CB114" s="830"/>
      <c r="CC114" s="830"/>
      <c r="CD114" s="830"/>
      <c r="CE114" s="830"/>
      <c r="CF114" s="888">
        <v>23.9</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926089</v>
      </c>
      <c r="AB117" s="916"/>
      <c r="AC117" s="916"/>
      <c r="AD117" s="916"/>
      <c r="AE117" s="917"/>
      <c r="AF117" s="918">
        <v>964453</v>
      </c>
      <c r="AG117" s="916"/>
      <c r="AH117" s="916"/>
      <c r="AI117" s="916"/>
      <c r="AJ117" s="917"/>
      <c r="AK117" s="918">
        <v>952090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9035342</v>
      </c>
      <c r="BR119" s="858"/>
      <c r="BS119" s="858"/>
      <c r="BT119" s="858"/>
      <c r="BU119" s="858"/>
      <c r="BV119" s="858">
        <v>8685434</v>
      </c>
      <c r="BW119" s="858"/>
      <c r="BX119" s="858"/>
      <c r="BY119" s="858"/>
      <c r="BZ119" s="858"/>
      <c r="CA119" s="858">
        <v>8291997</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3952254</v>
      </c>
      <c r="BR120" s="855"/>
      <c r="BS120" s="855"/>
      <c r="BT120" s="855"/>
      <c r="BU120" s="855"/>
      <c r="BV120" s="855">
        <v>3926706</v>
      </c>
      <c r="BW120" s="855"/>
      <c r="BX120" s="855"/>
      <c r="BY120" s="855"/>
      <c r="BZ120" s="855"/>
      <c r="CA120" s="855">
        <v>3827386</v>
      </c>
      <c r="CB120" s="855"/>
      <c r="CC120" s="855"/>
      <c r="CD120" s="855"/>
      <c r="CE120" s="855"/>
      <c r="CF120" s="879">
        <v>98.9</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422092</v>
      </c>
      <c r="DH120" s="855"/>
      <c r="DI120" s="855"/>
      <c r="DJ120" s="855"/>
      <c r="DK120" s="855"/>
      <c r="DL120" s="855">
        <v>357170</v>
      </c>
      <c r="DM120" s="855"/>
      <c r="DN120" s="855"/>
      <c r="DO120" s="855"/>
      <c r="DP120" s="855"/>
      <c r="DQ120" s="855">
        <v>326672</v>
      </c>
      <c r="DR120" s="855"/>
      <c r="DS120" s="855"/>
      <c r="DT120" s="855"/>
      <c r="DU120" s="855"/>
      <c r="DV120" s="856">
        <v>8.4</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93963</v>
      </c>
      <c r="BR121" s="830"/>
      <c r="BS121" s="830"/>
      <c r="BT121" s="830"/>
      <c r="BU121" s="830"/>
      <c r="BV121" s="830">
        <v>87816</v>
      </c>
      <c r="BW121" s="830"/>
      <c r="BX121" s="830"/>
      <c r="BY121" s="830"/>
      <c r="BZ121" s="830"/>
      <c r="CA121" s="830">
        <v>81628</v>
      </c>
      <c r="CB121" s="830"/>
      <c r="CC121" s="830"/>
      <c r="CD121" s="830"/>
      <c r="CE121" s="830"/>
      <c r="CF121" s="888">
        <v>2.1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5377726</v>
      </c>
      <c r="BR122" s="858"/>
      <c r="BS122" s="858"/>
      <c r="BT122" s="858"/>
      <c r="BU122" s="858"/>
      <c r="BV122" s="858">
        <v>5444559</v>
      </c>
      <c r="BW122" s="858"/>
      <c r="BX122" s="858"/>
      <c r="BY122" s="858"/>
      <c r="BZ122" s="858"/>
      <c r="CA122" s="858">
        <v>5178782</v>
      </c>
      <c r="CB122" s="858"/>
      <c r="CC122" s="858"/>
      <c r="CD122" s="858"/>
      <c r="CE122" s="858"/>
      <c r="CF122" s="859">
        <v>133.80000000000001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9423943</v>
      </c>
      <c r="BR123" s="846"/>
      <c r="BS123" s="846"/>
      <c r="BT123" s="846"/>
      <c r="BU123" s="846"/>
      <c r="BV123" s="846">
        <v>9459081</v>
      </c>
      <c r="BW123" s="846"/>
      <c r="BX123" s="846"/>
      <c r="BY123" s="846"/>
      <c r="BZ123" s="846"/>
      <c r="CA123" s="846">
        <v>9087796</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6857</v>
      </c>
      <c r="AB128" s="814"/>
      <c r="AC128" s="814"/>
      <c r="AD128" s="814"/>
      <c r="AE128" s="815"/>
      <c r="AF128" s="816">
        <v>6850</v>
      </c>
      <c r="AG128" s="814"/>
      <c r="AH128" s="814"/>
      <c r="AI128" s="814"/>
      <c r="AJ128" s="815"/>
      <c r="AK128" s="816">
        <v>6844</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4366400</v>
      </c>
      <c r="AB129" s="793"/>
      <c r="AC129" s="793"/>
      <c r="AD129" s="793"/>
      <c r="AE129" s="794"/>
      <c r="AF129" s="795">
        <v>4388235</v>
      </c>
      <c r="AG129" s="793"/>
      <c r="AH129" s="793"/>
      <c r="AI129" s="793"/>
      <c r="AJ129" s="794"/>
      <c r="AK129" s="795">
        <v>4451402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582142</v>
      </c>
      <c r="AB130" s="793"/>
      <c r="AC130" s="793"/>
      <c r="AD130" s="793"/>
      <c r="AE130" s="794"/>
      <c r="AF130" s="795">
        <v>578596</v>
      </c>
      <c r="AG130" s="793"/>
      <c r="AH130" s="793"/>
      <c r="AI130" s="793"/>
      <c r="AJ130" s="794"/>
      <c r="AK130" s="795">
        <v>582127</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9.4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3784258</v>
      </c>
      <c r="AB131" s="777"/>
      <c r="AC131" s="777"/>
      <c r="AD131" s="777"/>
      <c r="AE131" s="778"/>
      <c r="AF131" s="779">
        <v>3809639</v>
      </c>
      <c r="AG131" s="777"/>
      <c r="AH131" s="777"/>
      <c r="AI131" s="777"/>
      <c r="AJ131" s="778"/>
      <c r="AK131" s="779">
        <v>3869275</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8.9076907550000008</v>
      </c>
      <c r="AB132" s="758"/>
      <c r="AC132" s="758"/>
      <c r="AD132" s="758"/>
      <c r="AE132" s="759"/>
      <c r="AF132" s="760">
        <v>9.9486329280000003</v>
      </c>
      <c r="AG132" s="758"/>
      <c r="AH132" s="758"/>
      <c r="AI132" s="758"/>
      <c r="AJ132" s="759"/>
      <c r="AK132" s="760">
        <v>9.3846780079999998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8.6</v>
      </c>
      <c r="AB133" s="737"/>
      <c r="AC133" s="737"/>
      <c r="AD133" s="737"/>
      <c r="AE133" s="738"/>
      <c r="AF133" s="736">
        <v>9</v>
      </c>
      <c r="AG133" s="737"/>
      <c r="AH133" s="737"/>
      <c r="AI133" s="737"/>
      <c r="AJ133" s="738"/>
      <c r="AK133" s="736">
        <v>9.4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LpTifP7p+Ex0oBjclQ8yY2wFy2K/nGAEIc5kHQvwLRf4w+yNDHsDeSRjDGgBPLpjcgU3kD2vKp2Fsz8AYWdjQ==" saltValue="GFm65RiS3r6h65ZKMxAub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1aNuKyy6vl/9Wur6pWfqolslSmMhTpSw4cFs8pGSuSDObLBFO5j8YjO0IsmwNVfKd2rypQGtUJKqUsEECFzYA==" saltValue="mnQ9a8L/9A94+4O84exNb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3oa3Eqo6kTxc6puWVh4xMHN0UqqsYGEzQh0FDj5El4P+0Tm1OqhPqd+wmoS2TVj5MF1VY/sXWVoK2BPOJ5y8Lg==" saltValue="eiCexgAvwNywK+wy78FT/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1427225</v>
      </c>
      <c r="AP9" s="262">
        <v>172079</v>
      </c>
      <c r="AQ9" s="263">
        <v>156369</v>
      </c>
      <c r="AR9" s="264">
        <v>10</v>
      </c>
    </row>
    <row r="10" spans="1:46" ht="13.5" customHeight="1" x14ac:dyDescent="0.2">
      <c r="A10" s="247"/>
      <c r="AK10" s="1143" t="s">
        <v>483</v>
      </c>
      <c r="AL10" s="1144"/>
      <c r="AM10" s="1144"/>
      <c r="AN10" s="1145"/>
      <c r="AO10" s="265">
        <v>256176</v>
      </c>
      <c r="AP10" s="265">
        <v>30887</v>
      </c>
      <c r="AQ10" s="266">
        <v>21449</v>
      </c>
      <c r="AR10" s="267">
        <v>44</v>
      </c>
    </row>
    <row r="11" spans="1:46" ht="13.5" customHeight="1" x14ac:dyDescent="0.2">
      <c r="A11" s="247"/>
      <c r="AK11" s="1143" t="s">
        <v>484</v>
      </c>
      <c r="AL11" s="1144"/>
      <c r="AM11" s="1144"/>
      <c r="AN11" s="1145"/>
      <c r="AO11" s="265">
        <v>552</v>
      </c>
      <c r="AP11" s="265">
        <v>67</v>
      </c>
      <c r="AQ11" s="266">
        <v>1663</v>
      </c>
      <c r="AR11" s="267">
        <v>-96</v>
      </c>
    </row>
    <row r="12" spans="1:46" ht="13.5" customHeight="1" x14ac:dyDescent="0.2">
      <c r="A12" s="247"/>
      <c r="AK12" s="1143" t="s">
        <v>485</v>
      </c>
      <c r="AL12" s="1144"/>
      <c r="AM12" s="1144"/>
      <c r="AN12" s="1145"/>
      <c r="AO12" s="265" t="s">
        <v>486</v>
      </c>
      <c r="AP12" s="265" t="s">
        <v>486</v>
      </c>
      <c r="AQ12" s="266">
        <v>34</v>
      </c>
      <c r="AR12" s="267" t="s">
        <v>486</v>
      </c>
    </row>
    <row r="13" spans="1:46" ht="13.5" customHeight="1" x14ac:dyDescent="0.2">
      <c r="A13" s="247"/>
      <c r="AK13" s="1143" t="s">
        <v>487</v>
      </c>
      <c r="AL13" s="1144"/>
      <c r="AM13" s="1144"/>
      <c r="AN13" s="1145"/>
      <c r="AO13" s="265">
        <v>58770</v>
      </c>
      <c r="AP13" s="265">
        <v>7086</v>
      </c>
      <c r="AQ13" s="266">
        <v>5566</v>
      </c>
      <c r="AR13" s="267">
        <v>27.3</v>
      </c>
    </row>
    <row r="14" spans="1:46" ht="13.5" customHeight="1" x14ac:dyDescent="0.2">
      <c r="A14" s="247"/>
      <c r="AK14" s="1143" t="s">
        <v>488</v>
      </c>
      <c r="AL14" s="1144"/>
      <c r="AM14" s="1144"/>
      <c r="AN14" s="1145"/>
      <c r="AO14" s="265">
        <v>106183</v>
      </c>
      <c r="AP14" s="265">
        <v>12802</v>
      </c>
      <c r="AQ14" s="266">
        <v>3589</v>
      </c>
      <c r="AR14" s="267">
        <v>256.7</v>
      </c>
    </row>
    <row r="15" spans="1:46" ht="13.5" customHeight="1" x14ac:dyDescent="0.2">
      <c r="A15" s="247"/>
      <c r="AK15" s="1146" t="s">
        <v>489</v>
      </c>
      <c r="AL15" s="1147"/>
      <c r="AM15" s="1147"/>
      <c r="AN15" s="1148"/>
      <c r="AO15" s="265">
        <v>-85891</v>
      </c>
      <c r="AP15" s="265">
        <v>-10356</v>
      </c>
      <c r="AQ15" s="266">
        <v>-10547</v>
      </c>
      <c r="AR15" s="267">
        <v>-1.8</v>
      </c>
    </row>
    <row r="16" spans="1:46" ht="13" x14ac:dyDescent="0.2">
      <c r="A16" s="247"/>
      <c r="AK16" s="1146" t="s">
        <v>178</v>
      </c>
      <c r="AL16" s="1147"/>
      <c r="AM16" s="1147"/>
      <c r="AN16" s="1148"/>
      <c r="AO16" s="265">
        <v>1763015</v>
      </c>
      <c r="AP16" s="265">
        <v>212565</v>
      </c>
      <c r="AQ16" s="266">
        <v>178125</v>
      </c>
      <c r="AR16" s="267">
        <v>19.3</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16.88</v>
      </c>
      <c r="AP21" s="278">
        <v>14.51</v>
      </c>
      <c r="AQ21" s="279">
        <v>2.37</v>
      </c>
      <c r="AS21" s="280"/>
      <c r="AT21" s="276"/>
    </row>
    <row r="22" spans="1:46" s="248" customFormat="1" ht="13" x14ac:dyDescent="0.2">
      <c r="A22" s="276"/>
      <c r="AK22" s="1149" t="s">
        <v>495</v>
      </c>
      <c r="AL22" s="1150"/>
      <c r="AM22" s="1150"/>
      <c r="AN22" s="1151"/>
      <c r="AO22" s="281">
        <v>96.9</v>
      </c>
      <c r="AP22" s="282">
        <v>95.5</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905684</v>
      </c>
      <c r="AP32" s="291">
        <v>109197</v>
      </c>
      <c r="AQ32" s="292">
        <v>89268</v>
      </c>
      <c r="AR32" s="293">
        <v>22.3</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t="s">
        <v>486</v>
      </c>
      <c r="AR34" s="293" t="s">
        <v>486</v>
      </c>
    </row>
    <row r="35" spans="1:46" ht="27" customHeight="1" x14ac:dyDescent="0.2">
      <c r="A35" s="247"/>
      <c r="AK35" s="1133" t="s">
        <v>502</v>
      </c>
      <c r="AL35" s="1134"/>
      <c r="AM35" s="1134"/>
      <c r="AN35" s="1135"/>
      <c r="AO35" s="291">
        <v>34980</v>
      </c>
      <c r="AP35" s="291">
        <v>4218</v>
      </c>
      <c r="AQ35" s="292">
        <v>17003</v>
      </c>
      <c r="AR35" s="293">
        <v>-75.2</v>
      </c>
    </row>
    <row r="36" spans="1:46" ht="27" customHeight="1" x14ac:dyDescent="0.2">
      <c r="A36" s="247"/>
      <c r="AK36" s="1133" t="s">
        <v>503</v>
      </c>
      <c r="AL36" s="1134"/>
      <c r="AM36" s="1134"/>
      <c r="AN36" s="1135"/>
      <c r="AO36" s="291">
        <v>11426</v>
      </c>
      <c r="AP36" s="291">
        <v>1378</v>
      </c>
      <c r="AQ36" s="292">
        <v>5039</v>
      </c>
      <c r="AR36" s="293">
        <v>-72.7</v>
      </c>
    </row>
    <row r="37" spans="1:46" ht="13.5" customHeight="1" x14ac:dyDescent="0.2">
      <c r="A37" s="247"/>
      <c r="AK37" s="1133" t="s">
        <v>504</v>
      </c>
      <c r="AL37" s="1134"/>
      <c r="AM37" s="1134"/>
      <c r="AN37" s="1135"/>
      <c r="AO37" s="291" t="s">
        <v>486</v>
      </c>
      <c r="AP37" s="291" t="s">
        <v>486</v>
      </c>
      <c r="AQ37" s="292">
        <v>909</v>
      </c>
      <c r="AR37" s="293" t="s">
        <v>486</v>
      </c>
    </row>
    <row r="38" spans="1:46" ht="27" customHeight="1" x14ac:dyDescent="0.2">
      <c r="A38" s="247"/>
      <c r="AK38" s="1136" t="s">
        <v>505</v>
      </c>
      <c r="AL38" s="1137"/>
      <c r="AM38" s="1137"/>
      <c r="AN38" s="1138"/>
      <c r="AO38" s="294" t="s">
        <v>486</v>
      </c>
      <c r="AP38" s="294" t="s">
        <v>486</v>
      </c>
      <c r="AQ38" s="295">
        <v>25</v>
      </c>
      <c r="AR38" s="283" t="s">
        <v>486</v>
      </c>
      <c r="AS38" s="290"/>
    </row>
    <row r="39" spans="1:46" ht="13" x14ac:dyDescent="0.2">
      <c r="A39" s="247"/>
      <c r="AK39" s="1136" t="s">
        <v>506</v>
      </c>
      <c r="AL39" s="1137"/>
      <c r="AM39" s="1137"/>
      <c r="AN39" s="1138"/>
      <c r="AO39" s="291">
        <v>-6844</v>
      </c>
      <c r="AP39" s="291">
        <v>-825</v>
      </c>
      <c r="AQ39" s="292">
        <v>-4913</v>
      </c>
      <c r="AR39" s="293">
        <v>-83.2</v>
      </c>
      <c r="AS39" s="290"/>
    </row>
    <row r="40" spans="1:46" ht="27" customHeight="1" x14ac:dyDescent="0.2">
      <c r="A40" s="247"/>
      <c r="AK40" s="1133" t="s">
        <v>507</v>
      </c>
      <c r="AL40" s="1134"/>
      <c r="AM40" s="1134"/>
      <c r="AN40" s="1135"/>
      <c r="AO40" s="291">
        <v>-582127</v>
      </c>
      <c r="AP40" s="291">
        <v>-70187</v>
      </c>
      <c r="AQ40" s="292">
        <v>-72657</v>
      </c>
      <c r="AR40" s="293">
        <v>-3.4</v>
      </c>
      <c r="AS40" s="290"/>
    </row>
    <row r="41" spans="1:46" ht="13" x14ac:dyDescent="0.2">
      <c r="A41" s="247"/>
      <c r="AK41" s="1139" t="s">
        <v>288</v>
      </c>
      <c r="AL41" s="1140"/>
      <c r="AM41" s="1140"/>
      <c r="AN41" s="1141"/>
      <c r="AO41" s="291">
        <v>363119</v>
      </c>
      <c r="AP41" s="291">
        <v>43781</v>
      </c>
      <c r="AQ41" s="292">
        <v>34674</v>
      </c>
      <c r="AR41" s="293">
        <v>26.3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1581108</v>
      </c>
      <c r="AN51" s="313">
        <v>175581</v>
      </c>
      <c r="AO51" s="314">
        <v>74.5</v>
      </c>
      <c r="AP51" s="315">
        <v>126525</v>
      </c>
      <c r="AQ51" s="316">
        <v>35.299999999999997</v>
      </c>
      <c r="AR51" s="317">
        <v>39.200000000000003</v>
      </c>
    </row>
    <row r="52" spans="1:44" ht="13" x14ac:dyDescent="0.2">
      <c r="A52" s="247"/>
      <c r="AK52" s="318"/>
      <c r="AL52" s="319" t="s">
        <v>517</v>
      </c>
      <c r="AM52" s="320">
        <v>1070551</v>
      </c>
      <c r="AN52" s="321">
        <v>118884</v>
      </c>
      <c r="AO52" s="322">
        <v>109.1</v>
      </c>
      <c r="AP52" s="323">
        <v>67052</v>
      </c>
      <c r="AQ52" s="324">
        <v>25.8</v>
      </c>
      <c r="AR52" s="325">
        <v>83.3</v>
      </c>
    </row>
    <row r="53" spans="1:44" ht="13" x14ac:dyDescent="0.2">
      <c r="A53" s="247"/>
      <c r="AK53" s="303" t="s">
        <v>518</v>
      </c>
      <c r="AL53" s="304"/>
      <c r="AM53" s="312">
        <v>3536476</v>
      </c>
      <c r="AN53" s="313">
        <v>398746</v>
      </c>
      <c r="AO53" s="314">
        <v>127.1</v>
      </c>
      <c r="AP53" s="315">
        <v>138402</v>
      </c>
      <c r="AQ53" s="316">
        <v>9.4</v>
      </c>
      <c r="AR53" s="317">
        <v>117.7</v>
      </c>
    </row>
    <row r="54" spans="1:44" ht="13" x14ac:dyDescent="0.2">
      <c r="A54" s="247"/>
      <c r="AK54" s="318"/>
      <c r="AL54" s="319" t="s">
        <v>517</v>
      </c>
      <c r="AM54" s="320">
        <v>645546</v>
      </c>
      <c r="AN54" s="321">
        <v>72787</v>
      </c>
      <c r="AO54" s="322">
        <v>-38.799999999999997</v>
      </c>
      <c r="AP54" s="323">
        <v>70652</v>
      </c>
      <c r="AQ54" s="324">
        <v>5.4</v>
      </c>
      <c r="AR54" s="325">
        <v>-44.2</v>
      </c>
    </row>
    <row r="55" spans="1:44" ht="13" x14ac:dyDescent="0.2">
      <c r="A55" s="247"/>
      <c r="AK55" s="303" t="s">
        <v>519</v>
      </c>
      <c r="AL55" s="304"/>
      <c r="AM55" s="312">
        <v>1381564</v>
      </c>
      <c r="AN55" s="313">
        <v>158800</v>
      </c>
      <c r="AO55" s="314">
        <v>-60.2</v>
      </c>
      <c r="AP55" s="315">
        <v>146367</v>
      </c>
      <c r="AQ55" s="316">
        <v>5.8</v>
      </c>
      <c r="AR55" s="317">
        <v>-66</v>
      </c>
    </row>
    <row r="56" spans="1:44" ht="13" x14ac:dyDescent="0.2">
      <c r="A56" s="247"/>
      <c r="AK56" s="318"/>
      <c r="AL56" s="319" t="s">
        <v>517</v>
      </c>
      <c r="AM56" s="320">
        <v>561998</v>
      </c>
      <c r="AN56" s="321">
        <v>64597</v>
      </c>
      <c r="AO56" s="322">
        <v>-11.3</v>
      </c>
      <c r="AP56" s="323">
        <v>79441</v>
      </c>
      <c r="AQ56" s="324">
        <v>12.4</v>
      </c>
      <c r="AR56" s="325">
        <v>-23.7</v>
      </c>
    </row>
    <row r="57" spans="1:44" ht="13" x14ac:dyDescent="0.2">
      <c r="A57" s="247"/>
      <c r="AK57" s="303" t="s">
        <v>520</v>
      </c>
      <c r="AL57" s="304"/>
      <c r="AM57" s="312">
        <v>1228525</v>
      </c>
      <c r="AN57" s="313">
        <v>145164</v>
      </c>
      <c r="AO57" s="314">
        <v>-8.6</v>
      </c>
      <c r="AP57" s="315">
        <v>165181</v>
      </c>
      <c r="AQ57" s="316">
        <v>12.9</v>
      </c>
      <c r="AR57" s="317">
        <v>-21.5</v>
      </c>
    </row>
    <row r="58" spans="1:44" ht="13" x14ac:dyDescent="0.2">
      <c r="A58" s="247"/>
      <c r="AK58" s="318"/>
      <c r="AL58" s="319" t="s">
        <v>517</v>
      </c>
      <c r="AM58" s="320">
        <v>926938</v>
      </c>
      <c r="AN58" s="321">
        <v>109528</v>
      </c>
      <c r="AO58" s="322">
        <v>69.599999999999994</v>
      </c>
      <c r="AP58" s="323">
        <v>82246</v>
      </c>
      <c r="AQ58" s="324">
        <v>3.5</v>
      </c>
      <c r="AR58" s="325">
        <v>66.099999999999994</v>
      </c>
    </row>
    <row r="59" spans="1:44" ht="13" x14ac:dyDescent="0.2">
      <c r="A59" s="247"/>
      <c r="AK59" s="303" t="s">
        <v>521</v>
      </c>
      <c r="AL59" s="304"/>
      <c r="AM59" s="312">
        <v>1079193</v>
      </c>
      <c r="AN59" s="313">
        <v>130117</v>
      </c>
      <c r="AO59" s="314">
        <v>-10.4</v>
      </c>
      <c r="AP59" s="315">
        <v>166234</v>
      </c>
      <c r="AQ59" s="316">
        <v>0.6</v>
      </c>
      <c r="AR59" s="317">
        <v>-11</v>
      </c>
    </row>
    <row r="60" spans="1:44" ht="13" x14ac:dyDescent="0.2">
      <c r="A60" s="247"/>
      <c r="AK60" s="318"/>
      <c r="AL60" s="319" t="s">
        <v>517</v>
      </c>
      <c r="AM60" s="320">
        <v>741833</v>
      </c>
      <c r="AN60" s="321">
        <v>89442</v>
      </c>
      <c r="AO60" s="322">
        <v>-18.3</v>
      </c>
      <c r="AP60" s="323">
        <v>89789</v>
      </c>
      <c r="AQ60" s="324">
        <v>9.1999999999999993</v>
      </c>
      <c r="AR60" s="325">
        <v>-27.5</v>
      </c>
    </row>
    <row r="61" spans="1:44" ht="13" x14ac:dyDescent="0.2">
      <c r="A61" s="247"/>
      <c r="AK61" s="303" t="s">
        <v>522</v>
      </c>
      <c r="AL61" s="326"/>
      <c r="AM61" s="312">
        <v>1761373</v>
      </c>
      <c r="AN61" s="313">
        <v>201682</v>
      </c>
      <c r="AO61" s="314">
        <v>24.5</v>
      </c>
      <c r="AP61" s="315">
        <v>148542</v>
      </c>
      <c r="AQ61" s="327">
        <v>12.8</v>
      </c>
      <c r="AR61" s="317">
        <v>11.7</v>
      </c>
    </row>
    <row r="62" spans="1:44" ht="13" x14ac:dyDescent="0.2">
      <c r="A62" s="247"/>
      <c r="AK62" s="318"/>
      <c r="AL62" s="319" t="s">
        <v>517</v>
      </c>
      <c r="AM62" s="320">
        <v>789373</v>
      </c>
      <c r="AN62" s="321">
        <v>91048</v>
      </c>
      <c r="AO62" s="322">
        <v>22.1</v>
      </c>
      <c r="AP62" s="323">
        <v>77836</v>
      </c>
      <c r="AQ62" s="324">
        <v>11.3</v>
      </c>
      <c r="AR62" s="325">
        <v>10.8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CvZwFqDeGWRswH+uZ3XeWmPasuTzqGPpNrADkmiIlr7knNZuu0IsE+hbJSA+xSOlC7yBPbXrWnPNIr+TFgZhw==" saltValue="PGBn9LrRswF5p8c0GbRjB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l1cnM8LZyrP6XEPZr/CzpO7mmd7wwMQhenrr5JxGpOOPcfkQeSJp2pzxA/YtCTu7C3LF9lmVpbAX1XKu0N+QXA==" saltValue="/1/aQg/9YFCazFqjkmw0a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6LMD7rpIun1LvWyAgyrpjfPsCkDAeOUQcYxTeep9UCElKgXkDKYit/qPYf/LtnIyNeG0C7sfNhKrp2d9Ys59HQ==" saltValue="Gkl6Y196ZKu2SVhg4W4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27.79</v>
      </c>
      <c r="G47" s="12">
        <v>28.66</v>
      </c>
      <c r="H47" s="12">
        <v>28.33</v>
      </c>
      <c r="I47" s="12">
        <v>25.16</v>
      </c>
      <c r="J47" s="13">
        <v>22.92</v>
      </c>
    </row>
    <row r="48" spans="2:10" ht="57.75" customHeight="1" x14ac:dyDescent="0.2">
      <c r="B48" s="14"/>
      <c r="C48" s="1154" t="s">
        <v>4</v>
      </c>
      <c r="D48" s="1154"/>
      <c r="E48" s="1155"/>
      <c r="F48" s="15">
        <v>8.7100000000000009</v>
      </c>
      <c r="G48" s="16">
        <v>9.6199999999999992</v>
      </c>
      <c r="H48" s="16">
        <v>8.2799999999999994</v>
      </c>
      <c r="I48" s="16">
        <v>8.2100000000000009</v>
      </c>
      <c r="J48" s="17">
        <v>7.1</v>
      </c>
    </row>
    <row r="49" spans="2:10" ht="57.75" customHeight="1" thickBot="1" x14ac:dyDescent="0.25">
      <c r="B49" s="18"/>
      <c r="C49" s="1156" t="s">
        <v>5</v>
      </c>
      <c r="D49" s="1156"/>
      <c r="E49" s="1157"/>
      <c r="F49" s="19">
        <v>1.68</v>
      </c>
      <c r="G49" s="20">
        <v>4.26</v>
      </c>
      <c r="H49" s="20" t="s">
        <v>529</v>
      </c>
      <c r="I49" s="20" t="s">
        <v>530</v>
      </c>
      <c r="J49" s="21" t="s">
        <v>531</v>
      </c>
    </row>
    <row r="50" spans="2:10" ht="13" x14ac:dyDescent="0.2"/>
  </sheetData>
  <sheetProtection algorithmName="SHA-512" hashValue="VWSVte8nSSwY4KB6XMnYsLOyhocVsZAf7vSuIhGnAul3MhfJjBNs+3hA4hTgBz3rB85hYTREdKkqmqxy96fhsA==" saltValue="cy5tAjGTMDStJwOptaJj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13.6</v>
      </c>
      <c r="G34" s="33">
        <v>11.7</v>
      </c>
      <c r="H34" s="33">
        <v>9.48</v>
      </c>
      <c r="I34" s="33">
        <v>9.27</v>
      </c>
      <c r="J34" s="34">
        <v>8.42</v>
      </c>
      <c r="K34" s="22"/>
      <c r="L34" s="22"/>
      <c r="M34" s="22"/>
      <c r="N34" s="22"/>
      <c r="O34" s="22"/>
      <c r="P34" s="22"/>
    </row>
    <row r="35" spans="1:16" ht="39" customHeight="1" x14ac:dyDescent="0.2">
      <c r="A35" s="22"/>
      <c r="B35" s="35"/>
      <c r="C35" s="1158" t="s">
        <v>533</v>
      </c>
      <c r="D35" s="1158"/>
      <c r="E35" s="1159"/>
      <c r="F35" s="36">
        <v>7.09</v>
      </c>
      <c r="G35" s="37">
        <v>8.1300000000000008</v>
      </c>
      <c r="H35" s="37">
        <v>6.77</v>
      </c>
      <c r="I35" s="37">
        <v>6.73</v>
      </c>
      <c r="J35" s="38">
        <v>5.65</v>
      </c>
      <c r="K35" s="22"/>
      <c r="L35" s="22"/>
      <c r="M35" s="22"/>
      <c r="N35" s="22"/>
      <c r="O35" s="22"/>
      <c r="P35" s="22"/>
    </row>
    <row r="36" spans="1:16" ht="39" customHeight="1" x14ac:dyDescent="0.2">
      <c r="A36" s="22"/>
      <c r="B36" s="35"/>
      <c r="C36" s="1158" t="s">
        <v>534</v>
      </c>
      <c r="D36" s="1158"/>
      <c r="E36" s="1159"/>
      <c r="F36" s="36">
        <v>0.76</v>
      </c>
      <c r="G36" s="37">
        <v>0.79</v>
      </c>
      <c r="H36" s="37">
        <v>0.69</v>
      </c>
      <c r="I36" s="37">
        <v>0.19</v>
      </c>
      <c r="J36" s="38">
        <v>0.37</v>
      </c>
      <c r="K36" s="22"/>
      <c r="L36" s="22"/>
      <c r="M36" s="22"/>
      <c r="N36" s="22"/>
      <c r="O36" s="22"/>
      <c r="P36" s="22"/>
    </row>
    <row r="37" spans="1:16" ht="39" customHeight="1" x14ac:dyDescent="0.2">
      <c r="A37" s="22"/>
      <c r="B37" s="35"/>
      <c r="C37" s="1158" t="s">
        <v>535</v>
      </c>
      <c r="D37" s="1158"/>
      <c r="E37" s="1159"/>
      <c r="F37" s="36">
        <v>1.08</v>
      </c>
      <c r="G37" s="37">
        <v>1.56</v>
      </c>
      <c r="H37" s="37">
        <v>1.91</v>
      </c>
      <c r="I37" s="37">
        <v>2.08</v>
      </c>
      <c r="J37" s="38">
        <v>0.15</v>
      </c>
      <c r="K37" s="22"/>
      <c r="L37" s="22"/>
      <c r="M37" s="22"/>
      <c r="N37" s="22"/>
      <c r="O37" s="22"/>
      <c r="P37" s="22"/>
    </row>
    <row r="38" spans="1:16" ht="39" customHeight="1" x14ac:dyDescent="0.2">
      <c r="A38" s="22"/>
      <c r="B38" s="35"/>
      <c r="C38" s="1158" t="s">
        <v>536</v>
      </c>
      <c r="D38" s="1158"/>
      <c r="E38" s="1159"/>
      <c r="F38" s="36">
        <v>0</v>
      </c>
      <c r="G38" s="37">
        <v>0</v>
      </c>
      <c r="H38" s="37">
        <v>0</v>
      </c>
      <c r="I38" s="37">
        <v>0</v>
      </c>
      <c r="J38" s="38">
        <v>0</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7YDZJEMayNhnsx6aNpPr782OhMuexSe+ZHvOboMi8GcxWQqzrqP9AcjRYT69ApdO5ej5efwWk8yucehe8HAvqA==" saltValue="T/cGdpBVc+OiKmde4Gx1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7"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824</v>
      </c>
      <c r="L45" s="58">
        <v>858</v>
      </c>
      <c r="M45" s="58">
        <v>882</v>
      </c>
      <c r="N45" s="58">
        <v>921</v>
      </c>
      <c r="O45" s="59">
        <v>906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47</v>
      </c>
      <c r="L48" s="62">
        <v>48</v>
      </c>
      <c r="M48" s="62">
        <v>38</v>
      </c>
      <c r="N48" s="62">
        <v>38</v>
      </c>
      <c r="O48" s="63">
        <v>35</v>
      </c>
      <c r="P48" s="46"/>
      <c r="Q48" s="46"/>
      <c r="R48" s="46"/>
      <c r="S48" s="46"/>
      <c r="T48" s="46"/>
      <c r="U48" s="46"/>
    </row>
    <row r="49" spans="1:21" ht="30.75" customHeight="1" x14ac:dyDescent="0.2">
      <c r="A49" s="46"/>
      <c r="B49" s="1189"/>
      <c r="C49" s="1190"/>
      <c r="D49" s="60"/>
      <c r="E49" s="1166" t="s">
        <v>14</v>
      </c>
      <c r="F49" s="1166"/>
      <c r="G49" s="1166"/>
      <c r="H49" s="1166"/>
      <c r="I49" s="1166"/>
      <c r="J49" s="1167"/>
      <c r="K49" s="61">
        <v>6</v>
      </c>
      <c r="L49" s="62">
        <v>6</v>
      </c>
      <c r="M49" s="62">
        <v>6</v>
      </c>
      <c r="N49" s="62">
        <v>5</v>
      </c>
      <c r="O49" s="63">
        <v>11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565</v>
      </c>
      <c r="L52" s="62">
        <v>593</v>
      </c>
      <c r="M52" s="62">
        <v>589</v>
      </c>
      <c r="N52" s="62">
        <v>586</v>
      </c>
      <c r="O52" s="63">
        <v>589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312</v>
      </c>
      <c r="L53" s="67">
        <v>319</v>
      </c>
      <c r="M53" s="67">
        <v>337</v>
      </c>
      <c r="N53" s="67">
        <v>378</v>
      </c>
      <c r="O53" s="68">
        <v>363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v3RJk9S6UxN2kW/5sMu6VNpGUvnUWX8n6BDnW5ac6GhHKDzB+NOJ8qY0zpJhrpu1219uxqmjG9IB6efklsyA==" saltValue="8L9t3Cm75uDkmFx6YOqJ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8211</v>
      </c>
      <c r="J41" s="331">
        <v>8052</v>
      </c>
      <c r="K41" s="331">
        <v>7722</v>
      </c>
      <c r="L41" s="331">
        <v>7434</v>
      </c>
      <c r="M41" s="332">
        <v>6973</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497</v>
      </c>
      <c r="J43" s="334">
        <v>453</v>
      </c>
      <c r="K43" s="334">
        <v>422</v>
      </c>
      <c r="L43" s="334">
        <v>357</v>
      </c>
      <c r="M43" s="335">
        <v>327</v>
      </c>
    </row>
    <row r="44" spans="2:13" ht="27.75" customHeight="1" x14ac:dyDescent="0.2">
      <c r="B44" s="1197"/>
      <c r="C44" s="1198"/>
      <c r="D44" s="104"/>
      <c r="E44" s="1201" t="s">
        <v>34</v>
      </c>
      <c r="F44" s="1201"/>
      <c r="G44" s="1201"/>
      <c r="H44" s="1202"/>
      <c r="I44" s="333">
        <v>20</v>
      </c>
      <c r="J44" s="334">
        <v>14</v>
      </c>
      <c r="K44" s="334">
        <v>7</v>
      </c>
      <c r="L44" s="334">
        <v>2</v>
      </c>
      <c r="M44" s="335">
        <v>69</v>
      </c>
    </row>
    <row r="45" spans="2:13" ht="27.75" customHeight="1" x14ac:dyDescent="0.2">
      <c r="B45" s="1197"/>
      <c r="C45" s="1198"/>
      <c r="D45" s="104"/>
      <c r="E45" s="1201" t="s">
        <v>35</v>
      </c>
      <c r="F45" s="1201"/>
      <c r="G45" s="1201"/>
      <c r="H45" s="1202"/>
      <c r="I45" s="333">
        <v>1063</v>
      </c>
      <c r="J45" s="334">
        <v>982</v>
      </c>
      <c r="K45" s="334">
        <v>884</v>
      </c>
      <c r="L45" s="334">
        <v>892</v>
      </c>
      <c r="M45" s="335">
        <v>923</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3372</v>
      </c>
      <c r="J50" s="334">
        <v>3901</v>
      </c>
      <c r="K50" s="334">
        <v>3952</v>
      </c>
      <c r="L50" s="334">
        <v>3927</v>
      </c>
      <c r="M50" s="335">
        <v>3827</v>
      </c>
    </row>
    <row r="51" spans="2:13" ht="27.75" customHeight="1" x14ac:dyDescent="0.2">
      <c r="B51" s="1197"/>
      <c r="C51" s="1198"/>
      <c r="D51" s="104"/>
      <c r="E51" s="1201" t="s">
        <v>42</v>
      </c>
      <c r="F51" s="1201"/>
      <c r="G51" s="1201"/>
      <c r="H51" s="1202"/>
      <c r="I51" s="333">
        <v>109</v>
      </c>
      <c r="J51" s="334">
        <v>100</v>
      </c>
      <c r="K51" s="334">
        <v>94</v>
      </c>
      <c r="L51" s="334">
        <v>88</v>
      </c>
      <c r="M51" s="335">
        <v>82</v>
      </c>
    </row>
    <row r="52" spans="2:13" ht="27.75" customHeight="1" x14ac:dyDescent="0.2">
      <c r="B52" s="1199"/>
      <c r="C52" s="1200"/>
      <c r="D52" s="104"/>
      <c r="E52" s="1201" t="s">
        <v>43</v>
      </c>
      <c r="F52" s="1201"/>
      <c r="G52" s="1201"/>
      <c r="H52" s="1202"/>
      <c r="I52" s="333">
        <v>5918</v>
      </c>
      <c r="J52" s="334">
        <v>5607</v>
      </c>
      <c r="K52" s="334">
        <v>5378</v>
      </c>
      <c r="L52" s="334">
        <v>5445</v>
      </c>
      <c r="M52" s="335">
        <v>5179</v>
      </c>
    </row>
    <row r="53" spans="2:13" ht="27.75" customHeight="1" thickBot="1" x14ac:dyDescent="0.25">
      <c r="B53" s="1203" t="s">
        <v>19</v>
      </c>
      <c r="C53" s="1204"/>
      <c r="D53" s="108"/>
      <c r="E53" s="1205" t="s">
        <v>44</v>
      </c>
      <c r="F53" s="1205"/>
      <c r="G53" s="1205"/>
      <c r="H53" s="1206"/>
      <c r="I53" s="336">
        <v>392</v>
      </c>
      <c r="J53" s="337">
        <v>-107</v>
      </c>
      <c r="K53" s="337">
        <v>-389</v>
      </c>
      <c r="L53" s="337">
        <v>-774</v>
      </c>
      <c r="M53" s="338">
        <v>-796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FDVpEBmQUmYE0OfS07KxOYfrnNoWVSk6PFjZxEQL+/sXFjc+gyUqOdm9D4A2tSSIxRBgfbxszu7uG25GQhiA==" saltValue="AzeKebFMQI1ScyS0lCxhC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1237</v>
      </c>
      <c r="G55" s="339">
        <v>1104</v>
      </c>
      <c r="H55" s="340">
        <v>1020</v>
      </c>
    </row>
    <row r="56" spans="2:8" ht="52.5" customHeight="1" x14ac:dyDescent="0.2">
      <c r="B56" s="120"/>
      <c r="C56" s="1224" t="s">
        <v>47</v>
      </c>
      <c r="D56" s="1224"/>
      <c r="E56" s="1225"/>
      <c r="F56" s="341">
        <v>734</v>
      </c>
      <c r="G56" s="341">
        <v>772</v>
      </c>
      <c r="H56" s="342">
        <v>754</v>
      </c>
    </row>
    <row r="57" spans="2:8" ht="53.25" customHeight="1" x14ac:dyDescent="0.2">
      <c r="B57" s="120"/>
      <c r="C57" s="1226" t="s">
        <v>48</v>
      </c>
      <c r="D57" s="1226"/>
      <c r="E57" s="1227"/>
      <c r="F57" s="343">
        <v>1571</v>
      </c>
      <c r="G57" s="343">
        <v>1579</v>
      </c>
      <c r="H57" s="344">
        <v>1547</v>
      </c>
    </row>
    <row r="58" spans="2:8" ht="45.75" customHeight="1" x14ac:dyDescent="0.2">
      <c r="B58" s="121"/>
      <c r="C58" s="1214" t="s">
        <v>553</v>
      </c>
      <c r="D58" s="1215"/>
      <c r="E58" s="1216"/>
      <c r="F58" s="345">
        <v>608</v>
      </c>
      <c r="G58" s="345">
        <v>639</v>
      </c>
      <c r="H58" s="346">
        <v>669</v>
      </c>
    </row>
    <row r="59" spans="2:8" ht="45.75" customHeight="1" x14ac:dyDescent="0.2">
      <c r="B59" s="121"/>
      <c r="C59" s="1214" t="s">
        <v>554</v>
      </c>
      <c r="D59" s="1215"/>
      <c r="E59" s="1216"/>
      <c r="F59" s="345">
        <v>296</v>
      </c>
      <c r="G59" s="345">
        <v>301</v>
      </c>
      <c r="H59" s="346">
        <v>306</v>
      </c>
    </row>
    <row r="60" spans="2:8" ht="45.75" customHeight="1" x14ac:dyDescent="0.2">
      <c r="B60" s="121"/>
      <c r="C60" s="1214" t="s">
        <v>555</v>
      </c>
      <c r="D60" s="1215"/>
      <c r="E60" s="1216"/>
      <c r="F60" s="345">
        <v>247</v>
      </c>
      <c r="G60" s="345">
        <v>248</v>
      </c>
      <c r="H60" s="346">
        <v>228</v>
      </c>
    </row>
    <row r="61" spans="2:8" ht="45.75" customHeight="1" x14ac:dyDescent="0.2">
      <c r="B61" s="121"/>
      <c r="C61" s="1214" t="s">
        <v>556</v>
      </c>
      <c r="D61" s="1215"/>
      <c r="E61" s="1216"/>
      <c r="F61" s="345">
        <v>163</v>
      </c>
      <c r="G61" s="345">
        <v>128</v>
      </c>
      <c r="H61" s="346">
        <v>75</v>
      </c>
    </row>
    <row r="62" spans="2:8" ht="45.75" customHeight="1" thickBot="1" x14ac:dyDescent="0.25">
      <c r="B62" s="122"/>
      <c r="C62" s="1217" t="s">
        <v>557</v>
      </c>
      <c r="D62" s="1218"/>
      <c r="E62" s="1219"/>
      <c r="F62" s="347">
        <v>39</v>
      </c>
      <c r="G62" s="347">
        <v>37</v>
      </c>
      <c r="H62" s="348">
        <v>35</v>
      </c>
    </row>
    <row r="63" spans="2:8" ht="52.5" customHeight="1" thickBot="1" x14ac:dyDescent="0.25">
      <c r="B63" s="123"/>
      <c r="C63" s="1220" t="s">
        <v>49</v>
      </c>
      <c r="D63" s="1220"/>
      <c r="E63" s="1221"/>
      <c r="F63" s="349">
        <v>3542</v>
      </c>
      <c r="G63" s="349">
        <v>3455</v>
      </c>
      <c r="H63" s="350">
        <v>3321</v>
      </c>
    </row>
    <row r="64" spans="2:8" ht="13" x14ac:dyDescent="0.2"/>
  </sheetData>
  <sheetProtection algorithmName="SHA-512" hashValue="esxUtuSSQ+I+SYiuRdop2lcvCibli6pzFMDj1MmYKeYAJD6KTwmzlzHvlrJsLcOhBAdKjQ3m9ViYQEuKbZyJ7Q==" saltValue="5szY7UxlHY9G3uYeU+xz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F020B-DEB4-47CD-AE00-CFA9883E5FB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560</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561</v>
      </c>
      <c r="AO51" s="1244"/>
      <c r="AP51" s="1244"/>
      <c r="AQ51" s="1244"/>
      <c r="AR51" s="1244"/>
      <c r="AS51" s="1244"/>
      <c r="AT51" s="1244"/>
      <c r="AU51" s="1244"/>
      <c r="AV51" s="1244"/>
      <c r="AW51" s="1244"/>
      <c r="AX51" s="1244"/>
      <c r="AY51" s="1244"/>
      <c r="AZ51" s="1244"/>
      <c r="BA51" s="1244"/>
      <c r="BB51" s="1244" t="s">
        <v>562</v>
      </c>
      <c r="BC51" s="1244"/>
      <c r="BD51" s="1244"/>
      <c r="BE51" s="1244"/>
      <c r="BF51" s="1244"/>
      <c r="BG51" s="1244"/>
      <c r="BH51" s="1244"/>
      <c r="BI51" s="1244"/>
      <c r="BJ51" s="1244"/>
      <c r="BK51" s="1244"/>
      <c r="BL51" s="1244"/>
      <c r="BM51" s="1244"/>
      <c r="BN51" s="1244"/>
      <c r="BO51" s="1244"/>
      <c r="BP51" s="1242">
        <v>10.8</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563</v>
      </c>
      <c r="BC53" s="1244"/>
      <c r="BD53" s="1244"/>
      <c r="BE53" s="1244"/>
      <c r="BF53" s="1244"/>
      <c r="BG53" s="1244"/>
      <c r="BH53" s="1244"/>
      <c r="BI53" s="1244"/>
      <c r="BJ53" s="1244"/>
      <c r="BK53" s="1244"/>
      <c r="BL53" s="1244"/>
      <c r="BM53" s="1244"/>
      <c r="BN53" s="1244"/>
      <c r="BO53" s="1244"/>
      <c r="BP53" s="1242">
        <v>64.599999999999994</v>
      </c>
      <c r="BQ53" s="1242"/>
      <c r="BR53" s="1242"/>
      <c r="BS53" s="1242"/>
      <c r="BT53" s="1242"/>
      <c r="BU53" s="1242"/>
      <c r="BV53" s="1242"/>
      <c r="BW53" s="1242"/>
      <c r="BX53" s="1242">
        <v>65.599999999999994</v>
      </c>
      <c r="BY53" s="1242"/>
      <c r="BZ53" s="1242"/>
      <c r="CA53" s="1242"/>
      <c r="CB53" s="1242"/>
      <c r="CC53" s="1242"/>
      <c r="CD53" s="1242"/>
      <c r="CE53" s="1242"/>
      <c r="CF53" s="1242">
        <v>66.3</v>
      </c>
      <c r="CG53" s="1242"/>
      <c r="CH53" s="1242"/>
      <c r="CI53" s="1242"/>
      <c r="CJ53" s="1242"/>
      <c r="CK53" s="1242"/>
      <c r="CL53" s="1242"/>
      <c r="CM53" s="1242"/>
      <c r="CN53" s="1242">
        <v>67.099999999999994</v>
      </c>
      <c r="CO53" s="1242"/>
      <c r="CP53" s="1242"/>
      <c r="CQ53" s="1242"/>
      <c r="CR53" s="1242"/>
      <c r="CS53" s="1242"/>
      <c r="CT53" s="1242"/>
      <c r="CU53" s="1242"/>
      <c r="CV53" s="1242">
        <v>68.3</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564</v>
      </c>
      <c r="AO55" s="1241"/>
      <c r="AP55" s="1241"/>
      <c r="AQ55" s="1241"/>
      <c r="AR55" s="1241"/>
      <c r="AS55" s="1241"/>
      <c r="AT55" s="1241"/>
      <c r="AU55" s="1241"/>
      <c r="AV55" s="1241"/>
      <c r="AW55" s="1241"/>
      <c r="AX55" s="1241"/>
      <c r="AY55" s="1241"/>
      <c r="AZ55" s="1241"/>
      <c r="BA55" s="1241"/>
      <c r="BB55" s="1244" t="s">
        <v>562</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563</v>
      </c>
      <c r="BC57" s="1244"/>
      <c r="BD57" s="1244"/>
      <c r="BE57" s="1244"/>
      <c r="BF57" s="1244"/>
      <c r="BG57" s="1244"/>
      <c r="BH57" s="1244"/>
      <c r="BI57" s="1244"/>
      <c r="BJ57" s="1244"/>
      <c r="BK57" s="1244"/>
      <c r="BL57" s="1244"/>
      <c r="BM57" s="1244"/>
      <c r="BN57" s="1244"/>
      <c r="BO57" s="1244"/>
      <c r="BP57" s="1242">
        <v>64</v>
      </c>
      <c r="BQ57" s="1242"/>
      <c r="BR57" s="1242"/>
      <c r="BS57" s="1242"/>
      <c r="BT57" s="1242"/>
      <c r="BU57" s="1242"/>
      <c r="BV57" s="1242"/>
      <c r="BW57" s="1242"/>
      <c r="BX57" s="1242">
        <v>62.7</v>
      </c>
      <c r="BY57" s="1242"/>
      <c r="BZ57" s="1242"/>
      <c r="CA57" s="1242"/>
      <c r="CB57" s="1242"/>
      <c r="CC57" s="1242"/>
      <c r="CD57" s="1242"/>
      <c r="CE57" s="1242"/>
      <c r="CF57" s="1242">
        <v>63.1</v>
      </c>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565</v>
      </c>
    </row>
    <row r="64" spans="1:109" ht="13"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568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560</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561</v>
      </c>
      <c r="AO73" s="1244"/>
      <c r="AP73" s="1244"/>
      <c r="AQ73" s="1244"/>
      <c r="AR73" s="1244"/>
      <c r="AS73" s="1244"/>
      <c r="AT73" s="1244"/>
      <c r="AU73" s="1244"/>
      <c r="AV73" s="1244"/>
      <c r="AW73" s="1244"/>
      <c r="AX73" s="1244"/>
      <c r="AY73" s="1244"/>
      <c r="AZ73" s="1244"/>
      <c r="BA73" s="1244"/>
      <c r="BB73" s="1244" t="s">
        <v>562</v>
      </c>
      <c r="BC73" s="1244"/>
      <c r="BD73" s="1244"/>
      <c r="BE73" s="1244"/>
      <c r="BF73" s="1244"/>
      <c r="BG73" s="1244"/>
      <c r="BH73" s="1244"/>
      <c r="BI73" s="1244"/>
      <c r="BJ73" s="1244"/>
      <c r="BK73" s="1244"/>
      <c r="BL73" s="1244"/>
      <c r="BM73" s="1244"/>
      <c r="BN73" s="1244"/>
      <c r="BO73" s="1244"/>
      <c r="BP73" s="1242">
        <v>10.8</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566</v>
      </c>
      <c r="BC75" s="1244"/>
      <c r="BD75" s="1244"/>
      <c r="BE75" s="1244"/>
      <c r="BF75" s="1244"/>
      <c r="BG75" s="1244"/>
      <c r="BH75" s="1244"/>
      <c r="BI75" s="1244"/>
      <c r="BJ75" s="1244"/>
      <c r="BK75" s="1244"/>
      <c r="BL75" s="1244"/>
      <c r="BM75" s="1244"/>
      <c r="BN75" s="1244"/>
      <c r="BO75" s="1244"/>
      <c r="BP75" s="1242">
        <v>8.3000000000000007</v>
      </c>
      <c r="BQ75" s="1242"/>
      <c r="BR75" s="1242"/>
      <c r="BS75" s="1242"/>
      <c r="BT75" s="1242"/>
      <c r="BU75" s="1242"/>
      <c r="BV75" s="1242"/>
      <c r="BW75" s="1242"/>
      <c r="BX75" s="1242">
        <v>8.5</v>
      </c>
      <c r="BY75" s="1242"/>
      <c r="BZ75" s="1242"/>
      <c r="CA75" s="1242"/>
      <c r="CB75" s="1242"/>
      <c r="CC75" s="1242"/>
      <c r="CD75" s="1242"/>
      <c r="CE75" s="1242"/>
      <c r="CF75" s="1242">
        <v>8.6</v>
      </c>
      <c r="CG75" s="1242"/>
      <c r="CH75" s="1242"/>
      <c r="CI75" s="1242"/>
      <c r="CJ75" s="1242"/>
      <c r="CK75" s="1242"/>
      <c r="CL75" s="1242"/>
      <c r="CM75" s="1242"/>
      <c r="CN75" s="1242">
        <v>9</v>
      </c>
      <c r="CO75" s="1242"/>
      <c r="CP75" s="1242"/>
      <c r="CQ75" s="1242"/>
      <c r="CR75" s="1242"/>
      <c r="CS75" s="1242"/>
      <c r="CT75" s="1242"/>
      <c r="CU75" s="1242"/>
      <c r="CV75" s="1242">
        <v>9.4</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564</v>
      </c>
      <c r="AO77" s="1241"/>
      <c r="AP77" s="1241"/>
      <c r="AQ77" s="1241"/>
      <c r="AR77" s="1241"/>
      <c r="AS77" s="1241"/>
      <c r="AT77" s="1241"/>
      <c r="AU77" s="1241"/>
      <c r="AV77" s="1241"/>
      <c r="AW77" s="1241"/>
      <c r="AX77" s="1241"/>
      <c r="AY77" s="1241"/>
      <c r="AZ77" s="1241"/>
      <c r="BA77" s="1241"/>
      <c r="BB77" s="1244" t="s">
        <v>562</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566</v>
      </c>
      <c r="BC79" s="1244"/>
      <c r="BD79" s="1244"/>
      <c r="BE79" s="1244"/>
      <c r="BF79" s="1244"/>
      <c r="BG79" s="1244"/>
      <c r="BH79" s="1244"/>
      <c r="BI79" s="1244"/>
      <c r="BJ79" s="1244"/>
      <c r="BK79" s="1244"/>
      <c r="BL79" s="1244"/>
      <c r="BM79" s="1244"/>
      <c r="BN79" s="1244"/>
      <c r="BO79" s="1244"/>
      <c r="BP79" s="1242">
        <v>8</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8GerRHxWNusSGVq8Y4cM/xr85lf8Cx3MJqAMl+Dy/nCXpS1tDum+41Q6Lr0vIygca7a2ohcf5BjY5zsjbIqUxQ==" saltValue="9XIeFNCV3obBwtqZW3mob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00E8-28E3-40C6-B3F3-D38AB584CCF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Za9PwwuJPACb6gEElLGm6LffzDRohnMpxYYYwhcwv6gxVc2wYIp1QfMjPi9JuM7vNI8LH6uM3DrSldoe5mb72Q==" saltValue="8LdOXaUxl4QiFMUK63aQ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0E31-F4ED-416D-8077-90111C69FD8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R4YeK+qExwP4Wn8pPt/wICe8bOHcAtA9THjwD5BN5eQ+vjRs3eoBjx9DMJmo7SuBTmpiDyIhoWYR0R1nLJQqiw==" saltValue="He+95SyOh5xFYDrPFm7+g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175581</v>
      </c>
      <c r="E3" s="142"/>
      <c r="F3" s="143">
        <v>126525</v>
      </c>
      <c r="G3" s="144"/>
      <c r="H3" s="145"/>
    </row>
    <row r="4" spans="1:8" x14ac:dyDescent="0.2">
      <c r="A4" s="146"/>
      <c r="B4" s="147"/>
      <c r="C4" s="148"/>
      <c r="D4" s="149">
        <v>118884</v>
      </c>
      <c r="E4" s="150"/>
      <c r="F4" s="151">
        <v>67052</v>
      </c>
      <c r="G4" s="152"/>
      <c r="H4" s="153"/>
    </row>
    <row r="5" spans="1:8" x14ac:dyDescent="0.2">
      <c r="A5" s="134" t="s">
        <v>518</v>
      </c>
      <c r="B5" s="139"/>
      <c r="C5" s="140"/>
      <c r="D5" s="141">
        <v>398746</v>
      </c>
      <c r="E5" s="142"/>
      <c r="F5" s="143">
        <v>138402</v>
      </c>
      <c r="G5" s="144"/>
      <c r="H5" s="145"/>
    </row>
    <row r="6" spans="1:8" x14ac:dyDescent="0.2">
      <c r="A6" s="146"/>
      <c r="B6" s="147"/>
      <c r="C6" s="148"/>
      <c r="D6" s="149">
        <v>72787</v>
      </c>
      <c r="E6" s="150"/>
      <c r="F6" s="151">
        <v>70652</v>
      </c>
      <c r="G6" s="152"/>
      <c r="H6" s="153"/>
    </row>
    <row r="7" spans="1:8" x14ac:dyDescent="0.2">
      <c r="A7" s="134" t="s">
        <v>519</v>
      </c>
      <c r="B7" s="139"/>
      <c r="C7" s="140"/>
      <c r="D7" s="141">
        <v>158800</v>
      </c>
      <c r="E7" s="142"/>
      <c r="F7" s="143">
        <v>146367</v>
      </c>
      <c r="G7" s="144"/>
      <c r="H7" s="145"/>
    </row>
    <row r="8" spans="1:8" x14ac:dyDescent="0.2">
      <c r="A8" s="146"/>
      <c r="B8" s="147"/>
      <c r="C8" s="148"/>
      <c r="D8" s="149">
        <v>64597</v>
      </c>
      <c r="E8" s="150"/>
      <c r="F8" s="151">
        <v>79441</v>
      </c>
      <c r="G8" s="152"/>
      <c r="H8" s="153"/>
    </row>
    <row r="9" spans="1:8" x14ac:dyDescent="0.2">
      <c r="A9" s="134" t="s">
        <v>520</v>
      </c>
      <c r="B9" s="139"/>
      <c r="C9" s="140"/>
      <c r="D9" s="141">
        <v>145164</v>
      </c>
      <c r="E9" s="142"/>
      <c r="F9" s="143">
        <v>165181</v>
      </c>
      <c r="G9" s="144"/>
      <c r="H9" s="145"/>
    </row>
    <row r="10" spans="1:8" x14ac:dyDescent="0.2">
      <c r="A10" s="146"/>
      <c r="B10" s="147"/>
      <c r="C10" s="148"/>
      <c r="D10" s="149">
        <v>109528</v>
      </c>
      <c r="E10" s="150"/>
      <c r="F10" s="151">
        <v>82246</v>
      </c>
      <c r="G10" s="152"/>
      <c r="H10" s="153"/>
    </row>
    <row r="11" spans="1:8" x14ac:dyDescent="0.2">
      <c r="A11" s="134" t="s">
        <v>521</v>
      </c>
      <c r="B11" s="139"/>
      <c r="C11" s="140"/>
      <c r="D11" s="141">
        <v>130117</v>
      </c>
      <c r="E11" s="142"/>
      <c r="F11" s="143">
        <v>166234</v>
      </c>
      <c r="G11" s="144"/>
      <c r="H11" s="145"/>
    </row>
    <row r="12" spans="1:8" x14ac:dyDescent="0.2">
      <c r="A12" s="146"/>
      <c r="B12" s="147"/>
      <c r="C12" s="154"/>
      <c r="D12" s="149">
        <v>89442</v>
      </c>
      <c r="E12" s="150"/>
      <c r="F12" s="151">
        <v>89789</v>
      </c>
      <c r="G12" s="152"/>
      <c r="H12" s="153"/>
    </row>
    <row r="13" spans="1:8" x14ac:dyDescent="0.2">
      <c r="A13" s="134"/>
      <c r="B13" s="139"/>
      <c r="C13" s="140"/>
      <c r="D13" s="141">
        <v>201682</v>
      </c>
      <c r="E13" s="142"/>
      <c r="F13" s="143">
        <v>148542</v>
      </c>
      <c r="G13" s="155"/>
      <c r="H13" s="145"/>
    </row>
    <row r="14" spans="1:8" x14ac:dyDescent="0.2">
      <c r="A14" s="146"/>
      <c r="B14" s="147"/>
      <c r="C14" s="148"/>
      <c r="D14" s="149">
        <v>91048</v>
      </c>
      <c r="E14" s="150"/>
      <c r="F14" s="151">
        <v>77836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8.7100000000000009</v>
      </c>
      <c r="C19" s="156">
        <f>ROUND(VALUE(SUBSTITUTE(実質収支比率等に係る経年分析!G$48,"▲","-")),2)</f>
        <v>9.6199999999999992</v>
      </c>
      <c r="D19" s="156">
        <f>ROUND(VALUE(SUBSTITUTE(実質収支比率等に係る経年分析!H$48,"▲","-")),2)</f>
        <v>8.2799999999999994</v>
      </c>
      <c r="E19" s="156">
        <f>ROUND(VALUE(SUBSTITUTE(実質収支比率等に係る経年分析!I$48,"▲","-")),2)</f>
        <v>8.2100000000000009</v>
      </c>
      <c r="F19" s="156">
        <f>ROUND(VALUE(SUBSTITUTE(実質収支比率等に係る経年分析!J$48,"▲","-")),2)</f>
        <v>7.1</v>
      </c>
    </row>
    <row r="20" spans="1:11" x14ac:dyDescent="0.2">
      <c r="A20" s="156" t="s">
        <v>53</v>
      </c>
      <c r="B20" s="156">
        <f>ROUND(VALUE(SUBSTITUTE(実質収支比率等に係る経年分析!F$47,"▲","-")),2)</f>
        <v>27.79</v>
      </c>
      <c r="C20" s="156">
        <f>ROUND(VALUE(SUBSTITUTE(実質収支比率等に係る経年分析!G$47,"▲","-")),2)</f>
        <v>28.66</v>
      </c>
      <c r="D20" s="156">
        <f>ROUND(VALUE(SUBSTITUTE(実質収支比率等に係る経年分析!H$47,"▲","-")),2)</f>
        <v>28.33</v>
      </c>
      <c r="E20" s="156">
        <f>ROUND(VALUE(SUBSTITUTE(実質収支比率等に係る経年分析!I$47,"▲","-")),2)</f>
        <v>25.16</v>
      </c>
      <c r="F20" s="156">
        <f>ROUND(VALUE(SUBSTITUTE(実質収支比率等に係る経年分析!J$47,"▲","-")),2)</f>
        <v>22.92</v>
      </c>
    </row>
    <row r="21" spans="1:11" x14ac:dyDescent="0.2">
      <c r="A21" s="156" t="s">
        <v>54</v>
      </c>
      <c r="B21" s="156">
        <f>IF(ISNUMBER(VALUE(SUBSTITUTE(実質収支比率等に係る経年分析!F$49,"▲","-"))),ROUND(VALUE(SUBSTITUTE(実質収支比率等に係る経年分析!F$49,"▲","-")),2),NA())</f>
        <v>1.68</v>
      </c>
      <c r="C21" s="156">
        <f>IF(ISNUMBER(VALUE(SUBSTITUTE(実質収支比率等に係る経年分析!G$49,"▲","-"))),ROUND(VALUE(SUBSTITUTE(実質収支比率等に係る経年分析!G$49,"▲","-")),2),NA())</f>
        <v>4.26</v>
      </c>
      <c r="D21" s="156">
        <f>IF(ISNUMBER(VALUE(SUBSTITUTE(実質収支比率等に係る経年分析!H$49,"▲","-"))),ROUND(VALUE(SUBSTITUTE(実質収支比率等に係る経年分析!H$49,"▲","-")),2),NA())</f>
        <v>-2.44</v>
      </c>
      <c r="E21" s="156">
        <f>IF(ISNUMBER(VALUE(SUBSTITUTE(実質収支比率等に係る経年分析!I$49,"▲","-"))),ROUND(VALUE(SUBSTITUTE(実質収支比率等に係る経年分析!I$49,"▲","-")),2),NA())</f>
        <v>-3.06</v>
      </c>
      <c r="F21" s="156">
        <f>IF(ISNUMBER(VALUE(SUBSTITUTE(実質収支比率等に係る経年分析!J$49,"▲","-"))),ROUND(VALUE(SUBSTITUTE(実質収支比率等に係る経年分析!J$49,"▲","-")),2),NA())</f>
        <v>-2.87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湧水町後期高齢者医療特別会計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湧水町介護保険特別会計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0.15</v>
      </c>
    </row>
    <row r="34" spans="1:16" x14ac:dyDescent="0.2">
      <c r="A34" s="157" t="str">
        <f>IF(連結実質赤字比率に係る赤字・黒字の構成分析!C$36="",NA(),連結実質赤字比率に係る赤字・黒字の構成分析!C$36)</f>
        <v>湧水町国民健康保険特別会計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8.1300000000000008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5.65</v>
      </c>
    </row>
    <row r="36" spans="1:16" x14ac:dyDescent="0.2">
      <c r="A36" s="157" t="str">
        <f>IF(連結実質赤字比率に係る赤字・黒字の構成分析!C$34="",NA(),連結実質赤字比率に係る赤字・黒字の構成分析!C$34)</f>
        <v>湧水町水道事業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9.27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565</v>
      </c>
      <c r="E42" s="158"/>
      <c r="F42" s="158"/>
      <c r="G42" s="158">
        <f>'実質公債費比率（分子）の構造'!L$52</f>
        <v>593</v>
      </c>
      <c r="H42" s="158"/>
      <c r="I42" s="158"/>
      <c r="J42" s="158">
        <f>'実質公債費比率（分子）の構造'!M$52</f>
        <v>589</v>
      </c>
      <c r="K42" s="158"/>
      <c r="L42" s="158"/>
      <c r="M42" s="158">
        <f>'実質公債費比率（分子）の構造'!N$52</f>
        <v>586</v>
      </c>
      <c r="N42" s="158"/>
      <c r="O42" s="158"/>
      <c r="P42" s="158">
        <f>'実質公債費比率（分子）の構造'!O$52</f>
        <v>589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v>
      </c>
      <c r="C45" s="158"/>
      <c r="D45" s="158"/>
      <c r="E45" s="158">
        <f>'実質公債費比率（分子）の構造'!L$49</f>
        <v>6</v>
      </c>
      <c r="F45" s="158"/>
      <c r="G45" s="158"/>
      <c r="H45" s="158">
        <f>'実質公債費比率（分子）の構造'!M$49</f>
        <v>6</v>
      </c>
      <c r="I45" s="158"/>
      <c r="J45" s="158"/>
      <c r="K45" s="158">
        <f>'実質公債費比率（分子）の構造'!N$49</f>
        <v>5</v>
      </c>
      <c r="L45" s="158"/>
      <c r="M45" s="158"/>
      <c r="N45" s="158">
        <f>'実質公債費比率（分子）の構造'!O$49</f>
        <v>11</v>
      </c>
      <c r="O45" s="158"/>
      <c r="P45" s="158"/>
    </row>
    <row r="46" spans="1:16" x14ac:dyDescent="0.2">
      <c r="A46" s="158" t="s">
        <v>64</v>
      </c>
      <c r="B46" s="158">
        <f>'実質公債費比率（分子）の構造'!K$48</f>
        <v>47</v>
      </c>
      <c r="C46" s="158"/>
      <c r="D46" s="158"/>
      <c r="E46" s="158">
        <f>'実質公債費比率（分子）の構造'!L$48</f>
        <v>48</v>
      </c>
      <c r="F46" s="158"/>
      <c r="G46" s="158"/>
      <c r="H46" s="158">
        <f>'実質公債費比率（分子）の構造'!M$48</f>
        <v>38</v>
      </c>
      <c r="I46" s="158"/>
      <c r="J46" s="158"/>
      <c r="K46" s="158">
        <f>'実質公債費比率（分子）の構造'!N$48</f>
        <v>38</v>
      </c>
      <c r="L46" s="158"/>
      <c r="M46" s="158"/>
      <c r="N46" s="158">
        <f>'実質公債費比率（分子）の構造'!O$48</f>
        <v>35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824</v>
      </c>
      <c r="C49" s="158"/>
      <c r="D49" s="158"/>
      <c r="E49" s="158">
        <f>'実質公債費比率（分子）の構造'!L$45</f>
        <v>858</v>
      </c>
      <c r="F49" s="158"/>
      <c r="G49" s="158"/>
      <c r="H49" s="158">
        <f>'実質公債費比率（分子）の構造'!M$45</f>
        <v>882</v>
      </c>
      <c r="I49" s="158"/>
      <c r="J49" s="158"/>
      <c r="K49" s="158">
        <f>'実質公債費比率（分子）の構造'!N$45</f>
        <v>921</v>
      </c>
      <c r="L49" s="158"/>
      <c r="M49" s="158"/>
      <c r="N49" s="158">
        <f>'実質公債費比率（分子）の構造'!O$45</f>
        <v>906</v>
      </c>
      <c r="O49" s="158"/>
      <c r="P49" s="158"/>
    </row>
    <row r="50" spans="1:16" x14ac:dyDescent="0.2">
      <c r="A50" s="158" t="s">
        <v>67</v>
      </c>
      <c r="B50" s="158" t="e">
        <f>NA()</f>
        <v>#N/A</v>
      </c>
      <c r="C50" s="158">
        <f>IF(ISNUMBER('実質公債費比率（分子）の構造'!K$53),'実質公債費比率（分子）の構造'!K$53,NA())</f>
        <v>312</v>
      </c>
      <c r="D50" s="158" t="e">
        <f>NA()</f>
        <v>#N/A</v>
      </c>
      <c r="E50" s="158" t="e">
        <f>NA()</f>
        <v>#N/A</v>
      </c>
      <c r="F50" s="158">
        <f>IF(ISNUMBER('実質公債費比率（分子）の構造'!L$53),'実質公債費比率（分子）の構造'!L$53,NA())</f>
        <v>319</v>
      </c>
      <c r="G50" s="158" t="e">
        <f>NA()</f>
        <v>#N/A</v>
      </c>
      <c r="H50" s="158" t="e">
        <f>NA()</f>
        <v>#N/A</v>
      </c>
      <c r="I50" s="158">
        <f>IF(ISNUMBER('実質公債費比率（分子）の構造'!M$53),'実質公債費比率（分子）の構造'!M$53,NA())</f>
        <v>337</v>
      </c>
      <c r="J50" s="158" t="e">
        <f>NA()</f>
        <v>#N/A</v>
      </c>
      <c r="K50" s="158" t="e">
        <f>NA()</f>
        <v>#N/A</v>
      </c>
      <c r="L50" s="158">
        <f>IF(ISNUMBER('実質公債費比率（分子）の構造'!N$53),'実質公債費比率（分子）の構造'!N$53,NA())</f>
        <v>378</v>
      </c>
      <c r="M50" s="158" t="e">
        <f>NA()</f>
        <v>#N/A</v>
      </c>
      <c r="N50" s="158" t="e">
        <f>NA()</f>
        <v>#N/A</v>
      </c>
      <c r="O50" s="158">
        <f>IF(ISNUMBER('実質公債費比率（分子）の構造'!O$53),'実質公債費比率（分子）の構造'!O$53,NA())</f>
        <v>363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5918</v>
      </c>
      <c r="E56" s="157"/>
      <c r="F56" s="157"/>
      <c r="G56" s="157">
        <f>'将来負担比率（分子）の構造'!J$52</f>
        <v>5607</v>
      </c>
      <c r="H56" s="157"/>
      <c r="I56" s="157"/>
      <c r="J56" s="157">
        <f>'将来負担比率（分子）の構造'!K$52</f>
        <v>5378</v>
      </c>
      <c r="K56" s="157"/>
      <c r="L56" s="157"/>
      <c r="M56" s="157">
        <f>'将来負担比率（分子）の構造'!L$52</f>
        <v>5445</v>
      </c>
      <c r="N56" s="157"/>
      <c r="O56" s="157"/>
      <c r="P56" s="157">
        <f>'将来負担比率（分子）の構造'!M$52</f>
        <v>5179</v>
      </c>
    </row>
    <row r="57" spans="1:16" x14ac:dyDescent="0.2">
      <c r="A57" s="157" t="s">
        <v>42</v>
      </c>
      <c r="B57" s="157"/>
      <c r="C57" s="157"/>
      <c r="D57" s="157">
        <f>'将来負担比率（分子）の構造'!I$51</f>
        <v>109</v>
      </c>
      <c r="E57" s="157"/>
      <c r="F57" s="157"/>
      <c r="G57" s="157">
        <f>'将来負担比率（分子）の構造'!J$51</f>
        <v>100</v>
      </c>
      <c r="H57" s="157"/>
      <c r="I57" s="157"/>
      <c r="J57" s="157">
        <f>'将来負担比率（分子）の構造'!K$51</f>
        <v>94</v>
      </c>
      <c r="K57" s="157"/>
      <c r="L57" s="157"/>
      <c r="M57" s="157">
        <f>'将来負担比率（分子）の構造'!L$51</f>
        <v>88</v>
      </c>
      <c r="N57" s="157"/>
      <c r="O57" s="157"/>
      <c r="P57" s="157">
        <f>'将来負担比率（分子）の構造'!M$51</f>
        <v>82</v>
      </c>
    </row>
    <row r="58" spans="1:16" x14ac:dyDescent="0.2">
      <c r="A58" s="157" t="s">
        <v>41</v>
      </c>
      <c r="B58" s="157"/>
      <c r="C58" s="157"/>
      <c r="D58" s="157">
        <f>'将来負担比率（分子）の構造'!I$50</f>
        <v>3372</v>
      </c>
      <c r="E58" s="157"/>
      <c r="F58" s="157"/>
      <c r="G58" s="157">
        <f>'将来負担比率（分子）の構造'!J$50</f>
        <v>3901</v>
      </c>
      <c r="H58" s="157"/>
      <c r="I58" s="157"/>
      <c r="J58" s="157">
        <f>'将来負担比率（分子）の構造'!K$50</f>
        <v>3952</v>
      </c>
      <c r="K58" s="157"/>
      <c r="L58" s="157"/>
      <c r="M58" s="157">
        <f>'将来負担比率（分子）の構造'!L$50</f>
        <v>3927</v>
      </c>
      <c r="N58" s="157"/>
      <c r="O58" s="157"/>
      <c r="P58" s="157">
        <f>'将来負担比率（分子）の構造'!M$50</f>
        <v>3827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1063</v>
      </c>
      <c r="C62" s="157"/>
      <c r="D62" s="157"/>
      <c r="E62" s="157">
        <f>'将来負担比率（分子）の構造'!J$45</f>
        <v>982</v>
      </c>
      <c r="F62" s="157"/>
      <c r="G62" s="157"/>
      <c r="H62" s="157">
        <f>'将来負担比率（分子）の構造'!K$45</f>
        <v>884</v>
      </c>
      <c r="I62" s="157"/>
      <c r="J62" s="157"/>
      <c r="K62" s="157">
        <f>'将来負担比率（分子）の構造'!L$45</f>
        <v>892</v>
      </c>
      <c r="L62" s="157"/>
      <c r="M62" s="157"/>
      <c r="N62" s="157">
        <f>'将来負担比率（分子）の構造'!M$45</f>
        <v>923</v>
      </c>
      <c r="O62" s="157"/>
      <c r="P62" s="157"/>
    </row>
    <row r="63" spans="1:16" x14ac:dyDescent="0.2">
      <c r="A63" s="157" t="s">
        <v>34</v>
      </c>
      <c r="B63" s="157">
        <f>'将来負担比率（分子）の構造'!I$44</f>
        <v>20</v>
      </c>
      <c r="C63" s="157"/>
      <c r="D63" s="157"/>
      <c r="E63" s="157">
        <f>'将来負担比率（分子）の構造'!J$44</f>
        <v>14</v>
      </c>
      <c r="F63" s="157"/>
      <c r="G63" s="157"/>
      <c r="H63" s="157">
        <f>'将来負担比率（分子）の構造'!K$44</f>
        <v>7</v>
      </c>
      <c r="I63" s="157"/>
      <c r="J63" s="157"/>
      <c r="K63" s="157">
        <f>'将来負担比率（分子）の構造'!L$44</f>
        <v>2</v>
      </c>
      <c r="L63" s="157"/>
      <c r="M63" s="157"/>
      <c r="N63" s="157">
        <f>'将来負担比率（分子）の構造'!M$44</f>
        <v>69</v>
      </c>
      <c r="O63" s="157"/>
      <c r="P63" s="157"/>
    </row>
    <row r="64" spans="1:16" x14ac:dyDescent="0.2">
      <c r="A64" s="157" t="s">
        <v>33</v>
      </c>
      <c r="B64" s="157">
        <f>'将来負担比率（分子）の構造'!I$43</f>
        <v>497</v>
      </c>
      <c r="C64" s="157"/>
      <c r="D64" s="157"/>
      <c r="E64" s="157">
        <f>'将来負担比率（分子）の構造'!J$43</f>
        <v>453</v>
      </c>
      <c r="F64" s="157"/>
      <c r="G64" s="157"/>
      <c r="H64" s="157">
        <f>'将来負担比率（分子）の構造'!K$43</f>
        <v>422</v>
      </c>
      <c r="I64" s="157"/>
      <c r="J64" s="157"/>
      <c r="K64" s="157">
        <f>'将来負担比率（分子）の構造'!L$43</f>
        <v>357</v>
      </c>
      <c r="L64" s="157"/>
      <c r="M64" s="157"/>
      <c r="N64" s="157">
        <f>'将来負担比率（分子）の構造'!M$43</f>
        <v>327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8211</v>
      </c>
      <c r="C66" s="157"/>
      <c r="D66" s="157"/>
      <c r="E66" s="157">
        <f>'将来負担比率（分子）の構造'!J$41</f>
        <v>8052</v>
      </c>
      <c r="F66" s="157"/>
      <c r="G66" s="157"/>
      <c r="H66" s="157">
        <f>'将来負担比率（分子）の構造'!K$41</f>
        <v>7722</v>
      </c>
      <c r="I66" s="157"/>
      <c r="J66" s="157"/>
      <c r="K66" s="157">
        <f>'将来負担比率（分子）の構造'!L$41</f>
        <v>7434</v>
      </c>
      <c r="L66" s="157"/>
      <c r="M66" s="157"/>
      <c r="N66" s="157">
        <f>'将来負担比率（分子）の構造'!M$41</f>
        <v>6973</v>
      </c>
      <c r="O66" s="157"/>
      <c r="P66" s="157"/>
    </row>
    <row r="67" spans="1:16" x14ac:dyDescent="0.2">
      <c r="A67" s="157" t="s">
        <v>71</v>
      </c>
      <c r="B67" s="157" t="e">
        <f>NA()</f>
        <v>#N/A</v>
      </c>
      <c r="C67" s="157">
        <f>IF(ISNUMBER('将来負担比率（分子）の構造'!I$53), IF('将来負担比率（分子）の構造'!I$53 &lt; 0, 0, '将来負担比率（分子）の構造'!I$53), NA())</f>
        <v>392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1237</v>
      </c>
      <c r="C72" s="161">
        <f>基金残高に係る経年分析!G55</f>
        <v>1104</v>
      </c>
      <c r="D72" s="161">
        <f>基金残高に係る経年分析!H55</f>
        <v>1020</v>
      </c>
    </row>
    <row r="73" spans="1:16" x14ac:dyDescent="0.2">
      <c r="A73" s="160" t="s">
        <v>74</v>
      </c>
      <c r="B73" s="161">
        <f>基金残高に係る経年分析!F56</f>
        <v>734</v>
      </c>
      <c r="C73" s="161">
        <f>基金残高に係る経年分析!G56</f>
        <v>772</v>
      </c>
      <c r="D73" s="161">
        <f>基金残高に係る経年分析!H56</f>
        <v>754</v>
      </c>
    </row>
    <row r="74" spans="1:16" x14ac:dyDescent="0.2">
      <c r="A74" s="160" t="s">
        <v>75</v>
      </c>
      <c r="B74" s="161">
        <f>基金残高に係る経年分析!F57</f>
        <v>1571</v>
      </c>
      <c r="C74" s="161">
        <f>基金残高に係る経年分析!G57</f>
        <v>1579</v>
      </c>
      <c r="D74" s="161">
        <f>基金残高に係る経年分析!H57</f>
        <v>1547</v>
      </c>
    </row>
  </sheetData>
  <sheetProtection algorithmName="SHA-512" hashValue="64KnSc0FKCoXu86VSiK0vhaFkooOjUL6aWVKyhO2zBe6EAYHaB8HqNv5iVbao6Lcd8ZSKnFrOdrd8Bws2QKRdQ==" saltValue="o75mGoBaPKTMKu3CAz5B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cp:lastPrinted>2026-08-18T01:10:04Z</cp:lastPrinted>
  <dcterms:created xsi:type="dcterms:W3CDTF">2026-02-23T09:58:29Z</dcterms:created>
  <dcterms:modified xsi:type="dcterms:W3CDTF">2026-09-17T08:01:49Z</dcterms:modified>
  <cp:category/>
</cp:coreProperties>
</file>