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E29EF349-21D5-4351-BF5F-5941EFDD768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alcChain>
</file>

<file path=xl/sharedStrings.xml><?xml version="1.0" encoding="utf-8"?>
<sst xmlns="http://schemas.openxmlformats.org/spreadsheetml/2006/main" count="1118" uniqueCount="571">
  <si>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</si>
  <si>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</si>
  <si>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</si>
  <si>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</si>
  <si>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</si>
  <si>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</si>
  <si>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</si>
  <si>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</si>
  <si>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</si>
  <si>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</si>
  <si>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</si>
  <si>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</si>
  <si>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</si>
  <si>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</si>
  <si>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</si>
  <si>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</si>
  <si>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</si>
  <si>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</si>
  <si>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</si>
  <si>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</si>
  <si>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</si>
  <si>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</si>
  <si>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</si>
  <si>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</si>
  <si>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</si>
  <si>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</si>
  <si>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</si>
  <si>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</si>
  <si>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</si>
  <si>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</si>
  <si>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</si>
  <si>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</si>
  <si>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</si>
  <si>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</si>
  <si>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</si>
  <si>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</si>
  <si>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</si>
  <si>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</si>
  <si>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</si>
  <si>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</si>
  <si>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</si>
  <si>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</si>
  <si>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</si>
  <si>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</si>
  <si>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</si>
  <si>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</si>
  <si>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</si>
  <si>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</si>
  <si>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</si>
  <si>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</si>
  <si>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</si>
  <si>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</si>
  <si>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</si>
  <si>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</si>
  <si>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</si>
  <si>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</si>
  <si>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</si>
  <si>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</si>
  <si>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</si>
  <si>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</si>
  <si>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</si>
  <si>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</si>
  <si>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</si>
  <si>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</si>
  <si>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</si>
  <si>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</si>
  <si>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</si>
  <si>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</si>
  <si>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</si>
  <si>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</si>
  <si>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</si>
  <si>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</si>
  <si>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</si>
  <si>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</si>
  <si>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</si>
  <si>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</si>
  <si>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</si>
  <si>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</si>
  <si>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</si>
  <si>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</si>
  <si>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</si>
  <si>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</si>
  <si>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</si>
  <si>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</si>
  <si>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</si>
  <si>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</si>
  <si>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</si>
  <si>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</si>
  <si>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</si>
  <si>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</si>
  <si>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</si>
  <si>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</si>
  <si>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</si>
  <si>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</si>
  <si>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大崎町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</si>
  <si>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</si>
  <si>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</si>
  <si>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</si>
  <si>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</si>
  <si>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</si>
  <si>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</si>
  <si>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</si>
  <si>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</si>
  <si>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</si>
  <si>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</si>
  <si>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</si>
  <si>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</si>
  <si>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</si>
  <si>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</si>
  <si>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</si>
  <si>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</si>
  <si>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</si>
  <si>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</si>
  <si>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</si>
  <si>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</si>
  <si>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</si>
  <si>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</si>
  <si>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</si>
  <si>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</si>
  <si>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</si>
  <si>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</si>
  <si>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</si>
  <si>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</si>
  <si>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</si>
  <si>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</si>
  <si>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</si>
  <si>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</si>
  <si>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</si>
  <si>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</si>
  <si>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</si>
  <si>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</si>
  <si>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</si>
  <si>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</si>
  <si>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</si>
  <si>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</si>
  <si>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</si>
  <si>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</si>
  <si>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</si>
  <si>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</si>
  <si>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</si>
  <si>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</si>
  <si>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</si>
  <si>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</si>
  <si>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</si>
  <si>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</si>
  <si>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</si>
  <si>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</si>
  <si>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</si>
  <si>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</si>
  <si>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</si>
  <si>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</si>
  <si>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</si>
  <si>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</si>
  <si>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</si>
  <si>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</si>
  <si>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</si>
  <si>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</si>
  <si>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</si>
  <si>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</si>
  <si>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</si>
  <si>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</si>
  <si>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</si>
  <si>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</si>
  <si>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</si>
  <si>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</si>
  <si>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</si>
  <si>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</si>
  <si>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</si>
  <si>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</si>
  <si>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</si>
  <si>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</si>
  <si>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</si>
  <si>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</si>
  <si>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</si>
  <si>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</si>
  <si>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</si>
  <si>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</si>
  <si>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</si>
  <si>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</si>
  <si>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</si>
  <si>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</si>
  <si>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</si>
  <si>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</si>
  <si>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</si>
  <si>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</si>
  <si>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</si>
  <si>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</si>
  <si>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</si>
  <si>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</si>
  <si>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</si>
  <si>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</si>
  <si>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</si>
  <si>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</si>
  <si>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</si>
  <si>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</si>
  <si>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</si>
  <si>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</si>
  <si>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</si>
  <si>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</si>
  <si>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</si>
  <si>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</si>
  <si>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</si>
  <si>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</si>
  <si>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</si>
  <si>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鹿児島県大崎町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</si>
  <si>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</si>
  <si>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</si>
  <si>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</si>
  <si>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</si>
  <si>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</si>
  <si>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</si>
  <si>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</si>
  <si>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</si>
  <si>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</si>
  <si>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</si>
  <si>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</si>
  <si>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</si>
  <si>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</si>
  <si>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</si>
  <si>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</si>
  <si>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</si>
  <si>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</si>
  <si>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</si>
  <si>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</si>
  <si>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</si>
  <si>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</si>
  <si>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</si>
  <si>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</si>
  <si>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</si>
  <si>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</si>
  <si>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</si>
  <si>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</si>
  <si>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</si>
  <si>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</si>
  <si>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</si>
  <si>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</si>
  <si>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</si>
  <si>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</si>
  <si>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</si>
  <si>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</si>
  <si>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</si>
  <si>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</si>
  <si>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</si>
  <si>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</si>
  <si>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</si>
  <si>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</si>
  <si>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</si>
  <si>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</si>
  <si>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</si>
  <si>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</si>
  <si>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</si>
  <si>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</si>
  <si>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</si>
  <si>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</si>
  <si>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</si>
  <si>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</si>
  <si>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</si>
  <si>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</si>
  <si>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</si>
  <si>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</si>
  <si>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</si>
  <si>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</si>
  <si>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</si>
  <si>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</si>
  <si>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</si>
  <si>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</si>
  <si>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</si>
  <si>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</si>
  <si>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</si>
  <si>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</si>
  <si>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</si>
  <si>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</si>
  <si>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</si>
  <si>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</si>
  <si>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</si>
  <si>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</si>
  <si>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</si>
  <si>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</si>
  <si>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</si>
  <si>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</si>
  <si>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</si>
  <si>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</si>
  <si>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</si>
  <si>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</si>
  <si>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</si>
  <si>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</si>
  <si>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</si>
  <si>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</si>
  <si>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</si>
  <si>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</si>
  <si>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</si>
  <si>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</si>
  <si>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</si>
  <si>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</si>
  <si>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</si>
  <si>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</si>
  <si>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</si>
  <si>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</si>
  <si>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</si>
  <si>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</si>
  <si>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</si>
  <si>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</si>
  <si>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</si>
  <si>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</si>
  <si>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</si>
  <si>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</si>
  <si>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</si>
  <si>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</si>
  <si>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</si>
  <si>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</si>
  <si>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</si>
  <si>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</si>
  <si>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</si>
  <si>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</si>
  <si>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</si>
  <si>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</si>
  <si>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</si>
  <si>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</si>
  <si>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</si>
  <si>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</si>
  <si>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</si>
  <si>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</si>
  <si>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</si>
  <si>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</si>
  <si>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</si>
  <si>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</si>
  <si>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</si>
  <si>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</si>
  <si>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</si>
  <si>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</si>
  <si>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</si>
  <si>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</si>
  <si>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</si>
  <si>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</si>
  <si>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</si>
  <si>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</si>
  <si>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</si>
  <si>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</si>
  <si>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</si>
  <si>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</si>
  <si>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</si>
  <si>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</si>
  <si>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</si>
  <si>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</si>
  <si>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</si>
  <si>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</si>
  <si>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</si>
  <si>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</si>
  <si>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</si>
  <si>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</si>
  <si>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</si>
  <si>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</si>
  <si>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</si>
  <si>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</si>
  <si>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</si>
  <si>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鹿児島県大崎町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</si>
  <si>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</si>
  <si>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</si>
  <si>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</si>
  <si>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</si>
  <si>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</si>
  <si>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</si>
  <si>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</si>
  <si>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</si>
  <si>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</si>
  <si>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</si>
  <si>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</si>
  <si>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</si>
  <si>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</si>
  <si>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</si>
  <si>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</si>
  <si>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</si>
  <si>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</si>
  <si>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</si>
  <si>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</si>
  <si>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</si>
  <si>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</si>
  <si>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</si>
  <si>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</si>
  <si>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</si>
  <si>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</si>
  <si>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</si>
  <si>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</si>
  <si>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</si>
  <si>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</si>
  <si>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</si>
  <si>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</si>
  <si>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</si>
  <si>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</si>
  <si>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</si>
  <si>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</si>
  <si>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</si>
  <si>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大崎町水道事業会計</t>
    <phoneticPr fontId="5"/>
  </si>
  <si>
    <t>法適用企業</t>
    <phoneticPr fontId="5"/>
  </si>
  <si>
    <t>大崎町下水道事業会計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</si>
  <si>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</si>
  <si>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</si>
  <si>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</si>
  <si>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</si>
  <si>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</si>
  <si>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</si>
  <si>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</si>
  <si>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</si>
  <si>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</si>
  <si>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</si>
  <si>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</si>
  <si>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</si>
  <si>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</si>
  <si>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</si>
  <si>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</si>
  <si>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</si>
  <si>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</si>
  <si>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</si>
  <si>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</si>
  <si>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</si>
  <si>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</si>
  <si>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</si>
  <si>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</si>
  <si>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</si>
  <si>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</si>
  <si>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</si>
  <si>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</si>
  <si>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</si>
  <si>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</si>
  <si>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</si>
  <si>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</si>
  <si>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</si>
  <si>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</si>
  <si>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</si>
  <si>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</si>
  <si>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</si>
  <si>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</si>
  <si>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</si>
  <si>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</si>
  <si>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</si>
  <si>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</si>
  <si>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</si>
  <si>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</si>
  <si>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</si>
  <si>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</si>
  <si>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</si>
  <si>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</si>
  <si>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</si>
  <si>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</si>
  <si>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</si>
  <si>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</si>
  <si>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大崎町公共下水道事業会計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</si>
  <si>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</si>
  <si>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</si>
  <si>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</si>
  <si>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</si>
  <si>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</si>
  <si>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</si>
  <si>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</si>
  <si>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</si>
  <si>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</si>
  <si>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</si>
  <si>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</si>
  <si>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</si>
  <si>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</si>
  <si>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</si>
  <si>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</si>
  <si>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</si>
  <si>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</si>
  <si>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</si>
  <si>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</si>
  <si>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</si>
  <si>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</si>
  <si>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</si>
  <si>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</si>
  <si>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</si>
  <si>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</si>
  <si>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</si>
  <si>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</si>
  <si>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</si>
  <si>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</si>
  <si>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</si>
  <si>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</si>
  <si>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</si>
  <si>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</si>
  <si>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</si>
  <si>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</si>
  <si>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</si>
  <si>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</si>
  <si>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</si>
  <si>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</si>
  <si>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</si>
  <si>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</si>
  <si>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</si>
  <si>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</si>
  <si>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</si>
  <si>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</si>
  <si>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</si>
  <si>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</si>
  <si>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</si>
  <si>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</si>
  <si>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</si>
  <si>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</si>
  <si>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</si>
  <si>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</si>
  <si>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</si>
  <si>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</si>
  <si>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</si>
  <si>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</si>
  <si>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</si>
  <si>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</si>
  <si>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</si>
  <si>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</si>
  <si>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</si>
  <si>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</si>
  <si>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</si>
  <si>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</si>
  <si>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</si>
  <si>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</si>
  <si>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</si>
  <si>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</si>
  <si>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</si>
  <si>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</si>
  <si>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</si>
  <si>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</si>
  <si>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</si>
  <si>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</si>
  <si>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</si>
  <si>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</si>
  <si>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</si>
  <si>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</si>
  <si>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</si>
  <si>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</si>
  <si>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</si>
  <si>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</si>
  <si>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</si>
  <si>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7.18</t>
  </si>
  <si>
    <t>▲ 7.78</t>
  </si>
  <si>
    <t>▲ 3.08</t>
  </si>
  <si>
    <t>一般会計</t>
  </si>
  <si>
    <t>大崎町水道事業会計</t>
  </si>
  <si>
    <t>介護保険事業特別会計</t>
  </si>
  <si>
    <t>大崎町下水道事業会計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</si>
  <si>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</si>
  <si>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</si>
  <si>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</si>
  <si>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</si>
  <si>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</si>
  <si>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</si>
  <si>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</si>
  <si>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</si>
  <si>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</si>
  <si>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大崎町ふるさと応援基金</t>
  </si>
  <si>
    <t>大崎町施設整備事業基金</t>
  </si>
  <si>
    <t>大崎町リサイクル未来創生奨学基金</t>
  </si>
  <si>
    <t>大崎町人材育成基金</t>
    <rPh sb="0" eb="3">
      <t>オオサキチョウ</t>
    </rPh>
    <rPh sb="3" eb="5">
      <t>ジンザイ</t>
    </rPh>
    <rPh sb="5" eb="7">
      <t>イクセイ</t>
    </rPh>
    <rPh sb="7" eb="9">
      <t>キキン</t>
    </rPh>
    <phoneticPr fontId="39"/>
  </si>
  <si>
    <t>大崎町消防賞じゅつ基金及び殉職者特別賞術基金</t>
    <rPh sb="0" eb="3">
      <t>オオサキチョウ</t>
    </rPh>
    <rPh sb="3" eb="5">
      <t>ショウボウ</t>
    </rPh>
    <rPh sb="5" eb="6">
      <t>ショウ</t>
    </rPh>
    <rPh sb="9" eb="11">
      <t>キキン</t>
    </rPh>
    <rPh sb="11" eb="12">
      <t>オヨ</t>
    </rPh>
    <rPh sb="13" eb="16">
      <t>ジュンショクシャ</t>
    </rPh>
    <rPh sb="16" eb="19">
      <t>トクベツショウ</t>
    </rPh>
    <rPh sb="19" eb="20">
      <t>ジュツ</t>
    </rPh>
    <rPh sb="20" eb="22">
      <t>キキン</t>
    </rPh>
    <phoneticPr fontId="39"/>
  </si>
  <si>
    <t>-</t>
    <phoneticPr fontId="2"/>
  </si>
  <si>
    <t>鹿児島県市町村総合事務組合</t>
    <rPh sb="0" eb="4">
      <t>カゴシマケン</t>
    </rPh>
    <rPh sb="4" eb="7">
      <t>シチョウソン</t>
    </rPh>
    <rPh sb="7" eb="9">
      <t>ソウゴウ</t>
    </rPh>
    <rPh sb="9" eb="11">
      <t>ジム</t>
    </rPh>
    <rPh sb="11" eb="13">
      <t>クミアイ</t>
    </rPh>
    <phoneticPr fontId="41"/>
  </si>
  <si>
    <t>大隅曽於地区消防組合</t>
    <rPh sb="0" eb="2">
      <t>オオスミ</t>
    </rPh>
    <rPh sb="2" eb="4">
      <t>ソオ</t>
    </rPh>
    <rPh sb="4" eb="6">
      <t>チク</t>
    </rPh>
    <rPh sb="6" eb="8">
      <t>ショウボウ</t>
    </rPh>
    <rPh sb="8" eb="10">
      <t>クミアイ</t>
    </rPh>
    <phoneticPr fontId="41"/>
  </si>
  <si>
    <t>曽於南部厚生事務組合</t>
    <rPh sb="0" eb="2">
      <t>ソオ</t>
    </rPh>
    <rPh sb="2" eb="4">
      <t>ナンブ</t>
    </rPh>
    <rPh sb="4" eb="6">
      <t>コウセイ</t>
    </rPh>
    <rPh sb="6" eb="8">
      <t>ジム</t>
    </rPh>
    <rPh sb="8" eb="10">
      <t>クミアイ</t>
    </rPh>
    <phoneticPr fontId="41"/>
  </si>
  <si>
    <t>曽於地区介護保険組合</t>
    <rPh sb="0" eb="2">
      <t>ソオ</t>
    </rPh>
    <rPh sb="2" eb="4">
      <t>チク</t>
    </rPh>
    <rPh sb="4" eb="6">
      <t>カイゴ</t>
    </rPh>
    <rPh sb="6" eb="8">
      <t>ホケン</t>
    </rPh>
    <rPh sb="8" eb="10">
      <t>クミアイ</t>
    </rPh>
    <phoneticPr fontId="41"/>
  </si>
  <si>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41"/>
  </si>
  <si>
    <t>鹿児島県後期高齢者医療広域連合(後期高齢者医療特別会計)</t>
    <rPh sb="0" eb="4">
      <t>カゴシマケン</t>
    </rPh>
    <rPh sb="4" eb="6">
      <t>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41"/>
  </si>
  <si>
    <t>-</t>
    <phoneticPr fontId="41"/>
  </si>
  <si>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</si>
  <si>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</si>
  <si>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本町における将来負担比率は、充当可能財源が将来負担額を上回っているため算出されていない。
一方で有形固定資産減価償却率は類似団体よりも高い傾向にある。本町では今後、役場本庁の改築などを予定しており、減価償却率は改善するものの、将来負担額は増加していくと考えられる。公共施設等総合管理計画や個別施設計画に基づき計画的に施設を更新するとともに、財源確保を工夫して余分な起債を抑え、財政の健全運営を継続していきた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</si>
  <si>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</si>
  <si>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</si>
  <si>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</si>
  <si>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</si>
  <si>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</si>
  <si>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</si>
  <si>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本町における将来負担比率は、充当可能財源が将来負担額を上回っているため算出されていない。
実質公債費比率は類似団体よりも低い水準にある。今後も余分な地方債発行を控える、交付税措置率の高い起債の活用、事業費の精査等の行い、現在の水準の維持・適正化に向けた取り組みを行っていきたい。</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</si>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</sst>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6"/>
      <color indexed="8"/>
      <name val="ＭＳ ゴシック"/>
      <family val="3"/>
    </font>
    <font>
      <sz val="6"/>
      <name val="ＭＳ Ｐゴシック"/>
      <family val="3"/>
    </font>
    <font>
      <sz val="14"/>
      <color indexed="8"/>
      <name val="ＭＳ Ｐゴシック"/>
      <family val="3"/>
    </font>
    <font>
      <sz val="6"/>
      <name val="ＭＳ 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2" fillId="0" borderId="0">
      <alignment vertical="center"/>
    </xf>
  </cellStyleXfs>
  <cellXfs count="125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2"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3"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40" fillId="0" borderId="102" xfId="14"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40" fillId="0" borderId="98" xfId="14" applyFont="1" applyBorder="1" applyAlignment="1" applyProtection="1">
      <alignment horizontal="left" vertical="center" shrinkToFit="1"/>
      <protection locked="0"/>
    </xf>
    <xf numFmtId="0" fontId="40" fillId="0" borderId="99" xfId="14" applyFont="1" applyBorder="1" applyAlignment="1" applyProtection="1">
      <alignment horizontal="left" vertical="center" shrinkToFit="1"/>
      <protection locked="0"/>
    </xf>
    <xf numFmtId="0" fontId="40" fillId="0" borderId="100" xfId="14" applyFont="1" applyBorder="1" applyAlignment="1" applyProtection="1">
      <alignment horizontal="left" vertical="center" shrinkToFit="1"/>
      <protection locked="0"/>
    </xf>
    <xf numFmtId="177" fontId="40" fillId="0" borderId="101" xfId="14" applyNumberFormat="1" applyFont="1" applyBorder="1" applyAlignment="1" applyProtection="1">
      <alignment horizontal="right" vertical="center" shrinkToFit="1"/>
      <protection locked="0"/>
    </xf>
    <xf numFmtId="0" fontId="40" fillId="0" borderId="112" xfId="14" applyFont="1" applyBorder="1" applyAlignment="1" applyProtection="1">
      <alignment horizontal="left" vertical="center" shrinkToFit="1"/>
      <protection locked="0"/>
    </xf>
    <xf numFmtId="0" fontId="40" fillId="0" borderId="113" xfId="14" applyFont="1" applyBorder="1" applyAlignment="1" applyProtection="1">
      <alignment horizontal="left" vertical="center" shrinkToFit="1"/>
      <protection locked="0"/>
    </xf>
    <xf numFmtId="0" fontId="40" fillId="0" borderId="114" xfId="14" applyFont="1" applyBorder="1" applyAlignment="1" applyProtection="1">
      <alignment horizontal="left" vertical="center" shrinkToFit="1"/>
      <protection locked="0"/>
    </xf>
    <xf numFmtId="177" fontId="40" fillId="0" borderId="115" xfId="14" applyNumberFormat="1" applyFont="1" applyBorder="1" applyAlignment="1" applyProtection="1">
      <alignment horizontal="right" vertical="center" shrinkToFit="1"/>
      <protection locked="0"/>
    </xf>
    <xf numFmtId="177" fontId="40" fillId="0" borderId="116" xfId="14"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38" fillId="0" borderId="39" xfId="1" applyFont="1" applyBorder="1" applyAlignment="1" applyProtection="1">
      <alignment horizontal="left" vertical="center" wrapText="1"/>
      <protection locked="0"/>
    </xf>
    <xf numFmtId="0" fontId="38" fillId="0" borderId="31" xfId="1" applyFont="1" applyBorder="1" applyAlignment="1" applyProtection="1">
      <alignment horizontal="left" vertical="center" wrapText="1"/>
      <protection locked="0"/>
    </xf>
    <xf numFmtId="0" fontId="38" fillId="0" borderId="32" xfId="1" applyFont="1" applyBorder="1" applyAlignment="1" applyProtection="1">
      <alignment horizontal="left" vertical="center" wrapText="1"/>
      <protection locked="0"/>
    </xf>
    <xf numFmtId="0" fontId="38" fillId="0" borderId="44" xfId="1" applyFont="1" applyBorder="1" applyAlignment="1" applyProtection="1">
      <alignment horizontal="left" vertical="center" wrapText="1"/>
      <protection locked="0"/>
    </xf>
    <xf numFmtId="0" fontId="38" fillId="0" borderId="18" xfId="1" applyFont="1" applyBorder="1" applyAlignment="1" applyProtection="1">
      <alignment horizontal="left" vertical="center" wrapText="1"/>
      <protection locked="0"/>
    </xf>
    <xf numFmtId="0" fontId="38"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FEFB0B0-9B60-4E6C-BBD9-4A32D3F77F6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7C84-4739-865D-A919093EE7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117375</c:v>
                </c:pt>
                <c:pt idx="1">
                  <c:v>42065</c:v>
                </c:pt>
                <c:pt idx="2">
                  <c:v>50111</c:v>
                </c:pt>
                <c:pt idx="3">
                  <c:v>107653</c:v>
                </c:pt>
                <c:pt idx="4">
                  <c:v>176200</c:v>
                </c:pt>
              </c:numCache>
            </c:numRef>
          </c:val>
          <c:smooth val="0"/>
          <c:extLst>
            <c:ext xmlns:c16="http://schemas.microsoft.com/office/drawing/2014/chart" uri="{C3380CC4-5D6E-409C-BE32-E72D297353CC}">
              <c16:uniqueId val="{00000001-7C84-4739-865D-A919093EE7A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10.57</c:v>
                </c:pt>
                <c:pt idx="1">
                  <c:v>10.9</c:v>
                </c:pt>
                <c:pt idx="2">
                  <c:v>10.46</c:v>
                </c:pt>
                <c:pt idx="3">
                  <c:v>8.26</c:v>
                </c:pt>
                <c:pt idx="4">
                  <c:v>9.9700000000000006</c:v>
                </c:pt>
              </c:numCache>
            </c:numRef>
          </c:val>
          <c:extLst>
            <c:ext xmlns:c16="http://schemas.microsoft.com/office/drawing/2014/chart" uri="{C3380CC4-5D6E-409C-BE32-E72D297353CC}">
              <c16:uniqueId val="{00000000-E87E-4068-912B-3AD27EED81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43.73</c:v>
                </c:pt>
                <c:pt idx="1">
                  <c:v>45.75</c:v>
                </c:pt>
                <c:pt idx="2">
                  <c:v>47.44</c:v>
                </c:pt>
                <c:pt idx="3">
                  <c:v>47.02</c:v>
                </c:pt>
                <c:pt idx="4">
                  <c:v>44.75</c:v>
                </c:pt>
              </c:numCache>
            </c:numRef>
          </c:val>
          <c:extLst>
            <c:ext xmlns:c16="http://schemas.microsoft.com/office/drawing/2014/chart" uri="{C3380CC4-5D6E-409C-BE32-E72D297353CC}">
              <c16:uniqueId val="{00000001-E87E-4068-912B-3AD27EED81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1.04</c:v>
                </c:pt>
                <c:pt idx="1">
                  <c:v>0.82</c:v>
                </c:pt>
                <c:pt idx="2">
                  <c:v>-7.18</c:v>
                </c:pt>
                <c:pt idx="3">
                  <c:v>-7.78</c:v>
                </c:pt>
                <c:pt idx="4">
                  <c:v>-3.08</c:v>
                </c:pt>
              </c:numCache>
            </c:numRef>
          </c:val>
          <c:smooth val="0"/>
          <c:extLst>
            <c:ext xmlns:c16="http://schemas.microsoft.com/office/drawing/2014/chart" uri="{C3380CC4-5D6E-409C-BE32-E72D297353CC}">
              <c16:uniqueId val="{00000002-E87E-4068-912B-3AD27EED81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0.13</c:v>
                </c:pt>
                <c:pt idx="4">
                  <c:v>#N/A</c:v>
                </c:pt>
                <c:pt idx="5">
                  <c:v>0.15</c:v>
                </c:pt>
                <c:pt idx="6">
                  <c:v>#N/A</c:v>
                </c:pt>
                <c:pt idx="7">
                  <c:v>0.54</c:v>
                </c:pt>
                <c:pt idx="8">
                  <c:v>0</c:v>
                </c:pt>
                <c:pt idx="9">
                  <c:v>0</c:v>
                </c:pt>
              </c:numCache>
            </c:numRef>
          </c:val>
          <c:extLst>
            <c:ext xmlns:c16="http://schemas.microsoft.com/office/drawing/2014/chart" uri="{C3380CC4-5D6E-409C-BE32-E72D297353CC}">
              <c16:uniqueId val="{00000000-5C2F-43D6-A080-21D951C0B39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C2F-43D6-A080-21D951C0B39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C2F-43D6-A080-21D951C0B39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C2F-43D6-A080-21D951C0B39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0.09</c:v>
                </c:pt>
                <c:pt idx="4">
                  <c:v>#N/A</c:v>
                </c:pt>
                <c:pt idx="5">
                  <c:v>0.1</c:v>
                </c:pt>
                <c:pt idx="6">
                  <c:v>#N/A</c:v>
                </c:pt>
                <c:pt idx="7">
                  <c:v>0.1</c:v>
                </c:pt>
                <c:pt idx="8">
                  <c:v>#N/A</c:v>
                </c:pt>
                <c:pt idx="9">
                  <c:v>0.1</c:v>
                </c:pt>
              </c:numCache>
            </c:numRef>
          </c:val>
          <c:extLst>
            <c:ext xmlns:c16="http://schemas.microsoft.com/office/drawing/2014/chart" uri="{C3380CC4-5D6E-409C-BE32-E72D297353CC}">
              <c16:uniqueId val="{00000004-5C2F-43D6-A080-21D951C0B398}"/>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0.79</c:v>
                </c:pt>
                <c:pt idx="4">
                  <c:v>#N/A</c:v>
                </c:pt>
                <c:pt idx="5">
                  <c:v>0.54</c:v>
                </c:pt>
                <c:pt idx="6">
                  <c:v>#N/A</c:v>
                </c:pt>
                <c:pt idx="7">
                  <c:v>0.27</c:v>
                </c:pt>
                <c:pt idx="8">
                  <c:v>#N/A</c:v>
                </c:pt>
                <c:pt idx="9">
                  <c:v>0.25</c:v>
                </c:pt>
              </c:numCache>
            </c:numRef>
          </c:val>
          <c:extLst>
            <c:ext xmlns:c16="http://schemas.microsoft.com/office/drawing/2014/chart" uri="{C3380CC4-5D6E-409C-BE32-E72D297353CC}">
              <c16:uniqueId val="{00000005-5C2F-43D6-A080-21D951C0B398}"/>
            </c:ext>
          </c:extLst>
        </c:ser>
        <c:ser>
          <c:idx val="6"/>
          <c:order val="6"/>
          <c:tx>
            <c:strRef>
              <c:f>データシート!$A$33</c:f>
              <c:strCache>
                <c:ptCount val="1"/>
                <c:pt idx="0">
                  <c:v>大崎町下水道事業会計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1.88</c:v>
                </c:pt>
              </c:numCache>
            </c:numRef>
          </c:val>
          <c:extLst>
            <c:ext xmlns:c16="http://schemas.microsoft.com/office/drawing/2014/chart" uri="{C3380CC4-5D6E-409C-BE32-E72D297353CC}">
              <c16:uniqueId val="{00000006-5C2F-43D6-A080-21D951C0B398}"/>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4.95</c:v>
                </c:pt>
                <c:pt idx="2">
                  <c:v>#N/A</c:v>
                </c:pt>
                <c:pt idx="3">
                  <c:v>5.32</c:v>
                </c:pt>
                <c:pt idx="4">
                  <c:v>#N/A</c:v>
                </c:pt>
                <c:pt idx="5">
                  <c:v>2.56</c:v>
                </c:pt>
                <c:pt idx="6">
                  <c:v>#N/A</c:v>
                </c:pt>
                <c:pt idx="7">
                  <c:v>3.62</c:v>
                </c:pt>
                <c:pt idx="8">
                  <c:v>#N/A</c:v>
                </c:pt>
                <c:pt idx="9">
                  <c:v>3.89</c:v>
                </c:pt>
              </c:numCache>
            </c:numRef>
          </c:val>
          <c:extLst>
            <c:ext xmlns:c16="http://schemas.microsoft.com/office/drawing/2014/chart" uri="{C3380CC4-5D6E-409C-BE32-E72D297353CC}">
              <c16:uniqueId val="{00000007-5C2F-43D6-A080-21D951C0B398}"/>
            </c:ext>
          </c:extLst>
        </c:ser>
        <c:ser>
          <c:idx val="8"/>
          <c:order val="8"/>
          <c:tx>
            <c:strRef>
              <c:f>データシート!$A$35</c:f>
              <c:strCache>
                <c:ptCount val="1"/>
                <c:pt idx="0">
                  <c:v>大崎町水道事業会計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11.99</c:v>
                </c:pt>
                <c:pt idx="2">
                  <c:v>#N/A</c:v>
                </c:pt>
                <c:pt idx="3">
                  <c:v>9.57</c:v>
                </c:pt>
                <c:pt idx="4">
                  <c:v>#N/A</c:v>
                </c:pt>
                <c:pt idx="5">
                  <c:v>10.199999999999999</c:v>
                </c:pt>
                <c:pt idx="6">
                  <c:v>#N/A</c:v>
                </c:pt>
                <c:pt idx="7">
                  <c:v>10.14</c:v>
                </c:pt>
                <c:pt idx="8">
                  <c:v>#N/A</c:v>
                </c:pt>
                <c:pt idx="9">
                  <c:v>9.84</c:v>
                </c:pt>
              </c:numCache>
            </c:numRef>
          </c:val>
          <c:extLst>
            <c:ext xmlns:c16="http://schemas.microsoft.com/office/drawing/2014/chart" uri="{C3380CC4-5D6E-409C-BE32-E72D297353CC}">
              <c16:uniqueId val="{00000008-5C2F-43D6-A080-21D951C0B39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10.57</c:v>
                </c:pt>
                <c:pt idx="2">
                  <c:v>#N/A</c:v>
                </c:pt>
                <c:pt idx="3">
                  <c:v>10.9</c:v>
                </c:pt>
                <c:pt idx="4">
                  <c:v>#N/A</c:v>
                </c:pt>
                <c:pt idx="5">
                  <c:v>10.46</c:v>
                </c:pt>
                <c:pt idx="6">
                  <c:v>#N/A</c:v>
                </c:pt>
                <c:pt idx="7">
                  <c:v>8.26</c:v>
                </c:pt>
                <c:pt idx="8">
                  <c:v>#N/A</c:v>
                </c:pt>
                <c:pt idx="9">
                  <c:v>9.9600000000000009</c:v>
                </c:pt>
              </c:numCache>
            </c:numRef>
          </c:val>
          <c:extLst>
            <c:ext xmlns:c16="http://schemas.microsoft.com/office/drawing/2014/chart" uri="{C3380CC4-5D6E-409C-BE32-E72D297353CC}">
              <c16:uniqueId val="{00000009-5C2F-43D6-A080-21D951C0B39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732</c:v>
                </c:pt>
                <c:pt idx="5">
                  <c:v>721</c:v>
                </c:pt>
                <c:pt idx="8">
                  <c:v>676</c:v>
                </c:pt>
                <c:pt idx="11">
                  <c:v>622</c:v>
                </c:pt>
                <c:pt idx="14">
                  <c:v>601</c:v>
                </c:pt>
              </c:numCache>
            </c:numRef>
          </c:val>
          <c:extLst>
            <c:ext xmlns:c16="http://schemas.microsoft.com/office/drawing/2014/chart" uri="{C3380CC4-5D6E-409C-BE32-E72D297353CC}">
              <c16:uniqueId val="{00000000-9A0F-4026-AA3A-0E2EACD3B5C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A0F-4026-AA3A-0E2EACD3B5C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A0F-4026-AA3A-0E2EACD3B5C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13</c:v>
                </c:pt>
                <c:pt idx="6">
                  <c:v>13</c:v>
                </c:pt>
                <c:pt idx="9">
                  <c:v>12</c:v>
                </c:pt>
                <c:pt idx="12">
                  <c:v>7</c:v>
                </c:pt>
              </c:numCache>
            </c:numRef>
          </c:val>
          <c:extLst>
            <c:ext xmlns:c16="http://schemas.microsoft.com/office/drawing/2014/chart" uri="{C3380CC4-5D6E-409C-BE32-E72D297353CC}">
              <c16:uniqueId val="{00000003-9A0F-4026-AA3A-0E2EACD3B5C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121</c:v>
                </c:pt>
                <c:pt idx="3">
                  <c:v>119</c:v>
                </c:pt>
                <c:pt idx="6">
                  <c:v>117</c:v>
                </c:pt>
                <c:pt idx="9">
                  <c:v>124</c:v>
                </c:pt>
                <c:pt idx="12">
                  <c:v>121</c:v>
                </c:pt>
              </c:numCache>
            </c:numRef>
          </c:val>
          <c:extLst>
            <c:ext xmlns:c16="http://schemas.microsoft.com/office/drawing/2014/chart" uri="{C3380CC4-5D6E-409C-BE32-E72D297353CC}">
              <c16:uniqueId val="{00000004-9A0F-4026-AA3A-0E2EACD3B5C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0F-4026-AA3A-0E2EACD3B5C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A0F-4026-AA3A-0E2EACD3B5C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892</c:v>
                </c:pt>
                <c:pt idx="3">
                  <c:v>898</c:v>
                </c:pt>
                <c:pt idx="6">
                  <c:v>834</c:v>
                </c:pt>
                <c:pt idx="9">
                  <c:v>770</c:v>
                </c:pt>
                <c:pt idx="12">
                  <c:v>702</c:v>
                </c:pt>
              </c:numCache>
            </c:numRef>
          </c:val>
          <c:extLst>
            <c:ext xmlns:c16="http://schemas.microsoft.com/office/drawing/2014/chart" uri="{C3380CC4-5D6E-409C-BE32-E72D297353CC}">
              <c16:uniqueId val="{00000007-9A0F-4026-AA3A-0E2EACD3B5C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292</c:v>
                </c:pt>
                <c:pt idx="2">
                  <c:v>#N/A</c:v>
                </c:pt>
                <c:pt idx="3">
                  <c:v>#N/A</c:v>
                </c:pt>
                <c:pt idx="4">
                  <c:v>309</c:v>
                </c:pt>
                <c:pt idx="5">
                  <c:v>#N/A</c:v>
                </c:pt>
                <c:pt idx="6">
                  <c:v>#N/A</c:v>
                </c:pt>
                <c:pt idx="7">
                  <c:v>288</c:v>
                </c:pt>
                <c:pt idx="8">
                  <c:v>#N/A</c:v>
                </c:pt>
                <c:pt idx="9">
                  <c:v>#N/A</c:v>
                </c:pt>
                <c:pt idx="10">
                  <c:v>284</c:v>
                </c:pt>
                <c:pt idx="11">
                  <c:v>#N/A</c:v>
                </c:pt>
                <c:pt idx="12">
                  <c:v>#N/A</c:v>
                </c:pt>
                <c:pt idx="13">
                  <c:v>229</c:v>
                </c:pt>
                <c:pt idx="14">
                  <c:v>#N/A</c:v>
                </c:pt>
              </c:numCache>
            </c:numRef>
          </c:val>
          <c:smooth val="0"/>
          <c:extLst>
            <c:ext xmlns:c16="http://schemas.microsoft.com/office/drawing/2014/chart" uri="{C3380CC4-5D6E-409C-BE32-E72D297353CC}">
              <c16:uniqueId val="{00000008-9A0F-4026-AA3A-0E2EACD3B5C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5642</c:v>
                </c:pt>
                <c:pt idx="5">
                  <c:v>5645</c:v>
                </c:pt>
                <c:pt idx="8">
                  <c:v>5244</c:v>
                </c:pt>
                <c:pt idx="11">
                  <c:v>4892</c:v>
                </c:pt>
                <c:pt idx="14">
                  <c:v>4832</c:v>
                </c:pt>
              </c:numCache>
            </c:numRef>
          </c:val>
          <c:extLst>
            <c:ext xmlns:c16="http://schemas.microsoft.com/office/drawing/2014/chart" uri="{C3380CC4-5D6E-409C-BE32-E72D297353CC}">
              <c16:uniqueId val="{00000000-451F-4455-A301-E485DBADF7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543</c:v>
                </c:pt>
                <c:pt idx="5">
                  <c:v>531</c:v>
                </c:pt>
                <c:pt idx="8">
                  <c:v>519</c:v>
                </c:pt>
                <c:pt idx="11">
                  <c:v>506</c:v>
                </c:pt>
                <c:pt idx="14">
                  <c:v>495</c:v>
                </c:pt>
              </c:numCache>
            </c:numRef>
          </c:val>
          <c:extLst>
            <c:ext xmlns:c16="http://schemas.microsoft.com/office/drawing/2014/chart" uri="{C3380CC4-5D6E-409C-BE32-E72D297353CC}">
              <c16:uniqueId val="{00000001-451F-4455-A301-E485DBADF7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6914</c:v>
                </c:pt>
                <c:pt idx="5">
                  <c:v>8340</c:v>
                </c:pt>
                <c:pt idx="8">
                  <c:v>9996</c:v>
                </c:pt>
                <c:pt idx="11">
                  <c:v>11203</c:v>
                </c:pt>
                <c:pt idx="14">
                  <c:v>12559</c:v>
                </c:pt>
              </c:numCache>
            </c:numRef>
          </c:val>
          <c:extLst>
            <c:ext xmlns:c16="http://schemas.microsoft.com/office/drawing/2014/chart" uri="{C3380CC4-5D6E-409C-BE32-E72D297353CC}">
              <c16:uniqueId val="{00000002-451F-4455-A301-E485DBADF7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51F-4455-A301-E485DBADF7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51F-4455-A301-E485DBADF7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1F-4455-A301-E485DBADF7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1059</c:v>
                </c:pt>
                <c:pt idx="3">
                  <c:v>686</c:v>
                </c:pt>
                <c:pt idx="6">
                  <c:v>566</c:v>
                </c:pt>
                <c:pt idx="9">
                  <c:v>559</c:v>
                </c:pt>
                <c:pt idx="12">
                  <c:v>594</c:v>
                </c:pt>
              </c:numCache>
            </c:numRef>
          </c:val>
          <c:extLst>
            <c:ext xmlns:c16="http://schemas.microsoft.com/office/drawing/2014/chart" uri="{C3380CC4-5D6E-409C-BE32-E72D297353CC}">
              <c16:uniqueId val="{00000006-451F-4455-A301-E485DBADF7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c:v>
                </c:pt>
                <c:pt idx="3">
                  <c:v>43</c:v>
                </c:pt>
                <c:pt idx="6">
                  <c:v>44</c:v>
                </c:pt>
                <c:pt idx="9">
                  <c:v>42</c:v>
                </c:pt>
                <c:pt idx="12">
                  <c:v>37</c:v>
                </c:pt>
              </c:numCache>
            </c:numRef>
          </c:val>
          <c:extLst>
            <c:ext xmlns:c16="http://schemas.microsoft.com/office/drawing/2014/chart" uri="{C3380CC4-5D6E-409C-BE32-E72D297353CC}">
              <c16:uniqueId val="{00000007-451F-4455-A301-E485DBADF7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1283</c:v>
                </c:pt>
                <c:pt idx="3">
                  <c:v>1127</c:v>
                </c:pt>
                <c:pt idx="6">
                  <c:v>1101</c:v>
                </c:pt>
                <c:pt idx="9">
                  <c:v>990</c:v>
                </c:pt>
                <c:pt idx="12">
                  <c:v>888</c:v>
                </c:pt>
              </c:numCache>
            </c:numRef>
          </c:val>
          <c:extLst>
            <c:ext xmlns:c16="http://schemas.microsoft.com/office/drawing/2014/chart" uri="{C3380CC4-5D6E-409C-BE32-E72D297353CC}">
              <c16:uniqueId val="{00000008-451F-4455-A301-E485DBADF7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338</c:v>
                </c:pt>
                <c:pt idx="3">
                  <c:v>325</c:v>
                </c:pt>
                <c:pt idx="6">
                  <c:v>312</c:v>
                </c:pt>
                <c:pt idx="9">
                  <c:v>299</c:v>
                </c:pt>
                <c:pt idx="12">
                  <c:v>286</c:v>
                </c:pt>
              </c:numCache>
            </c:numRef>
          </c:val>
          <c:extLst>
            <c:ext xmlns:c16="http://schemas.microsoft.com/office/drawing/2014/chart" uri="{C3380CC4-5D6E-409C-BE32-E72D297353CC}">
              <c16:uniqueId val="{00000009-451F-4455-A301-E485DBADF7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6436</c:v>
                </c:pt>
                <c:pt idx="3">
                  <c:v>5934</c:v>
                </c:pt>
                <c:pt idx="6">
                  <c:v>5415</c:v>
                </c:pt>
                <c:pt idx="9">
                  <c:v>4997</c:v>
                </c:pt>
                <c:pt idx="12">
                  <c:v>5114</c:v>
                </c:pt>
              </c:numCache>
            </c:numRef>
          </c:val>
          <c:extLst>
            <c:ext xmlns:c16="http://schemas.microsoft.com/office/drawing/2014/chart" uri="{C3380CC4-5D6E-409C-BE32-E72D297353CC}">
              <c16:uniqueId val="{0000000A-451F-4455-A301-E485DBADF7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51F-4455-A301-E485DBADF7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2222</c:v>
                </c:pt>
                <c:pt idx="1">
                  <c:v>2209</c:v>
                </c:pt>
                <c:pt idx="2">
                  <c:v>2166</c:v>
                </c:pt>
              </c:numCache>
            </c:numRef>
          </c:val>
          <c:extLst>
            <c:ext xmlns:c16="http://schemas.microsoft.com/office/drawing/2014/chart" uri="{C3380CC4-5D6E-409C-BE32-E72D297353CC}">
              <c16:uniqueId val="{00000000-129B-4DEB-A908-31D8DF38611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492</c:v>
                </c:pt>
                <c:pt idx="1">
                  <c:v>539</c:v>
                </c:pt>
                <c:pt idx="2">
                  <c:v>564</c:v>
                </c:pt>
              </c:numCache>
            </c:numRef>
          </c:val>
          <c:extLst>
            <c:ext xmlns:c16="http://schemas.microsoft.com/office/drawing/2014/chart" uri="{C3380CC4-5D6E-409C-BE32-E72D297353CC}">
              <c16:uniqueId val="{00000001-129B-4DEB-A908-31D8DF38611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7455</c:v>
                </c:pt>
                <c:pt idx="1">
                  <c:v>8643</c:v>
                </c:pt>
                <c:pt idx="2">
                  <c:v>10051</c:v>
                </c:pt>
              </c:numCache>
            </c:numRef>
          </c:val>
          <c:extLst>
            <c:ext xmlns:c16="http://schemas.microsoft.com/office/drawing/2014/chart" uri="{C3380CC4-5D6E-409C-BE32-E72D297353CC}">
              <c16:uniqueId val="{00000002-129B-4DEB-A908-31D8DF38611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{D7CAF08D-EC14-4BF3-A600-7F3DD9D2E068}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F58-45F4-8627-3B4E81C295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{914F32B2-7700-469D-BB32-292F94D06F56}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58-45F4-8627-3B4E81C295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{BAA5D82F-D2FF-40CE-BEC0-8613824D71B1}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58-45F4-8627-3B4E81C295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{A1895A5F-605D-4121-902A-64F574163655}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58-45F4-8627-3B4E81C295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{81EEF1E6-7944-4067-A6B2-32F4521B5E2E}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58-45F4-8627-3B4E81C295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{AF524FF8-0BBA-4A33-8CC8-C7FD542421F4}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F58-45F4-8627-3B4E81C295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{79392D7A-1D39-41C3-8C09-0E3AC64FEB2D}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F58-45F4-8627-3B4E81C295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{CE399A80-3D36-43E8-8DD7-58149152E4C0}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F58-45F4-8627-3B4E81C295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{F6BCC52A-6C0B-413F-BA82-BDCFBBEF417C}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F58-45F4-8627-3B4E81C295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75.099999999999994</c:v>
                </c:pt>
                <c:pt idx="8">
                  <c:v>77.2</c:v>
                </c:pt>
                <c:pt idx="16">
                  <c:v>78.900000000000006</c:v>
                </c:pt>
                <c:pt idx="24">
                  <c:v>80.400000000000006</c:v>
                </c:pt>
                <c:pt idx="32">
                  <c:v>81.900000000000006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F58-45F4-8627-3B4E81C2952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{28AB7C0A-9480-4C70-ABA2-59D66A563A54}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F58-45F4-8627-3B4E81C2952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{79238D01-FAD7-43A1-8B96-1392156278DC}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58-45F4-8627-3B4E81C295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{D3D06FA7-8924-4987-9403-85B317BC1284}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58-45F4-8627-3B4E81C295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{D7FED71B-62E0-4A6B-A96E-3110635A9771}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58-45F4-8627-3B4E81C295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{03291A1E-DAC5-490B-9C9B-72D7608CC9FE}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58-45F4-8627-3B4E81C295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{4984C493-FDAD-4BD3-B102-075588492847}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F58-45F4-8627-3B4E81C295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{B81AF239-66A3-47E8-9D39-9047E41A1F15}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F58-45F4-8627-3B4E81C295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{FA7D0BC0-262D-4C3E-908E-A91A55289DFA}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F58-45F4-8627-3B4E81C295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{5021B97E-DED9-4E9D-AF0C-0F1479E25795}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F58-45F4-8627-3B4E81C295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2F58-45F4-8627-3B4E81C29527}"/>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{61AA977D-9C52-41D3-935B-7FB9308E8E90}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B12-40BB-8941-AD515B1CD6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{83C1A572-0112-4AF4-9256-74C344BDADA6}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B12-40BB-8941-AD515B1CD6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{2EEEBF3E-009E-46E7-BF2C-00009DFD7C78}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B12-40BB-8941-AD515B1CD6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{CB52FF3B-75D9-4CC8-B082-DFAD879F2815}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B12-40BB-8941-AD515B1CD6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{D9053B09-24C8-4804-A35B-4824C57FB4CD}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B12-40BB-8941-AD515B1CD69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{70B93359-385F-46FE-8B72-A40EE29BDCBE}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B12-40BB-8941-AD515B1CD69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{41689E6B-C1D2-4FA7-A7B6-A158C358836A}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B12-40BB-8941-AD515B1CD69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{A2B5047F-402E-42AA-B64B-C8C2E2C81784}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B12-40BB-8941-AD515B1CD69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{38476463-063D-4DE6-99DA-CD0DCF1262B4}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B12-40BB-8941-AD515B1CD6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8.1</c:v>
                </c:pt>
                <c:pt idx="16">
                  <c:v>7.3</c:v>
                </c:pt>
                <c:pt idx="24">
                  <c:v>7.1</c:v>
                </c:pt>
                <c:pt idx="32">
                  <c:v>6.5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B12-40BB-8941-AD515B1CD6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{9D4B0194-AB2D-4C7A-B1E6-B2A06E1849E0}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B12-40BB-8941-AD515B1CD6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{D3B68E4A-AC95-4510-9FD2-30000844BEC9}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B12-40BB-8941-AD515B1CD6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{729298AD-DA44-4B82-BAA4-D3E331598319}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B12-40BB-8941-AD515B1CD6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{F41F02C2-7EC4-43E6-8384-262BBFB311FE}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B12-40BB-8941-AD515B1CD6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{AF25BF7F-D64D-4AA0-A8D8-61E8CC116D6A}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B12-40BB-8941-AD515B1CD6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{CE63FE52-98AC-4670-B2FB-1220357F1395}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B12-40BB-8941-AD515B1CD6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{FC0F17C0-44E8-4924-A85F-08E9632CFF0A}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B12-40BB-8941-AD515B1CD69E}"/>
                </c:ext>
              </c:extLst>
            </c:dLbl>
            <c:dLbl>
              <c:idx val="24"/>
              <c:layout>
                <c:manualLayout>
                  <c:x val="-4.490505736590110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{B80EAB5D-8B05-4B16-A209-90E62249CB6B}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B12-40BB-8941-AD515B1CD69E}"/>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{6DD12D4B-4990-412D-ADE8-993C7BF86C30}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B12-40BB-8941-AD515B1CD6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4B12-40BB-8941-AD515B1CD69E}"/>
            </c:ext>
          </c:extLst>
        </c:ser>
        <c:dLbls>
          <c:showLegendKey val="0"/>
          <c:showVal val="1"/>
          <c:showCatName val="0"/>
          <c:showSerName val="0"/>
          <c:showPercent val="0"/>
          <c:showBubbleSize val="0"/>
        </c:dLbls>
        <c:axId val="84219776"/>
        <c:axId val="84234240"/>
      </c:scatterChart>
      <c:valAx>
        <c:axId val="84219776"/>
        <c:scaling>
          <c:orientation val="maxMin"/>
          <c:max val="9.6"/>
          <c:min val="9.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11,914
11,375
100.64
16,767,906
15,882,527
482,477
4,840,386
5,114,136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過疎化・少子高齢化が進行する中</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指数は過去３年間の平均で</a:t>
          </a:r>
          <a:r>
            <a:rPr kumimoji="1" lang="en-US" altLang="ja-JP" sz="1100" b="0">
              <a:solidFill>
                <a:schemeClr val="dk1"/>
              </a:solidFill>
              <a:effectLst/>
              <a:latin typeface="+mn-lt"/>
              <a:ea typeface="+mn-ea"/>
              <a:cs typeface="+mn-cs"/>
            </a:rPr>
            <a:t>0.35</a:t>
          </a:r>
          <a:r>
            <a:rPr kumimoji="1" lang="ja-JP" altLang="ja-JP" sz="1100" b="0">
              <a:solidFill>
                <a:schemeClr val="dk1"/>
              </a:solidFill>
              <a:effectLst/>
              <a:latin typeface="+mn-lt"/>
              <a:ea typeface="+mn-ea"/>
              <a:cs typeface="+mn-cs"/>
            </a:rPr>
            <a:t>程度である。前年度並みであるが</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鹿児島県平均も上回っており</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類似団体内平均値と比べても</a:t>
          </a:r>
          <a:r>
            <a:rPr kumimoji="1" lang="en-US" altLang="ja-JP" sz="1100" b="0">
              <a:solidFill>
                <a:schemeClr val="dk1"/>
              </a:solidFill>
              <a:effectLst/>
              <a:latin typeface="+mn-lt"/>
              <a:ea typeface="+mn-ea"/>
              <a:cs typeface="+mn-cs"/>
            </a:rPr>
            <a:t>0.05</a:t>
          </a:r>
          <a:r>
            <a:rPr kumimoji="1" lang="ja-JP" altLang="ja-JP" sz="1100" b="0">
              <a:solidFill>
                <a:schemeClr val="dk1"/>
              </a:solidFill>
              <a:effectLst/>
              <a:latin typeface="+mn-lt"/>
              <a:ea typeface="+mn-ea"/>
              <a:cs typeface="+mn-cs"/>
            </a:rPr>
            <a:t>ポイント上回っている。</a:t>
          </a:r>
          <a:endParaRPr lang="ja-JP" altLang="ja-JP" sz="1400">
            <a:effectLst/>
          </a:endParaRPr>
        </a:p>
        <a:p>
          <a:r>
            <a:rPr kumimoji="1" lang="ja-JP" altLang="ja-JP" sz="1100" b="0">
              <a:solidFill>
                <a:schemeClr val="dk1"/>
              </a:solidFill>
              <a:effectLst/>
              <a:latin typeface="+mn-lt"/>
              <a:ea typeface="+mn-ea"/>
              <a:cs typeface="+mn-cs"/>
            </a:rPr>
            <a:t>　本指標は国や県に依存する交付金や人口に依存する税収が関わるところであり、脆弱な指標であると考えられるため、今後も健全な支出を心がける。更に固定資産台帳整備による売却可能資産の把握に努め</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歳入の確保及び行財政の効率化による財政健全化に努める。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156633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0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860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860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122360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年度決算では</a:t>
          </a:r>
          <a:r>
            <a:rPr kumimoji="1" lang="en-US" altLang="ja-JP" sz="1100">
              <a:solidFill>
                <a:schemeClr val="dk1"/>
              </a:solidFill>
              <a:effectLst/>
              <a:latin typeface="+mn-lt"/>
              <a:ea typeface="+mn-ea"/>
              <a:cs typeface="+mn-cs"/>
            </a:rPr>
            <a:t>75.4</a:t>
          </a:r>
          <a:r>
            <a:rPr kumimoji="1" lang="ja-JP" altLang="ja-JP" sz="1100">
              <a:solidFill>
                <a:schemeClr val="dk1"/>
              </a:solidFill>
              <a:effectLst/>
              <a:latin typeface="+mn-lt"/>
              <a:ea typeface="+mn-ea"/>
              <a:cs typeface="+mn-cs"/>
            </a:rPr>
            <a:t>％で昨年度よりも</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類似団体内平均値や鹿児島県平均を下回っている。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経常的一般財源</a:t>
          </a:r>
          <a:r>
            <a:rPr kumimoji="1" lang="ja-JP" altLang="ja-JP" sz="1100">
              <a:solidFill>
                <a:schemeClr val="dk1"/>
              </a:solidFill>
              <a:effectLst/>
              <a:latin typeface="+mn-lt"/>
              <a:ea typeface="+mn-ea"/>
              <a:cs typeface="+mn-cs"/>
            </a:rPr>
            <a:t>の上昇が主な要因である</a:t>
          </a:r>
          <a:r>
            <a:rPr kumimoji="1" lang="ja-JP" altLang="en-US" sz="1100">
              <a:solidFill>
                <a:schemeClr val="dk1"/>
              </a:solidFill>
              <a:effectLst/>
              <a:latin typeface="+mn-lt"/>
              <a:ea typeface="+mn-ea"/>
              <a:cs typeface="+mn-cs"/>
            </a:rPr>
            <a:t>が、物価高や人件費の高騰により今後上昇することも</a:t>
          </a:r>
          <a:r>
            <a:rPr kumimoji="1" lang="ja-JP" altLang="ja-JP" sz="1100">
              <a:solidFill>
                <a:schemeClr val="dk1"/>
              </a:solidFill>
              <a:effectLst/>
              <a:latin typeface="+mn-lt"/>
              <a:ea typeface="+mn-ea"/>
              <a:cs typeface="+mn-cs"/>
            </a:rPr>
            <a:t>予想されるため</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効率的な財政運営が図られるよう努める。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44704</xdr:rowOff>
    </xdr:from>
    <xdr:to>
      <xdr:col>23</xdr:col>
      <xdr:colOff>133350</xdr:colOff>
      <xdr:row>62</xdr:row>
      <xdr:rowOff>131318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331704"/>
          <a:ext cx="838200" cy="4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28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153162</xdr:rowOff>
    </xdr:from>
    <xdr:to>
      <xdr:col>19</xdr:col>
      <xdr:colOff>133350</xdr:colOff>
      <xdr:row>62</xdr:row>
      <xdr:rowOff>131318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1161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59182</xdr:rowOff>
    </xdr:from>
    <xdr:to>
      <xdr:col>15</xdr:col>
      <xdr:colOff>82550</xdr:colOff>
      <xdr:row>61</xdr:row>
      <xdr:rowOff>153162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346182"/>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159529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59182</xdr:rowOff>
    </xdr:from>
    <xdr:to>
      <xdr:col>11</xdr:col>
      <xdr:colOff>31750</xdr:colOff>
      <xdr:row>62</xdr:row>
      <xdr:rowOff>150622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346182"/>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165354</xdr:rowOff>
    </xdr:from>
    <xdr:to>
      <xdr:col>23</xdr:col>
      <xdr:colOff>184150</xdr:colOff>
      <xdr:row>60</xdr:row>
      <xdr:rowOff>95504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86631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202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80518</xdr:rowOff>
    </xdr:from>
    <xdr:to>
      <xdr:col>19</xdr:col>
      <xdr:colOff>184150</xdr:colOff>
      <xdr:row>63</xdr:row>
      <xdr:rowOff>10668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20845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479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102362</xdr:rowOff>
    </xdr:from>
    <xdr:to>
      <xdr:col>15</xdr:col>
      <xdr:colOff>133350</xdr:colOff>
      <xdr:row>62</xdr:row>
      <xdr:rowOff>32512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42689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8382</xdr:rowOff>
    </xdr:from>
    <xdr:to>
      <xdr:col>11</xdr:col>
      <xdr:colOff>82550</xdr:colOff>
      <xdr:row>60</xdr:row>
      <xdr:rowOff>109982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120159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99822</xdr:rowOff>
    </xdr:from>
    <xdr:to>
      <xdr:col>7</xdr:col>
      <xdr:colOff>31750</xdr:colOff>
      <xdr:row>63</xdr:row>
      <xdr:rowOff>29972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40149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[335,605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年度決算では</a:t>
          </a:r>
          <a:r>
            <a:rPr kumimoji="1" lang="en-US" altLang="ja-JP" sz="1100">
              <a:solidFill>
                <a:schemeClr val="dk1"/>
              </a:solidFill>
              <a:effectLst/>
              <a:latin typeface="+mn-lt"/>
              <a:ea typeface="+mn-ea"/>
              <a:cs typeface="+mn-cs"/>
            </a:rPr>
            <a:t>335,605</a:t>
          </a:r>
          <a:r>
            <a:rPr kumimoji="1" lang="ja-JP" altLang="ja-JP" sz="1100">
              <a:solidFill>
                <a:schemeClr val="dk1"/>
              </a:solidFill>
              <a:effectLst/>
              <a:latin typeface="+mn-lt"/>
              <a:ea typeface="+mn-ea"/>
              <a:cs typeface="+mn-cs"/>
            </a:rPr>
            <a:t>円で、鹿児島県平均、全国平均</a:t>
          </a:r>
          <a:r>
            <a:rPr kumimoji="1" lang="ja-JP" altLang="en-US" sz="1100">
              <a:solidFill>
                <a:schemeClr val="dk1"/>
              </a:solidFill>
              <a:effectLst/>
              <a:latin typeface="+mn-lt"/>
              <a:ea typeface="+mn-ea"/>
              <a:cs typeface="+mn-cs"/>
            </a:rPr>
            <a:t>及び類似団体平均</a:t>
          </a:r>
          <a:r>
            <a:rPr kumimoji="1" lang="ja-JP" altLang="ja-JP" sz="1100">
              <a:solidFill>
                <a:schemeClr val="dk1"/>
              </a:solidFill>
              <a:effectLst/>
              <a:latin typeface="+mn-lt"/>
              <a:ea typeface="+mn-ea"/>
              <a:cs typeface="+mn-cs"/>
            </a:rPr>
            <a:t>より高く、前年度より</a:t>
          </a:r>
          <a:r>
            <a:rPr kumimoji="1" lang="en-US" altLang="ja-JP" sz="1100">
              <a:solidFill>
                <a:schemeClr val="dk1"/>
              </a:solidFill>
              <a:effectLst/>
              <a:latin typeface="+mn-lt"/>
              <a:ea typeface="+mn-ea"/>
              <a:cs typeface="+mn-cs"/>
            </a:rPr>
            <a:t>45,765</a:t>
          </a:r>
          <a:r>
            <a:rPr kumimoji="1" lang="ja-JP" altLang="ja-JP" sz="1100">
              <a:solidFill>
                <a:schemeClr val="dk1"/>
              </a:solidFill>
              <a:effectLst/>
              <a:latin typeface="+mn-lt"/>
              <a:ea typeface="+mn-ea"/>
              <a:cs typeface="+mn-cs"/>
            </a:rPr>
            <a:t>円増加した。主な要因は、人件費の上昇やふるさと納税関連費用の増加が考えられる。</a:t>
          </a:r>
          <a:endParaRPr lang="ja-JP" altLang="ja-JP" sz="1400">
            <a:effectLst/>
          </a:endParaRPr>
        </a:p>
        <a:p>
          <a:r>
            <a:rPr kumimoji="1" lang="ja-JP" altLang="ja-JP" sz="1100">
              <a:solidFill>
                <a:schemeClr val="dk1"/>
              </a:solidFill>
              <a:effectLst/>
              <a:latin typeface="+mn-lt"/>
              <a:ea typeface="+mn-ea"/>
              <a:cs typeface="+mn-cs"/>
            </a:rPr>
            <a:t>　今後は物価高騰の影響や施設の老朽化により維持補修費も上昇していくことが予測されることから、計画的な施設マネジメントを進める。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10610</xdr:rowOff>
    </xdr:from>
    <xdr:to>
      <xdr:col>23</xdr:col>
      <xdr:colOff>133350</xdr:colOff>
      <xdr:row>81</xdr:row>
      <xdr:rowOff>89489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898060"/>
          <a:ext cx="838200" cy="7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154356</xdr:rowOff>
    </xdr:from>
    <xdr:to>
      <xdr:col>19</xdr:col>
      <xdr:colOff>133350</xdr:colOff>
      <xdr:row>81</xdr:row>
      <xdr:rowOff>10610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870356"/>
          <a:ext cx="889000" cy="2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154356</xdr:rowOff>
    </xdr:from>
    <xdr:to>
      <xdr:col>15</xdr:col>
      <xdr:colOff>82550</xdr:colOff>
      <xdr:row>81</xdr:row>
      <xdr:rowOff>14922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870356"/>
          <a:ext cx="889000" cy="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22993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14922</xdr:rowOff>
    </xdr:from>
    <xdr:to>
      <xdr:col>11</xdr:col>
      <xdr:colOff>31750</xdr:colOff>
      <xdr:row>81</xdr:row>
      <xdr:rowOff>23160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02372"/>
          <a:ext cx="889000" cy="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38689</xdr:rowOff>
    </xdr:from>
    <xdr:to>
      <xdr:col>23</xdr:col>
      <xdr:colOff>184150</xdr:colOff>
      <xdr:row>81</xdr:row>
      <xdr:rowOff>140289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2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10766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131260</xdr:rowOff>
    </xdr:from>
    <xdr:to>
      <xdr:col>19</xdr:col>
      <xdr:colOff>184150</xdr:colOff>
      <xdr:row>81</xdr:row>
      <xdr:rowOff>61410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4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71587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16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103556</xdr:rowOff>
    </xdr:from>
    <xdr:to>
      <xdr:col>15</xdr:col>
      <xdr:colOff>133350</xdr:colOff>
      <xdr:row>81</xdr:row>
      <xdr:rowOff>33706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81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43883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58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135572</xdr:rowOff>
    </xdr:from>
    <xdr:to>
      <xdr:col>11</xdr:col>
      <xdr:colOff>82550</xdr:colOff>
      <xdr:row>81</xdr:row>
      <xdr:rowOff>65722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5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50499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93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143810</xdr:rowOff>
    </xdr:from>
    <xdr:to>
      <xdr:col>7</xdr:col>
      <xdr:colOff>31750</xdr:colOff>
      <xdr:row>81</xdr:row>
      <xdr:rowOff>73960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5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58737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94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a:t>
          </a:r>
          <a:r>
            <a:rPr kumimoji="1" lang="ja-JP" altLang="en-US" sz="1100">
              <a:solidFill>
                <a:schemeClr val="dk1"/>
              </a:solidFill>
              <a:effectLst/>
              <a:latin typeface="+mn-lt"/>
              <a:ea typeface="+mn-ea"/>
              <a:cs typeface="+mn-cs"/>
            </a:rPr>
            <a:t>より下の</a:t>
          </a:r>
          <a:r>
            <a:rPr kumimoji="1" lang="en-US" altLang="ja-JP" sz="1100">
              <a:solidFill>
                <a:schemeClr val="dk1"/>
              </a:solidFill>
              <a:effectLst/>
              <a:latin typeface="+mn-lt"/>
              <a:ea typeface="+mn-ea"/>
              <a:cs typeface="+mn-cs"/>
            </a:rPr>
            <a:t>94.5</a:t>
          </a:r>
          <a:r>
            <a:rPr kumimoji="1" lang="ja-JP" altLang="ja-JP" sz="1100">
              <a:solidFill>
                <a:schemeClr val="dk1"/>
              </a:solidFill>
              <a:effectLst/>
              <a:latin typeface="+mn-lt"/>
              <a:ea typeface="+mn-ea"/>
              <a:cs typeface="+mn-cs"/>
            </a:rPr>
            <a:t>となっている。今後も適正な定員管理とあわせて給与水準の適正な管理に努め総人件費の抑制に努める。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83</xdr:row>
      <xdr:rowOff>52916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1224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145643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04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95673</xdr:rowOff>
    </xdr:from>
    <xdr:to>
      <xdr:col>77</xdr:col>
      <xdr:colOff>44450</xdr:colOff>
      <xdr:row>83</xdr:row>
      <xdr:rowOff>52916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154573"/>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95673</xdr:rowOff>
    </xdr:from>
    <xdr:to>
      <xdr:col>72</xdr:col>
      <xdr:colOff>203200</xdr:colOff>
      <xdr:row>82</xdr:row>
      <xdr:rowOff>95673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1545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104581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3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95673</xdr:rowOff>
    </xdr:from>
    <xdr:to>
      <xdr:col>68</xdr:col>
      <xdr:colOff>152400</xdr:colOff>
      <xdr:row>83</xdr:row>
      <xdr:rowOff>52916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154573"/>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136754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6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97807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2116</xdr:rowOff>
    </xdr:from>
    <xdr:to>
      <xdr:col>77</xdr:col>
      <xdr:colOff>95250</xdr:colOff>
      <xdr:row>83</xdr:row>
      <xdr:rowOff>103716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88493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18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44873</xdr:rowOff>
    </xdr:from>
    <xdr:to>
      <xdr:col>73</xdr:col>
      <xdr:colOff>44450</xdr:colOff>
      <xdr:row>82</xdr:row>
      <xdr:rowOff>146473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0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156650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7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44873</xdr:rowOff>
    </xdr:from>
    <xdr:to>
      <xdr:col>68</xdr:col>
      <xdr:colOff>203200</xdr:colOff>
      <xdr:row>82</xdr:row>
      <xdr:rowOff>146473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10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156650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7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88493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職員数は昨年から１名増の</a:t>
          </a:r>
          <a:r>
            <a:rPr kumimoji="1" lang="en-US" altLang="ja-JP" sz="1100">
              <a:solidFill>
                <a:schemeClr val="dk1"/>
              </a:solidFill>
              <a:effectLst/>
              <a:latin typeface="+mn-lt"/>
              <a:ea typeface="+mn-ea"/>
              <a:cs typeface="+mn-cs"/>
            </a:rPr>
            <a:t>139</a:t>
          </a:r>
          <a:r>
            <a:rPr kumimoji="1" lang="ja-JP" altLang="ja-JP" sz="1100">
              <a:solidFill>
                <a:schemeClr val="dk1"/>
              </a:solidFill>
              <a:effectLst/>
              <a:latin typeface="+mn-lt"/>
              <a:ea typeface="+mn-ea"/>
              <a:cs typeface="+mn-cs"/>
            </a:rPr>
            <a:t>人である（大崎町の給与・定員管理等より）。人口千人当たりの職員数では，前年度より</a:t>
          </a:r>
          <a:r>
            <a:rPr kumimoji="1" lang="en-US" altLang="ja-JP" sz="1100">
              <a:solidFill>
                <a:schemeClr val="dk1"/>
              </a:solidFill>
              <a:effectLst/>
              <a:latin typeface="+mn-lt"/>
              <a:ea typeface="+mn-ea"/>
              <a:cs typeface="+mn-cs"/>
            </a:rPr>
            <a:t>0.28</a:t>
          </a:r>
          <a:r>
            <a:rPr kumimoji="1" lang="ja-JP" altLang="ja-JP" sz="1100">
              <a:solidFill>
                <a:schemeClr val="dk1"/>
              </a:solidFill>
              <a:effectLst/>
              <a:latin typeface="+mn-lt"/>
              <a:ea typeface="+mn-ea"/>
              <a:cs typeface="+mn-cs"/>
            </a:rPr>
            <a:t>人増加し，10</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人となっている。</a:t>
          </a:r>
          <a:endParaRPr lang="ja-JP" altLang="ja-JP" sz="1400">
            <a:effectLst/>
          </a:endParaRPr>
        </a:p>
        <a:p>
          <a:r>
            <a:rPr kumimoji="1" lang="ja-JP" altLang="ja-JP" sz="1100">
              <a:solidFill>
                <a:schemeClr val="dk1"/>
              </a:solidFill>
              <a:effectLst/>
              <a:latin typeface="+mn-lt"/>
              <a:ea typeface="+mn-ea"/>
              <a:cs typeface="+mn-cs"/>
            </a:rPr>
            <a:t>　過疎化・少子高齢化による人口減少を勘案すると人口千人当たりの職員数は増加することが予想されるが，全国平均・鹿児島県平均を上回っていることから，行政需要の動向を見定めながら，適正な定員管理に努めるとともに業務委託や</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BPR</a:t>
          </a:r>
          <a:r>
            <a:rPr kumimoji="1" lang="ja-JP" altLang="ja-JP" sz="1100">
              <a:solidFill>
                <a:schemeClr val="dk1"/>
              </a:solidFill>
              <a:effectLst/>
              <a:latin typeface="+mn-lt"/>
              <a:ea typeface="+mn-ea"/>
              <a:cs typeface="+mn-cs"/>
            </a:rPr>
            <a:t>の推進等による事務の簡素化・効率化を図る。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149497</xdr:rowOff>
    </xdr:from>
    <xdr:to>
      <xdr:col>81</xdr:col>
      <xdr:colOff>44450</xdr:colOff>
      <xdr:row>61</xdr:row>
      <xdr:rowOff>10220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3649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55353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85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87449</xdr:rowOff>
    </xdr:from>
    <xdr:to>
      <xdr:col>77</xdr:col>
      <xdr:colOff>44450</xdr:colOff>
      <xdr:row>60</xdr:row>
      <xdr:rowOff>149497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7444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64467</xdr:rowOff>
    </xdr:from>
    <xdr:to>
      <xdr:col>72</xdr:col>
      <xdr:colOff>203200</xdr:colOff>
      <xdr:row>60</xdr:row>
      <xdr:rowOff>87449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51467"/>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38040</xdr:rowOff>
    </xdr:from>
    <xdr:to>
      <xdr:col>68</xdr:col>
      <xdr:colOff>152400</xdr:colOff>
      <xdr:row>60</xdr:row>
      <xdr:rowOff>64467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25040"/>
          <a:ext cx="889000" cy="2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30618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6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130870</xdr:rowOff>
    </xdr:from>
    <xdr:to>
      <xdr:col>81</xdr:col>
      <xdr:colOff>95250</xdr:colOff>
      <xdr:row>61</xdr:row>
      <xdr:rowOff>61020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147397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6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98697</xdr:rowOff>
    </xdr:from>
    <xdr:to>
      <xdr:col>77</xdr:col>
      <xdr:colOff>95250</xdr:colOff>
      <xdr:row>61</xdr:row>
      <xdr:rowOff>28847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8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39024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5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36649</xdr:rowOff>
    </xdr:from>
    <xdr:to>
      <xdr:col>73</xdr:col>
      <xdr:colOff>44450</xdr:colOff>
      <xdr:row>60</xdr:row>
      <xdr:rowOff>138249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148426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92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13667</xdr:rowOff>
    </xdr:from>
    <xdr:to>
      <xdr:col>68</xdr:col>
      <xdr:colOff>203200</xdr:colOff>
      <xdr:row>60</xdr:row>
      <xdr:rowOff>115267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0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125444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69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158690</xdr:rowOff>
    </xdr:from>
    <xdr:to>
      <xdr:col>64</xdr:col>
      <xdr:colOff>152400</xdr:colOff>
      <xdr:row>60</xdr:row>
      <xdr:rowOff>88840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7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99017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4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全国平均を上回った値で</a:t>
          </a:r>
          <a:r>
            <a:rPr kumimoji="1" lang="ja-JP" altLang="en-US" sz="1100">
              <a:solidFill>
                <a:schemeClr val="dk1"/>
              </a:solidFill>
              <a:effectLst/>
              <a:latin typeface="+mn-lt"/>
              <a:ea typeface="+mn-ea"/>
              <a:cs typeface="+mn-cs"/>
            </a:rPr>
            <a:t>あるが、</a:t>
          </a:r>
          <a:r>
            <a:rPr kumimoji="1" lang="ja-JP" altLang="ja-JP" sz="1100">
              <a:solidFill>
                <a:schemeClr val="dk1"/>
              </a:solidFill>
              <a:effectLst/>
              <a:latin typeface="+mn-lt"/>
              <a:ea typeface="+mn-ea"/>
              <a:cs typeface="+mn-cs"/>
            </a:rPr>
            <a:t>鹿児島県平均</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類似団体平均を下回っている。</a:t>
          </a:r>
          <a:endParaRPr lang="ja-JP" altLang="ja-JP" sz="1400">
            <a:effectLst/>
          </a:endParaRPr>
        </a:p>
        <a:p>
          <a:r>
            <a:rPr kumimoji="1" lang="ja-JP" altLang="ja-JP" sz="1100">
              <a:solidFill>
                <a:schemeClr val="dk1"/>
              </a:solidFill>
              <a:effectLst/>
              <a:latin typeface="+mn-lt"/>
              <a:ea typeface="+mn-ea"/>
              <a:cs typeface="+mn-cs"/>
            </a:rPr>
            <a:t>　地方債の償還が進み公債費が減少したことが要因と考えられる。抜本的な行財政改革や交付税措置等を考慮した有利な地方債の借入を進めるなど，この比率の抑制に努めていく。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134761</xdr:rowOff>
    </xdr:from>
    <xdr:to>
      <xdr:col>81</xdr:col>
      <xdr:colOff>44450</xdr:colOff>
      <xdr:row>39</xdr:row>
      <xdr:rowOff>43745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64986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43745</xdr:rowOff>
    </xdr:from>
    <xdr:to>
      <xdr:col>77</xdr:col>
      <xdr:colOff>44450</xdr:colOff>
      <xdr:row>39</xdr:row>
      <xdr:rowOff>70555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67302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70555</xdr:rowOff>
    </xdr:from>
    <xdr:to>
      <xdr:col>72</xdr:col>
      <xdr:colOff>203200</xdr:colOff>
      <xdr:row>40</xdr:row>
      <xdr:rowOff>6350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75710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100189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686435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83961</xdr:rowOff>
    </xdr:from>
    <xdr:to>
      <xdr:col>81</xdr:col>
      <xdr:colOff>95250</xdr:colOff>
      <xdr:row>39</xdr:row>
      <xdr:rowOff>14111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100488</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44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164395</xdr:rowOff>
    </xdr:from>
    <xdr:to>
      <xdr:col>77</xdr:col>
      <xdr:colOff>95250</xdr:colOff>
      <xdr:row>39</xdr:row>
      <xdr:rowOff>94545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104722</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44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19755</xdr:rowOff>
    </xdr:from>
    <xdr:to>
      <xdr:col>73</xdr:col>
      <xdr:colOff>44450</xdr:colOff>
      <xdr:row>39</xdr:row>
      <xdr:rowOff>121355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131532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47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49389</xdr:rowOff>
    </xdr:from>
    <xdr:to>
      <xdr:col>64</xdr:col>
      <xdr:colOff>152400</xdr:colOff>
      <xdr:row>40</xdr:row>
      <xdr:rowOff>150989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161166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昨年度同様に</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将来負担比率はマイナスとなり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実質０％となっている。</a:t>
          </a:r>
          <a:endParaRPr lang="ja-JP" altLang="ja-JP" sz="1400">
            <a:effectLst/>
          </a:endParaRPr>
        </a:p>
        <a:p>
          <a:r>
            <a:rPr kumimoji="1" lang="ja-JP" altLang="ja-JP" sz="1100">
              <a:solidFill>
                <a:schemeClr val="dk1"/>
              </a:solidFill>
              <a:effectLst/>
              <a:latin typeface="+mn-lt"/>
              <a:ea typeface="+mn-ea"/>
              <a:cs typeface="+mn-cs"/>
            </a:rPr>
            <a:t>　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充当可能基金の増等により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充当可能財源等が将来負担額を上回ったためである。今後も公共施設の老朽化等による投資的経費が見込まれるため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地方債の現在高に留意しつつ</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充当可能基金の適切な運用や交付税措置を考慮した起債事務に努めたい。</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11,914
11,375
100.64
16,767,906
15,882,527
482,477
4,840,386
5,114,136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ており、</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鹿児島県平均</a:t>
          </a:r>
          <a:r>
            <a:rPr kumimoji="1" lang="ja-JP" altLang="en-US" sz="1100">
              <a:solidFill>
                <a:schemeClr val="dk1"/>
              </a:solidFill>
              <a:effectLst/>
              <a:latin typeface="+mn-lt"/>
              <a:ea typeface="+mn-ea"/>
              <a:cs typeface="+mn-cs"/>
            </a:rPr>
            <a:t>を下回っているが</a:t>
          </a:r>
          <a:r>
            <a:rPr kumimoji="1" lang="ja-JP" altLang="ja-JP" sz="1100">
              <a:solidFill>
                <a:schemeClr val="dk1"/>
              </a:solidFill>
              <a:effectLst/>
              <a:latin typeface="+mn-lt"/>
              <a:ea typeface="+mn-ea"/>
              <a:cs typeface="+mn-cs"/>
            </a:rPr>
            <a:t>類似団体内平均値</a:t>
          </a:r>
          <a:r>
            <a:rPr kumimoji="1" lang="ja-JP" altLang="en-US" sz="1100">
              <a:solidFill>
                <a:schemeClr val="dk1"/>
              </a:solidFill>
              <a:effectLst/>
              <a:latin typeface="+mn-lt"/>
              <a:ea typeface="+mn-ea"/>
              <a:cs typeface="+mn-cs"/>
            </a:rPr>
            <a:t>を上回っている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定員適正化計画に基づき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職員数の管理</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人件費の抑制に努めているが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民間活用の可能性を調査する等の人件費抑制に努めていく。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211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100347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20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27940</xdr:rowOff>
    </xdr:from>
    <xdr:to>
      <xdr:col>15</xdr:col>
      <xdr:colOff>98425</xdr:colOff>
      <xdr:row>36</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001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27940</xdr:rowOff>
    </xdr:from>
    <xdr:to>
      <xdr:col>11</xdr:col>
      <xdr:colOff>9525</xdr:colOff>
      <xdr:row>37</xdr:row>
      <xdr:rowOff>16510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014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63517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類似団体内平均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鹿児島県平均を下回っているが，前年度より0</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増加して</a:t>
          </a:r>
          <a:r>
            <a:rPr kumimoji="1" lang="ja-JP" altLang="ja-JP" sz="1100">
              <a:solidFill>
                <a:schemeClr val="dk1"/>
              </a:solidFill>
              <a:effectLst/>
              <a:latin typeface="+mn-lt"/>
              <a:ea typeface="+mn-ea"/>
              <a:cs typeface="+mn-cs"/>
            </a:rPr>
            <a:t>いる。</a:t>
          </a:r>
          <a:endParaRPr lang="ja-JP" altLang="ja-JP" sz="1400">
            <a:effectLst/>
          </a:endParaRPr>
        </a:p>
        <a:p>
          <a:r>
            <a:rPr kumimoji="1" lang="ja-JP" altLang="ja-JP" sz="1100">
              <a:solidFill>
                <a:schemeClr val="dk1"/>
              </a:solidFill>
              <a:effectLst/>
              <a:latin typeface="+mn-lt"/>
              <a:ea typeface="+mn-ea"/>
              <a:cs typeface="+mn-cs"/>
            </a:rPr>
            <a:t>　物件費では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町有施設等の維持管理費（委託料）経費の占める割合が大きい。今後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維持管理（委託料）経費の見直し等を行いながら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66040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358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20320</xdr:rowOff>
    </xdr:from>
    <xdr:to>
      <xdr:col>78</xdr:col>
      <xdr:colOff>69850</xdr:colOff>
      <xdr:row>14</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20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21607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92710</xdr:rowOff>
    </xdr:from>
    <xdr:to>
      <xdr:col>73</xdr:col>
      <xdr:colOff>180975</xdr:colOff>
      <xdr:row>14</xdr:row>
      <xdr:rowOff>20320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215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92710</xdr:rowOff>
    </xdr:from>
    <xdr:to>
      <xdr:col>69</xdr:col>
      <xdr:colOff>92075</xdr:colOff>
      <xdr:row>14</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215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xdr:rowOff>
    </xdr:from>
    <xdr:to>
      <xdr:col>82</xdr:col>
      <xdr:colOff>158750</xdr:colOff>
      <xdr:row>14</xdr:row>
      <xdr:rowOff>116840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95267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24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140970</xdr:rowOff>
    </xdr:from>
    <xdr:to>
      <xdr:col>74</xdr:col>
      <xdr:colOff>31750</xdr:colOff>
      <xdr:row>14</xdr:row>
      <xdr:rowOff>71120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6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81297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3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41910</xdr:rowOff>
    </xdr:from>
    <xdr:to>
      <xdr:col>69</xdr:col>
      <xdr:colOff>142875</xdr:colOff>
      <xdr:row>13</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7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153687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3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全国平均や鹿児島県平均</a:t>
          </a:r>
          <a:r>
            <a:rPr kumimoji="1" lang="ja-JP" altLang="en-US" sz="1100">
              <a:solidFill>
                <a:schemeClr val="dk1"/>
              </a:solidFill>
              <a:effectLst/>
              <a:latin typeface="+mn-lt"/>
              <a:ea typeface="+mn-ea"/>
              <a:cs typeface="+mn-cs"/>
            </a:rPr>
            <a:t>、類似団体内平均を下回っており、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，高い水準で推移することが予想されるため，法定外の単独扶助については，改めて制度の適切な運用に努め</a:t>
          </a:r>
          <a:r>
            <a:rPr kumimoji="1" lang="ja-JP" altLang="en-US" sz="1100">
              <a:solidFill>
                <a:schemeClr val="dk1"/>
              </a:solidFill>
              <a:effectLst/>
              <a:latin typeface="+mn-lt"/>
              <a:ea typeface="+mn-ea"/>
              <a:cs typeface="+mn-cs"/>
            </a:rPr>
            <a:t>るなど</a:t>
          </a:r>
          <a:r>
            <a:rPr kumimoji="1" lang="ja-JP" altLang="ja-JP" sz="1100">
              <a:solidFill>
                <a:schemeClr val="dk1"/>
              </a:solidFill>
              <a:effectLst/>
              <a:latin typeface="+mn-lt"/>
              <a:ea typeface="+mn-ea"/>
              <a:cs typeface="+mn-cs"/>
            </a:rPr>
            <a:t>，財政の健全化を図っていく。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59</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442450"/>
          <a:ext cx="838200" cy="81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59</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33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xdr:rowOff>
    </xdr:from>
    <xdr:to>
      <xdr:col>15</xdr:col>
      <xdr:colOff>98425</xdr:colOff>
      <xdr:row>58</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56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59</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5680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95250</xdr:rowOff>
    </xdr:from>
    <xdr:to>
      <xdr:col>20</xdr:col>
      <xdr:colOff>38100</xdr:colOff>
      <xdr:row>60</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10177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38100</xdr:rowOff>
    </xdr:from>
    <xdr:to>
      <xdr:col>6</xdr:col>
      <xdr:colOff>171450</xdr:colOff>
      <xdr:row>59</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124477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しており類似団体内平均</a:t>
          </a:r>
          <a:r>
            <a:rPr kumimoji="1" lang="ja-JP" altLang="en-US" sz="1100">
              <a:solidFill>
                <a:schemeClr val="dk1"/>
              </a:solidFill>
              <a:effectLst/>
              <a:latin typeface="+mn-lt"/>
              <a:ea typeface="+mn-ea"/>
              <a:cs typeface="+mn-cs"/>
            </a:rPr>
            <a:t>と同じだが、</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鹿児島県平均を上回っている。</a:t>
          </a:r>
          <a:endParaRPr lang="ja-JP" altLang="ja-JP" sz="1400">
            <a:effectLst/>
          </a:endParaRPr>
        </a:p>
        <a:p>
          <a:r>
            <a:rPr kumimoji="1" lang="ja-JP" altLang="ja-JP" sz="1100">
              <a:solidFill>
                <a:schemeClr val="dk1"/>
              </a:solidFill>
              <a:effectLst/>
              <a:latin typeface="+mn-lt"/>
              <a:ea typeface="+mn-ea"/>
              <a:cs typeface="+mn-cs"/>
            </a:rPr>
            <a:t>　町有施設の老朽化に伴う修繕や特別会計への繰出金の決算額は増加傾向にあるため，町有施設の老朽化への対応や</a:t>
          </a:r>
          <a:r>
            <a:rPr lang="ja-JP" altLang="ja-JP" sz="1100">
              <a:solidFill>
                <a:schemeClr val="dk1"/>
              </a:solidFill>
              <a:effectLst/>
              <a:latin typeface="+mn-lt"/>
              <a:ea typeface="+mn-ea"/>
              <a:cs typeface="+mn-cs"/>
            </a:rPr>
            <a:t>赤字補塡的な繰出金の抑制等</a:t>
          </a:r>
          <a:r>
            <a:rPr kumimoji="1" lang="ja-JP" altLang="ja-JP" sz="1100">
              <a:solidFill>
                <a:schemeClr val="dk1"/>
              </a:solidFill>
              <a:effectLst/>
              <a:latin typeface="+mn-lt"/>
              <a:ea typeface="+mn-ea"/>
              <a:cs typeface="+mn-cs"/>
            </a:rPr>
            <a:t>が今後の課題である。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59</xdr:row>
      <xdr:rowOff>158750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80500"/>
          <a:ext cx="0" cy="1193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130827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158750</xdr:rowOff>
    </xdr:from>
    <xdr:to>
      <xdr:col>82</xdr:col>
      <xdr:colOff>196850</xdr:colOff>
      <xdr:row>59</xdr:row>
      <xdr:rowOff>158750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27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44450</xdr:rowOff>
    </xdr:from>
    <xdr:to>
      <xdr:col>82</xdr:col>
      <xdr:colOff>107950</xdr:colOff>
      <xdr:row>60</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17100"/>
          <a:ext cx="838200" cy="58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158750</xdr:rowOff>
    </xdr:from>
    <xdr:to>
      <xdr:col>78</xdr:col>
      <xdr:colOff>69850</xdr:colOff>
      <xdr:row>60</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74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158750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158750</xdr:rowOff>
    </xdr:from>
    <xdr:to>
      <xdr:col>74</xdr:col>
      <xdr:colOff>31750</xdr:colOff>
      <xdr:row>58</xdr:row>
      <xdr:rowOff>88900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137177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63500</xdr:rowOff>
    </xdr:from>
    <xdr:to>
      <xdr:col>78</xdr:col>
      <xdr:colOff>120650</xdr:colOff>
      <xdr:row>60</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3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107950</xdr:rowOff>
    </xdr:from>
    <xdr:to>
      <xdr:col>74</xdr:col>
      <xdr:colOff>31750</xdr:colOff>
      <xdr:row>60</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22877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44450</xdr:rowOff>
    </xdr:from>
    <xdr:to>
      <xdr:col>65</xdr:col>
      <xdr:colOff>53975</xdr:colOff>
      <xdr:row>59</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類似団体内平均を下回っている</a:t>
          </a:r>
          <a:r>
            <a:rPr kumimoji="1" lang="ja-JP" altLang="en-US" sz="1100">
              <a:solidFill>
                <a:schemeClr val="dk1"/>
              </a:solidFill>
              <a:effectLst/>
              <a:latin typeface="+mn-lt"/>
              <a:ea typeface="+mn-ea"/>
              <a:cs typeface="+mn-cs"/>
            </a:rPr>
            <a:t>が、全国平均及び</a:t>
          </a:r>
          <a:r>
            <a:rPr kumimoji="1" lang="ja-JP" altLang="ja-JP" sz="1100">
              <a:solidFill>
                <a:schemeClr val="dk1"/>
              </a:solidFill>
              <a:effectLst/>
              <a:latin typeface="+mn-lt"/>
              <a:ea typeface="+mn-ea"/>
              <a:cs typeface="+mn-cs"/>
            </a:rPr>
            <a:t>鹿児島県平均を上回っている。また前年度より</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ポイント増加している。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単独補助等については、効果検証をしつつ、補助の在り方について見直しを行い、抑制に努めていく。</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113284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75756"/>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3556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71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35</xdr:row>
      <xdr:rowOff>170434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437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17272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437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124206</xdr:rowOff>
    </xdr:from>
    <xdr:to>
      <xdr:col>78</xdr:col>
      <xdr:colOff>120650</xdr:colOff>
      <xdr:row>36</xdr:row>
      <xdr:rowOff>54356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119634</xdr:rowOff>
    </xdr:from>
    <xdr:to>
      <xdr:col>74</xdr:col>
      <xdr:colOff>31750</xdr:colOff>
      <xdr:row>36</xdr:row>
      <xdr:rowOff>49784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59961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137922</xdr:rowOff>
    </xdr:from>
    <xdr:to>
      <xdr:col>65</xdr:col>
      <xdr:colOff>53975</xdr:colOff>
      <xdr:row>36</xdr:row>
      <xdr:rowOff>68072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78249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前年度数値よりも</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ポイント減少して</a:t>
          </a:r>
          <a:r>
            <a:rPr kumimoji="1" lang="ja-JP" altLang="en-US" sz="1100">
              <a:solidFill>
                <a:schemeClr val="dk1"/>
              </a:solidFill>
              <a:effectLst/>
              <a:latin typeface="+mn-lt"/>
              <a:ea typeface="+mn-ea"/>
              <a:cs typeface="+mn-cs"/>
            </a:rPr>
            <a:t>おり、全国平均、鹿児島県平均及び類似団体内平均を下回っている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地方債の償還が進んだことで公債費が減少したことが主な要因となるが</a:t>
          </a:r>
          <a:r>
            <a:rPr kumimoji="1" lang="ja-JP" altLang="en-US" sz="1100">
              <a:solidFill>
                <a:schemeClr val="dk1"/>
              </a:solidFill>
              <a:effectLst/>
              <a:latin typeface="+mn-lt"/>
              <a:ea typeface="+mn-ea"/>
              <a:cs typeface="+mn-cs"/>
            </a:rPr>
            <a:t>、総合体育館や</a:t>
          </a:r>
          <a:r>
            <a:rPr kumimoji="1" lang="ja-JP" altLang="ja-JP" sz="1100">
              <a:solidFill>
                <a:schemeClr val="dk1"/>
              </a:solidFill>
              <a:effectLst/>
              <a:latin typeface="+mn-lt"/>
              <a:ea typeface="+mn-ea"/>
              <a:cs typeface="+mn-cs"/>
            </a:rPr>
            <a:t>小学校など公共施設の老朽化対策等が</a:t>
          </a:r>
          <a:r>
            <a:rPr kumimoji="1" lang="ja-JP" altLang="en-US" sz="1100">
              <a:solidFill>
                <a:schemeClr val="dk1"/>
              </a:solidFill>
              <a:effectLst/>
              <a:latin typeface="+mn-lt"/>
              <a:ea typeface="+mn-ea"/>
              <a:cs typeface="+mn-cs"/>
            </a:rPr>
            <a:t>計画されており、</a:t>
          </a:r>
          <a:r>
            <a:rPr kumimoji="1" lang="ja-JP" altLang="ja-JP" sz="1100">
              <a:solidFill>
                <a:schemeClr val="dk1"/>
              </a:solidFill>
              <a:effectLst/>
              <a:latin typeface="+mn-lt"/>
              <a:ea typeface="+mn-ea"/>
              <a:cs typeface="+mn-cs"/>
            </a:rPr>
            <a:t>公債費が</a:t>
          </a:r>
          <a:r>
            <a:rPr kumimoji="1" lang="ja-JP" altLang="en-US" sz="1100">
              <a:solidFill>
                <a:schemeClr val="dk1"/>
              </a:solidFill>
              <a:effectLst/>
              <a:latin typeface="+mn-lt"/>
              <a:ea typeface="+mn-ea"/>
              <a:cs typeface="+mn-cs"/>
            </a:rPr>
            <a:t>増加する</a:t>
          </a:r>
          <a:r>
            <a:rPr kumimoji="1" lang="ja-JP" altLang="ja-JP" sz="1100">
              <a:solidFill>
                <a:schemeClr val="dk1"/>
              </a:solidFill>
              <a:effectLst/>
              <a:latin typeface="+mn-lt"/>
              <a:ea typeface="+mn-ea"/>
              <a:cs typeface="+mn-cs"/>
            </a:rPr>
            <a:t>ことが予想される。</a:t>
          </a:r>
          <a:endParaRPr lang="ja-JP" altLang="ja-JP" sz="1400">
            <a:effectLst/>
          </a:endParaRPr>
        </a:p>
        <a:p>
          <a:r>
            <a:rPr kumimoji="1" lang="ja-JP" altLang="ja-JP" sz="1100">
              <a:solidFill>
                <a:schemeClr val="dk1"/>
              </a:solidFill>
              <a:effectLst/>
              <a:latin typeface="+mn-lt"/>
              <a:ea typeface="+mn-ea"/>
              <a:cs typeface="+mn-cs"/>
            </a:rPr>
            <a:t>　適債事業であっても</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緊急性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起債の必要性を見極め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発行の抑制に努め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財政健全化を図る。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25763</xdr:rowOff>
    </xdr:from>
    <xdr:to>
      <xdr:col>24</xdr:col>
      <xdr:colOff>25400</xdr:colOff>
      <xdr:row>77</xdr:row>
      <xdr:rowOff>4536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055963"/>
          <a:ext cx="8382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4536</xdr:rowOff>
    </xdr:from>
    <xdr:to>
      <xdr:col>19</xdr:col>
      <xdr:colOff>187325</xdr:colOff>
      <xdr:row>77</xdr:row>
      <xdr:rowOff>82913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20618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82913</xdr:rowOff>
    </xdr:from>
    <xdr:to>
      <xdr:col>15</xdr:col>
      <xdr:colOff>98425</xdr:colOff>
      <xdr:row>77</xdr:row>
      <xdr:rowOff>89444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2845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98170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295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89444</xdr:rowOff>
    </xdr:from>
    <xdr:to>
      <xdr:col>11</xdr:col>
      <xdr:colOff>9525</xdr:colOff>
      <xdr:row>78</xdr:row>
      <xdr:rowOff>29029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291094"/>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146413</xdr:rowOff>
    </xdr:from>
    <xdr:to>
      <xdr:col>24</xdr:col>
      <xdr:colOff>76200</xdr:colOff>
      <xdr:row>76</xdr:row>
      <xdr:rowOff>76563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162940</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85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125186</xdr:rowOff>
    </xdr:from>
    <xdr:to>
      <xdr:col>20</xdr:col>
      <xdr:colOff>38100</xdr:colOff>
      <xdr:row>77</xdr:row>
      <xdr:rowOff>55336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65512</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924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32113</xdr:rowOff>
    </xdr:from>
    <xdr:to>
      <xdr:col>15</xdr:col>
      <xdr:colOff>149225</xdr:colOff>
      <xdr:row>77</xdr:row>
      <xdr:rowOff>133713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2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118490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32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38644</xdr:rowOff>
    </xdr:from>
    <xdr:to>
      <xdr:col>11</xdr:col>
      <xdr:colOff>60325</xdr:colOff>
      <xdr:row>77</xdr:row>
      <xdr:rowOff>140244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24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125021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32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昨年度より</a:t>
          </a:r>
          <a:r>
            <a:rPr kumimoji="1" lang="en-US" altLang="ja-JP" sz="1100">
              <a:solidFill>
                <a:schemeClr val="dk1"/>
              </a:solidFill>
              <a:effectLst/>
              <a:latin typeface="+mn-lt"/>
              <a:ea typeface="+mn-ea"/>
              <a:cs typeface="+mn-cs"/>
            </a:rPr>
            <a:t>6.6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，全国平均，類似団体内平均，鹿児島県平均を下回っている。</a:t>
          </a:r>
          <a:endParaRPr lang="ja-JP" altLang="ja-JP" sz="1400">
            <a:effectLst/>
          </a:endParaRPr>
        </a:p>
        <a:p>
          <a:r>
            <a:rPr kumimoji="1" lang="ja-JP" altLang="ja-JP" sz="1100">
              <a:solidFill>
                <a:schemeClr val="dk1"/>
              </a:solidFill>
              <a:effectLst/>
              <a:latin typeface="+mn-lt"/>
              <a:ea typeface="+mn-ea"/>
              <a:cs typeface="+mn-cs"/>
            </a:rPr>
            <a:t>　事務事業見直しを行い，メリハリをつけた予算編成に取り組む。</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124714</xdr:rowOff>
    </xdr:from>
    <xdr:to>
      <xdr:col>82</xdr:col>
      <xdr:colOff>107950</xdr:colOff>
      <xdr:row>75</xdr:row>
      <xdr:rowOff>83566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2640564"/>
          <a:ext cx="8382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66564</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96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75</xdr:row>
      <xdr:rowOff>83566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745720"/>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145288</xdr:rowOff>
    </xdr:from>
    <xdr:to>
      <xdr:col>73</xdr:col>
      <xdr:colOff>180975</xdr:colOff>
      <xdr:row>74</xdr:row>
      <xdr:rowOff>58420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489688"/>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80281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145288</xdr:rowOff>
    </xdr:from>
    <xdr:to>
      <xdr:col>69</xdr:col>
      <xdr:colOff>92075</xdr:colOff>
      <xdr:row>74</xdr:row>
      <xdr:rowOff>136144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489688"/>
          <a:ext cx="889000" cy="3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73914</xdr:rowOff>
    </xdr:from>
    <xdr:to>
      <xdr:col>82</xdr:col>
      <xdr:colOff>158750</xdr:colOff>
      <xdr:row>74</xdr:row>
      <xdr:rowOff>4064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153941</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49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32766</xdr:rowOff>
    </xdr:from>
    <xdr:to>
      <xdr:col>78</xdr:col>
      <xdr:colOff>120650</xdr:colOff>
      <xdr:row>75</xdr:row>
      <xdr:rowOff>134366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144543</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66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xdr:rowOff>
    </xdr:from>
    <xdr:to>
      <xdr:col>74</xdr:col>
      <xdr:colOff>31750</xdr:colOff>
      <xdr:row>74</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119397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94488</xdr:rowOff>
    </xdr:from>
    <xdr:to>
      <xdr:col>69</xdr:col>
      <xdr:colOff>142875</xdr:colOff>
      <xdr:row>73</xdr:row>
      <xdr:rowOff>24638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43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34815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20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85344</xdr:rowOff>
    </xdr:from>
    <xdr:to>
      <xdr:col>65</xdr:col>
      <xdr:colOff>53975</xdr:colOff>
      <xdr:row>75</xdr:row>
      <xdr:rowOff>15494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25671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89705</xdr:rowOff>
    </xdr:from>
    <xdr:to>
      <xdr:col>29</xdr:col>
      <xdr:colOff>127000</xdr:colOff>
      <xdr:row>19</xdr:row>
      <xdr:rowOff>22734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23430"/>
          <a:ext cx="647700" cy="104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93260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2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22734</xdr:rowOff>
    </xdr:from>
    <xdr:to>
      <xdr:col>26</xdr:col>
      <xdr:colOff>50800</xdr:colOff>
      <xdr:row>19</xdr:row>
      <xdr:rowOff>103814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27909"/>
          <a:ext cx="698500" cy="81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137341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5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103814</xdr:rowOff>
    </xdr:from>
    <xdr:to>
      <xdr:col>22</xdr:col>
      <xdr:colOff>114300</xdr:colOff>
      <xdr:row>19</xdr:row>
      <xdr:rowOff>104216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408989"/>
          <a:ext cx="698500" cy="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92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104216</xdr:rowOff>
    </xdr:from>
    <xdr:to>
      <xdr:col>18</xdr:col>
      <xdr:colOff>177800</xdr:colOff>
      <xdr:row>19</xdr:row>
      <xdr:rowOff>134154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409391"/>
          <a:ext cx="698500" cy="29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37589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28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99823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0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38905</xdr:rowOff>
    </xdr:from>
    <xdr:to>
      <xdr:col>29</xdr:col>
      <xdr:colOff>177800</xdr:colOff>
      <xdr:row>18</xdr:row>
      <xdr:rowOff>140505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72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10982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143384</xdr:rowOff>
    </xdr:from>
    <xdr:to>
      <xdr:col>26</xdr:col>
      <xdr:colOff>101600</xdr:colOff>
      <xdr:row>19</xdr:row>
      <xdr:rowOff>73534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77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58311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63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53014</xdr:rowOff>
    </xdr:from>
    <xdr:to>
      <xdr:col>22</xdr:col>
      <xdr:colOff>165100</xdr:colOff>
      <xdr:row>19</xdr:row>
      <xdr:rowOff>154614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58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139391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44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53416</xdr:rowOff>
    </xdr:from>
    <xdr:to>
      <xdr:col>19</xdr:col>
      <xdr:colOff>38100</xdr:colOff>
      <xdr:row>19</xdr:row>
      <xdr:rowOff>155016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58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139793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44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83354</xdr:rowOff>
    </xdr:from>
    <xdr:to>
      <xdr:col>15</xdr:col>
      <xdr:colOff>101600</xdr:colOff>
      <xdr:row>20</xdr:row>
      <xdr:rowOff>13504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88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169731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74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277190</xdr:rowOff>
    </xdr:from>
    <xdr:to>
      <xdr:col>29</xdr:col>
      <xdr:colOff>127000</xdr:colOff>
      <xdr:row>38</xdr:row>
      <xdr:rowOff>32108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401890"/>
          <a:ext cx="647700" cy="97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277190</xdr:rowOff>
    </xdr:from>
    <xdr:to>
      <xdr:col>26</xdr:col>
      <xdr:colOff>50800</xdr:colOff>
      <xdr:row>37</xdr:row>
      <xdr:rowOff>283774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401890"/>
          <a:ext cx="698500" cy="6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244272</xdr:rowOff>
    </xdr:from>
    <xdr:to>
      <xdr:col>22</xdr:col>
      <xdr:colOff>114300</xdr:colOff>
      <xdr:row>37</xdr:row>
      <xdr:rowOff>283774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368972"/>
          <a:ext cx="698500" cy="39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244272</xdr:rowOff>
    </xdr:from>
    <xdr:to>
      <xdr:col>18</xdr:col>
      <xdr:colOff>177800</xdr:colOff>
      <xdr:row>37</xdr:row>
      <xdr:rowOff>289809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68972"/>
          <a:ext cx="698500" cy="45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7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324208</xdr:rowOff>
    </xdr:from>
    <xdr:to>
      <xdr:col>29</xdr:col>
      <xdr:colOff>177800</xdr:colOff>
      <xdr:row>38</xdr:row>
      <xdr:rowOff>82908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448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232785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3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226390</xdr:rowOff>
    </xdr:from>
    <xdr:to>
      <xdr:col>26</xdr:col>
      <xdr:colOff>101600</xdr:colOff>
      <xdr:row>37</xdr:row>
      <xdr:rowOff>327990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351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312767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437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232974</xdr:rowOff>
    </xdr:from>
    <xdr:to>
      <xdr:col>22</xdr:col>
      <xdr:colOff>165100</xdr:colOff>
      <xdr:row>37</xdr:row>
      <xdr:rowOff>334574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576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319351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444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193472</xdr:rowOff>
    </xdr:from>
    <xdr:to>
      <xdr:col>19</xdr:col>
      <xdr:colOff>38100</xdr:colOff>
      <xdr:row>37</xdr:row>
      <xdr:rowOff>295072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18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279849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239009</xdr:rowOff>
    </xdr:from>
    <xdr:to>
      <xdr:col>15</xdr:col>
      <xdr:colOff>101600</xdr:colOff>
      <xdr:row>37</xdr:row>
      <xdr:rowOff>340609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63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325386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50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11,914
11,375
100.64
16,767,906
15,882,527
482,477
4,840,386
5,114,136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53224</xdr:rowOff>
    </xdr:from>
    <xdr:to>
      <xdr:col>24</xdr:col>
      <xdr:colOff>63500</xdr:colOff>
      <xdr:row>36</xdr:row>
      <xdr:rowOff>134900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25424"/>
          <a:ext cx="838200" cy="8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118232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76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134900</xdr:rowOff>
    </xdr:from>
    <xdr:to>
      <xdr:col>19</xdr:col>
      <xdr:colOff>177800</xdr:colOff>
      <xdr:row>37</xdr:row>
      <xdr:rowOff>53583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7100"/>
          <a:ext cx="889000" cy="9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163887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53583</xdr:rowOff>
    </xdr:from>
    <xdr:to>
      <xdr:col>15</xdr:col>
      <xdr:colOff>50800</xdr:colOff>
      <xdr:row>37</xdr:row>
      <xdr:rowOff>59832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97233"/>
          <a:ext cx="889000" cy="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7666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836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59832</xdr:rowOff>
    </xdr:from>
    <xdr:to>
      <xdr:col>10</xdr:col>
      <xdr:colOff>114300</xdr:colOff>
      <xdr:row>37</xdr:row>
      <xdr:rowOff>93621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03482"/>
          <a:ext cx="889000" cy="3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102002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3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2424</xdr:rowOff>
    </xdr:from>
    <xdr:to>
      <xdr:col>24</xdr:col>
      <xdr:colOff>114300</xdr:colOff>
      <xdr:row>36</xdr:row>
      <xdr:rowOff>104024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7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152301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84100</xdr:rowOff>
    </xdr:from>
    <xdr:to>
      <xdr:col>20</xdr:col>
      <xdr:colOff>38100</xdr:colOff>
      <xdr:row>37</xdr:row>
      <xdr:rowOff>14250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5377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49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2783</xdr:rowOff>
    </xdr:from>
    <xdr:to>
      <xdr:col>15</xdr:col>
      <xdr:colOff>101600</xdr:colOff>
      <xdr:row>37</xdr:row>
      <xdr:rowOff>104383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4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95510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9032</xdr:rowOff>
    </xdr:from>
    <xdr:to>
      <xdr:col>10</xdr:col>
      <xdr:colOff>165100</xdr:colOff>
      <xdr:row>37</xdr:row>
      <xdr:rowOff>110632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5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101759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42821</xdr:rowOff>
    </xdr:from>
    <xdr:to>
      <xdr:col>6</xdr:col>
      <xdr:colOff>38100</xdr:colOff>
      <xdr:row>37</xdr:row>
      <xdr:rowOff>144421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135548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78141</xdr:rowOff>
    </xdr:from>
    <xdr:to>
      <xdr:col>24</xdr:col>
      <xdr:colOff>63500</xdr:colOff>
      <xdr:row>57</xdr:row>
      <xdr:rowOff>135450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850791"/>
          <a:ext cx="838200" cy="5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135450</xdr:rowOff>
    </xdr:from>
    <xdr:to>
      <xdr:col>19</xdr:col>
      <xdr:colOff>177800</xdr:colOff>
      <xdr:row>57</xdr:row>
      <xdr:rowOff>148668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908100"/>
          <a:ext cx="889000" cy="1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48670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99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114814</xdr:rowOff>
    </xdr:from>
    <xdr:to>
      <xdr:col>15</xdr:col>
      <xdr:colOff>50800</xdr:colOff>
      <xdr:row>57</xdr:row>
      <xdr:rowOff>148668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9887464"/>
          <a:ext cx="889000" cy="3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102585</xdr:rowOff>
    </xdr:from>
    <xdr:to>
      <xdr:col>10</xdr:col>
      <xdr:colOff>114300</xdr:colOff>
      <xdr:row>57</xdr:row>
      <xdr:rowOff>114814</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875235"/>
          <a:ext cx="889000" cy="1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27341</xdr:rowOff>
    </xdr:from>
    <xdr:to>
      <xdr:col>24</xdr:col>
      <xdr:colOff>114300</xdr:colOff>
      <xdr:row>57</xdr:row>
      <xdr:rowOff>128941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79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50218</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5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84650</xdr:rowOff>
    </xdr:from>
    <xdr:to>
      <xdr:col>20</xdr:col>
      <xdr:colOff>38100</xdr:colOff>
      <xdr:row>58</xdr:row>
      <xdr:rowOff>14800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31327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963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97868</xdr:rowOff>
    </xdr:from>
    <xdr:to>
      <xdr:col>15</xdr:col>
      <xdr:colOff>101600</xdr:colOff>
      <xdr:row>58</xdr:row>
      <xdr:rowOff>28018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7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44545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64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64014</xdr:rowOff>
    </xdr:from>
    <xdr:to>
      <xdr:col>10</xdr:col>
      <xdr:colOff>165100</xdr:colOff>
      <xdr:row>57</xdr:row>
      <xdr:rowOff>165614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83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10691</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961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51785</xdr:rowOff>
    </xdr:from>
    <xdr:to>
      <xdr:col>6</xdr:col>
      <xdr:colOff>38100</xdr:colOff>
      <xdr:row>57</xdr:row>
      <xdr:rowOff>153385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2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169912</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959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128009</xdr:rowOff>
    </xdr:from>
    <xdr:to>
      <xdr:col>24</xdr:col>
      <xdr:colOff>63500</xdr:colOff>
      <xdr:row>78</xdr:row>
      <xdr:rowOff>69030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329659"/>
          <a:ext cx="838200" cy="11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69030</xdr:rowOff>
    </xdr:from>
    <xdr:to>
      <xdr:col>19</xdr:col>
      <xdr:colOff>177800</xdr:colOff>
      <xdr:row>78</xdr:row>
      <xdr:rowOff>75169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3442130"/>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75169</xdr:rowOff>
    </xdr:from>
    <xdr:to>
      <xdr:col>15</xdr:col>
      <xdr:colOff>50800</xdr:colOff>
      <xdr:row>78</xdr:row>
      <xdr:rowOff>124743</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448269"/>
          <a:ext cx="889000" cy="4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116252</xdr:rowOff>
    </xdr:from>
    <xdr:to>
      <xdr:col>10</xdr:col>
      <xdr:colOff>114300</xdr:colOff>
      <xdr:row>78</xdr:row>
      <xdr:rowOff>124743</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a:off x="1130300" y="13489352"/>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77209</xdr:rowOff>
    </xdr:from>
    <xdr:to>
      <xdr:col>24</xdr:col>
      <xdr:colOff>114300</xdr:colOff>
      <xdr:row>78</xdr:row>
      <xdr:rowOff>7359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27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55636</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25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18230</xdr:rowOff>
    </xdr:from>
    <xdr:to>
      <xdr:col>20</xdr:col>
      <xdr:colOff>38100</xdr:colOff>
      <xdr:row>78</xdr:row>
      <xdr:rowOff>119830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3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110957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48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24369</xdr:rowOff>
    </xdr:from>
    <xdr:to>
      <xdr:col>15</xdr:col>
      <xdr:colOff>101600</xdr:colOff>
      <xdr:row>78</xdr:row>
      <xdr:rowOff>125969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39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117096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428" y="1349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73943</xdr:rowOff>
    </xdr:from>
    <xdr:to>
      <xdr:col>10</xdr:col>
      <xdr:colOff>165100</xdr:colOff>
      <xdr:row>79</xdr:row>
      <xdr:rowOff>4093</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4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166670</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428" y="1353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65452</xdr:rowOff>
    </xdr:from>
    <xdr:to>
      <xdr:col>6</xdr:col>
      <xdr:colOff>38100</xdr:colOff>
      <xdr:row>78</xdr:row>
      <xdr:rowOff>167052</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43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158179</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53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27108</xdr:rowOff>
    </xdr:from>
    <xdr:to>
      <xdr:col>24</xdr:col>
      <xdr:colOff>63500</xdr:colOff>
      <xdr:row>91</xdr:row>
      <xdr:rowOff>116024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5629058"/>
          <a:ext cx="838200" cy="8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116024</xdr:rowOff>
    </xdr:from>
    <xdr:to>
      <xdr:col>19</xdr:col>
      <xdr:colOff>177800</xdr:colOff>
      <xdr:row>93</xdr:row>
      <xdr:rowOff>19565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5717974"/>
          <a:ext cx="889000" cy="24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22799</xdr:rowOff>
    </xdr:from>
    <xdr:to>
      <xdr:col>15</xdr:col>
      <xdr:colOff>50800</xdr:colOff>
      <xdr:row>93</xdr:row>
      <xdr:rowOff>19565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5796199"/>
          <a:ext cx="889000" cy="16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22799</xdr:rowOff>
    </xdr:from>
    <xdr:to>
      <xdr:col>10</xdr:col>
      <xdr:colOff>114300</xdr:colOff>
      <xdr:row>93</xdr:row>
      <xdr:rowOff>163790</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5796199"/>
          <a:ext cx="889000" cy="31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147758</xdr:rowOff>
    </xdr:from>
    <xdr:to>
      <xdr:col>24</xdr:col>
      <xdr:colOff>114300</xdr:colOff>
      <xdr:row>91</xdr:row>
      <xdr:rowOff>77908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557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100785</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531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65224</xdr:rowOff>
    </xdr:from>
    <xdr:to>
      <xdr:col>20</xdr:col>
      <xdr:colOff>38100</xdr:colOff>
      <xdr:row>91</xdr:row>
      <xdr:rowOff>166824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56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11901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544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140215</xdr:rowOff>
    </xdr:from>
    <xdr:to>
      <xdr:col>15</xdr:col>
      <xdr:colOff>101600</xdr:colOff>
      <xdr:row>93</xdr:row>
      <xdr:rowOff>70365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591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86892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5688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143449</xdr:rowOff>
    </xdr:from>
    <xdr:to>
      <xdr:col>10</xdr:col>
      <xdr:colOff>165100</xdr:colOff>
      <xdr:row>92</xdr:row>
      <xdr:rowOff>73599</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57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90126</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55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112990</xdr:rowOff>
    </xdr:from>
    <xdr:to>
      <xdr:col>6</xdr:col>
      <xdr:colOff>38100</xdr:colOff>
      <xdr:row>94</xdr:row>
      <xdr:rowOff>43140</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05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59667</xdr:rowOff>
    </xdr:from>
    <xdr:ext cx="599010"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30795" y="15833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12950</xdr:rowOff>
    </xdr:from>
    <xdr:to>
      <xdr:col>55</xdr:col>
      <xdr:colOff>0</xdr:colOff>
      <xdr:row>35</xdr:row>
      <xdr:rowOff>96943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9639300" y="5842250"/>
          <a:ext cx="838200" cy="25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59340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231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96943</xdr:rowOff>
    </xdr:from>
    <xdr:to>
      <xdr:col>50</xdr:col>
      <xdr:colOff>114300</xdr:colOff>
      <xdr:row>36</xdr:row>
      <xdr:rowOff>56622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8750300" y="6097693"/>
          <a:ext cx="889000" cy="13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43297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38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142544</xdr:rowOff>
    </xdr:from>
    <xdr:to>
      <xdr:col>45</xdr:col>
      <xdr:colOff>177800</xdr:colOff>
      <xdr:row>36</xdr:row>
      <xdr:rowOff>56622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7861300" y="6143294"/>
          <a:ext cx="889000" cy="8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55842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3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156429</xdr:rowOff>
    </xdr:from>
    <xdr:to>
      <xdr:col>41</xdr:col>
      <xdr:colOff>50800</xdr:colOff>
      <xdr:row>35</xdr:row>
      <xdr:rowOff>142544</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814279"/>
          <a:ext cx="889000" cy="32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45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26371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602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133600</xdr:rowOff>
    </xdr:from>
    <xdr:to>
      <xdr:col>55</xdr:col>
      <xdr:colOff>50800</xdr:colOff>
      <xdr:row>34</xdr:row>
      <xdr:rowOff>63750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579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156477</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564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46143</xdr:rowOff>
    </xdr:from>
    <xdr:to>
      <xdr:col>50</xdr:col>
      <xdr:colOff>165100</xdr:colOff>
      <xdr:row>35</xdr:row>
      <xdr:rowOff>147743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04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164270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58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5822</xdr:rowOff>
    </xdr:from>
    <xdr:to>
      <xdr:col>46</xdr:col>
      <xdr:colOff>38100</xdr:colOff>
      <xdr:row>36</xdr:row>
      <xdr:rowOff>107422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17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123949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595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91744</xdr:rowOff>
    </xdr:from>
    <xdr:to>
      <xdr:col>41</xdr:col>
      <xdr:colOff>101600</xdr:colOff>
      <xdr:row>36</xdr:row>
      <xdr:rowOff>21894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09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38421</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586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105629</xdr:rowOff>
    </xdr:from>
    <xdr:to>
      <xdr:col>36</xdr:col>
      <xdr:colOff>165100</xdr:colOff>
      <xdr:row>34</xdr:row>
      <xdr:rowOff>35779</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76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52306</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538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37810</xdr:rowOff>
    </xdr:from>
    <xdr:to>
      <xdr:col>55</xdr:col>
      <xdr:colOff>0</xdr:colOff>
      <xdr:row>57</xdr:row>
      <xdr:rowOff>90215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639010"/>
          <a:ext cx="838200" cy="22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7744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08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90215</xdr:rowOff>
    </xdr:from>
    <xdr:to>
      <xdr:col>50</xdr:col>
      <xdr:colOff>114300</xdr:colOff>
      <xdr:row>58</xdr:row>
      <xdr:rowOff>106680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862865"/>
          <a:ext cx="889000" cy="18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79729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50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106680</xdr:rowOff>
    </xdr:from>
    <xdr:to>
      <xdr:col>45</xdr:col>
      <xdr:colOff>177800</xdr:colOff>
      <xdr:row>58</xdr:row>
      <xdr:rowOff>132956</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10050780"/>
          <a:ext cx="889000" cy="2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58465</xdr:rowOff>
    </xdr:from>
    <xdr:to>
      <xdr:col>41</xdr:col>
      <xdr:colOff>50800</xdr:colOff>
      <xdr:row>58</xdr:row>
      <xdr:rowOff>132956</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831115"/>
          <a:ext cx="889000" cy="24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158460</xdr:rowOff>
    </xdr:from>
    <xdr:to>
      <xdr:col>55</xdr:col>
      <xdr:colOff>50800</xdr:colOff>
      <xdr:row>56</xdr:row>
      <xdr:rowOff>88610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58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9887</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43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39415</xdr:rowOff>
    </xdr:from>
    <xdr:to>
      <xdr:col>50</xdr:col>
      <xdr:colOff>165100</xdr:colOff>
      <xdr:row>57</xdr:row>
      <xdr:rowOff>141015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8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132142</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990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55880</xdr:rowOff>
    </xdr:from>
    <xdr:to>
      <xdr:col>46</xdr:col>
      <xdr:colOff>38100</xdr:colOff>
      <xdr:row>58</xdr:row>
      <xdr:rowOff>157480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148607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1009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82156</xdr:rowOff>
    </xdr:from>
    <xdr:to>
      <xdr:col>41</xdr:col>
      <xdr:colOff>101600</xdr:colOff>
      <xdr:row>59</xdr:row>
      <xdr:rowOff>12306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1002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3433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1011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7665</xdr:rowOff>
    </xdr:from>
    <xdr:to>
      <xdr:col>36</xdr:col>
      <xdr:colOff>165100</xdr:colOff>
      <xdr:row>57</xdr:row>
      <xdr:rowOff>109265</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7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100392</xdr:rowOff>
    </xdr:from>
    <xdr:ext cx="599010"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672795" y="9873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36950</xdr:rowOff>
    </xdr:from>
    <xdr:to>
      <xdr:col>55</xdr:col>
      <xdr:colOff>0</xdr:colOff>
      <xdr:row>79</xdr:row>
      <xdr:rowOff>83072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9639300" y="13581500"/>
          <a:ext cx="838200" cy="4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59253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089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17551</xdr:rowOff>
    </xdr:from>
    <xdr:to>
      <xdr:col>50</xdr:col>
      <xdr:colOff>114300</xdr:colOff>
      <xdr:row>79</xdr:row>
      <xdr:rowOff>36950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8750300" y="13562101"/>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17551</xdr:rowOff>
    </xdr:from>
    <xdr:to>
      <xdr:col>45</xdr:col>
      <xdr:colOff>177800</xdr:colOff>
      <xdr:row>79</xdr:row>
      <xdr:rowOff>68280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7861300" y="13562101"/>
          <a:ext cx="889000" cy="5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68280</xdr:rowOff>
    </xdr:from>
    <xdr:to>
      <xdr:col>41</xdr:col>
      <xdr:colOff>50800</xdr:colOff>
      <xdr:row>79</xdr:row>
      <xdr:rowOff>74603</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flipV="1">
          <a:off x="6972300" y="13612830"/>
          <a:ext cx="889000" cy="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32272</xdr:rowOff>
    </xdr:from>
    <xdr:to>
      <xdr:col>55</xdr:col>
      <xdr:colOff>50800</xdr:colOff>
      <xdr:row>79</xdr:row>
      <xdr:rowOff>133872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57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118649</xdr:rowOff>
    </xdr:from>
    <xdr:ext cx="469744"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49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157600</xdr:rowOff>
    </xdr:from>
    <xdr:to>
      <xdr:col>50</xdr:col>
      <xdr:colOff>165100</xdr:colOff>
      <xdr:row>79</xdr:row>
      <xdr:rowOff>87750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53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78877</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404428" y="1362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138201</xdr:rowOff>
    </xdr:from>
    <xdr:to>
      <xdr:col>46</xdr:col>
      <xdr:colOff>38100</xdr:colOff>
      <xdr:row>79</xdr:row>
      <xdr:rowOff>68351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51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59478</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515428" y="1360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17480</xdr:rowOff>
    </xdr:from>
    <xdr:to>
      <xdr:col>41</xdr:col>
      <xdr:colOff>101600</xdr:colOff>
      <xdr:row>79</xdr:row>
      <xdr:rowOff>119080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56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110207</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626428" y="1365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23803</xdr:rowOff>
    </xdr:from>
    <xdr:to>
      <xdr:col>36</xdr:col>
      <xdr:colOff>165100</xdr:colOff>
      <xdr:row>79</xdr:row>
      <xdr:rowOff>125403</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56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116530</xdr:rowOff>
    </xdr:from>
    <xdr:ext cx="469744"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37428" y="1366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78330</xdr:rowOff>
    </xdr:from>
    <xdr:to>
      <xdr:col>55</xdr:col>
      <xdr:colOff>0</xdr:colOff>
      <xdr:row>98</xdr:row>
      <xdr:rowOff>89160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708980"/>
          <a:ext cx="838200" cy="18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32531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663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89160</xdr:rowOff>
    </xdr:from>
    <xdr:to>
      <xdr:col>50</xdr:col>
      <xdr:colOff>114300</xdr:colOff>
      <xdr:row>98</xdr:row>
      <xdr:rowOff>158028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891260"/>
          <a:ext cx="889000" cy="68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158028</xdr:rowOff>
    </xdr:from>
    <xdr:to>
      <xdr:col>45</xdr:col>
      <xdr:colOff>177800</xdr:colOff>
      <xdr:row>99</xdr:row>
      <xdr:rowOff>1358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960128"/>
          <a:ext cx="889000" cy="1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78863</xdr:rowOff>
    </xdr:from>
    <xdr:to>
      <xdr:col>41</xdr:col>
      <xdr:colOff>50800</xdr:colOff>
      <xdr:row>99</xdr:row>
      <xdr:rowOff>1358</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6880963"/>
          <a:ext cx="889000" cy="9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27530</xdr:rowOff>
    </xdr:from>
    <xdr:to>
      <xdr:col>55</xdr:col>
      <xdr:colOff>50800</xdr:colOff>
      <xdr:row>97</xdr:row>
      <xdr:rowOff>129130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6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50407</xdr:rowOff>
    </xdr:from>
    <xdr:ext cx="599010"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50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38360</xdr:rowOff>
    </xdr:from>
    <xdr:to>
      <xdr:col>50</xdr:col>
      <xdr:colOff>165100</xdr:colOff>
      <xdr:row>98</xdr:row>
      <xdr:rowOff>139960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84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131087</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107228</xdr:rowOff>
    </xdr:from>
    <xdr:to>
      <xdr:col>46</xdr:col>
      <xdr:colOff>38100</xdr:colOff>
      <xdr:row>99</xdr:row>
      <xdr:rowOff>37378</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90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28505</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3111" y="1700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122008</xdr:rowOff>
    </xdr:from>
    <xdr:to>
      <xdr:col>41</xdr:col>
      <xdr:colOff>101600</xdr:colOff>
      <xdr:row>99</xdr:row>
      <xdr:rowOff>52158</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9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43285</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701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28063</xdr:rowOff>
    </xdr:from>
    <xdr:to>
      <xdr:col>36</xdr:col>
      <xdr:colOff>165100</xdr:colOff>
      <xdr:row>98</xdr:row>
      <xdr:rowOff>129663</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83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120790</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692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107728</xdr:rowOff>
    </xdr:from>
    <xdr:to>
      <xdr:col>85</xdr:col>
      <xdr:colOff>127000</xdr:colOff>
      <xdr:row>39</xdr:row>
      <xdr:rowOff>27501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5481300" y="6622828"/>
          <a:ext cx="838200" cy="9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89142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60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125233</xdr:rowOff>
    </xdr:from>
    <xdr:to>
      <xdr:col>81</xdr:col>
      <xdr:colOff>50800</xdr:colOff>
      <xdr:row>39</xdr:row>
      <xdr:rowOff>27501</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4592300" y="6297433"/>
          <a:ext cx="889000" cy="41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89049</xdr:rowOff>
    </xdr:from>
    <xdr:to>
      <xdr:col>76</xdr:col>
      <xdr:colOff>114300</xdr:colOff>
      <xdr:row>36</xdr:row>
      <xdr:rowOff>125233</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261249"/>
          <a:ext cx="889000" cy="3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11265</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6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89049</xdr:rowOff>
    </xdr:from>
    <xdr:to>
      <xdr:col>71</xdr:col>
      <xdr:colOff>177800</xdr:colOff>
      <xdr:row>37</xdr:row>
      <xdr:rowOff>61704</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flipV="1">
          <a:off x="12814300" y="6261249"/>
          <a:ext cx="889000" cy="14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169718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68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160977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67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56928</xdr:rowOff>
    </xdr:from>
    <xdr:to>
      <xdr:col>85</xdr:col>
      <xdr:colOff>177800</xdr:colOff>
      <xdr:row>38</xdr:row>
      <xdr:rowOff>158528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57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79806</xdr:rowOff>
    </xdr:from>
    <xdr:ext cx="534377"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42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148151</xdr:rowOff>
    </xdr:from>
    <xdr:to>
      <xdr:col>81</xdr:col>
      <xdr:colOff>101600</xdr:colOff>
      <xdr:row>39</xdr:row>
      <xdr:rowOff>78301</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66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69428</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46428" y="675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74433</xdr:rowOff>
    </xdr:from>
    <xdr:to>
      <xdr:col>76</xdr:col>
      <xdr:colOff>165100</xdr:colOff>
      <xdr:row>37</xdr:row>
      <xdr:rowOff>4583</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24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21110</xdr:rowOff>
    </xdr:from>
    <xdr:ext cx="534377"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25111" y="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38249</xdr:rowOff>
    </xdr:from>
    <xdr:to>
      <xdr:col>72</xdr:col>
      <xdr:colOff>38100</xdr:colOff>
      <xdr:row>36</xdr:row>
      <xdr:rowOff>139849</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21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156376</xdr:rowOff>
    </xdr:from>
    <xdr:ext cx="534377"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36111" y="598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10904</xdr:rowOff>
    </xdr:from>
    <xdr:to>
      <xdr:col>67</xdr:col>
      <xdr:colOff>101600</xdr:colOff>
      <xdr:row>37</xdr:row>
      <xdr:rowOff>112504</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35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129031</xdr:rowOff>
    </xdr:from>
    <xdr:ext cx="534377"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547111" y="612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77902</xdr:rowOff>
    </xdr:from>
    <xdr:to>
      <xdr:col>85</xdr:col>
      <xdr:colOff>127000</xdr:colOff>
      <xdr:row>77</xdr:row>
      <xdr:rowOff>126746</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5481300" y="13279552"/>
          <a:ext cx="838200" cy="4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36330</xdr:rowOff>
    </xdr:from>
    <xdr:to>
      <xdr:col>81</xdr:col>
      <xdr:colOff>50800</xdr:colOff>
      <xdr:row>77</xdr:row>
      <xdr:rowOff>77902</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4592300" y="13237980"/>
          <a:ext cx="889000" cy="4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154352</xdr:rowOff>
    </xdr:from>
    <xdr:to>
      <xdr:col>76</xdr:col>
      <xdr:colOff>114300</xdr:colOff>
      <xdr:row>77</xdr:row>
      <xdr:rowOff>36330</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3703300" y="13184552"/>
          <a:ext cx="889000" cy="5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91486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154352</xdr:rowOff>
    </xdr:from>
    <xdr:to>
      <xdr:col>71</xdr:col>
      <xdr:colOff>177800</xdr:colOff>
      <xdr:row>77</xdr:row>
      <xdr:rowOff>6862</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3184552"/>
          <a:ext cx="889000" cy="2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102350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78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130239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75946</xdr:rowOff>
    </xdr:from>
    <xdr:to>
      <xdr:col>85</xdr:col>
      <xdr:colOff>177800</xdr:colOff>
      <xdr:row>78</xdr:row>
      <xdr:rowOff>6096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327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54373</xdr:rowOff>
    </xdr:from>
    <xdr:ext cx="534377"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325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27102</xdr:rowOff>
    </xdr:from>
    <xdr:to>
      <xdr:col>81</xdr:col>
      <xdr:colOff>101600</xdr:colOff>
      <xdr:row>77</xdr:row>
      <xdr:rowOff>128702</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32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119829</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4111" y="1332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156980</xdr:rowOff>
    </xdr:from>
    <xdr:to>
      <xdr:col>76</xdr:col>
      <xdr:colOff>165100</xdr:colOff>
      <xdr:row>77</xdr:row>
      <xdr:rowOff>87130</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318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78257</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5111" y="1327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103552</xdr:rowOff>
    </xdr:from>
    <xdr:to>
      <xdr:col>72</xdr:col>
      <xdr:colOff>38100</xdr:colOff>
      <xdr:row>77</xdr:row>
      <xdr:rowOff>33702</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313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24829</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6111" y="1322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127512</xdr:rowOff>
    </xdr:from>
    <xdr:to>
      <xdr:col>67</xdr:col>
      <xdr:colOff>101600</xdr:colOff>
      <xdr:row>77</xdr:row>
      <xdr:rowOff>57662</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315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48789</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7111" y="1325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128220</xdr:rowOff>
    </xdr:from>
    <xdr:to>
      <xdr:col>85</xdr:col>
      <xdr:colOff>127000</xdr:colOff>
      <xdr:row>96</xdr:row>
      <xdr:rowOff>113667</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415970"/>
          <a:ext cx="838200" cy="15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48468</xdr:rowOff>
    </xdr:from>
    <xdr:to>
      <xdr:col>81</xdr:col>
      <xdr:colOff>50800</xdr:colOff>
      <xdr:row>96</xdr:row>
      <xdr:rowOff>113667</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507668"/>
          <a:ext cx="889000" cy="6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48468</xdr:rowOff>
    </xdr:from>
    <xdr:to>
      <xdr:col>76</xdr:col>
      <xdr:colOff>114300</xdr:colOff>
      <xdr:row>96</xdr:row>
      <xdr:rowOff>94321</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507668"/>
          <a:ext cx="889000" cy="4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39609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94321</xdr:rowOff>
    </xdr:from>
    <xdr:to>
      <xdr:col>71</xdr:col>
      <xdr:colOff>177800</xdr:colOff>
      <xdr:row>96</xdr:row>
      <xdr:rowOff>133834</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553521"/>
          <a:ext cx="889000" cy="3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56416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77420</xdr:rowOff>
    </xdr:from>
    <xdr:to>
      <xdr:col>85</xdr:col>
      <xdr:colOff>177800</xdr:colOff>
      <xdr:row>96</xdr:row>
      <xdr:rowOff>7570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36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100297</xdr:rowOff>
    </xdr:from>
    <xdr:ext cx="599010"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21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62867</xdr:rowOff>
    </xdr:from>
    <xdr:to>
      <xdr:col>81</xdr:col>
      <xdr:colOff>101600</xdr:colOff>
      <xdr:row>96</xdr:row>
      <xdr:rowOff>164467</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52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9544</xdr:rowOff>
    </xdr:from>
    <xdr:ext cx="599010"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181795" y="16297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169118</xdr:rowOff>
    </xdr:from>
    <xdr:to>
      <xdr:col>76</xdr:col>
      <xdr:colOff>165100</xdr:colOff>
      <xdr:row>96</xdr:row>
      <xdr:rowOff>99268</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45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115795</xdr:rowOff>
    </xdr:from>
    <xdr:ext cx="599010"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292795" y="1623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43521</xdr:rowOff>
    </xdr:from>
    <xdr:to>
      <xdr:col>72</xdr:col>
      <xdr:colOff>38100</xdr:colOff>
      <xdr:row>96</xdr:row>
      <xdr:rowOff>145121</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50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161648</xdr:rowOff>
    </xdr:from>
    <xdr:ext cx="599010"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03795" y="16277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83034</xdr:rowOff>
    </xdr:from>
    <xdr:to>
      <xdr:col>67</xdr:col>
      <xdr:colOff>101600</xdr:colOff>
      <xdr:row>97</xdr:row>
      <xdr:rowOff>13184</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54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29711</xdr:rowOff>
    </xdr:from>
    <xdr:ext cx="599010"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14795" y="1631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59233</xdr:rowOff>
    </xdr:from>
    <xdr:to>
      <xdr:col>116</xdr:col>
      <xdr:colOff>63500</xdr:colOff>
      <xdr:row>38</xdr:row>
      <xdr:rowOff>131790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1323300" y="6402883"/>
          <a:ext cx="838200" cy="24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27505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371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131790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20434300" y="6646890"/>
          <a:ext cx="8890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136134</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656300" y="6651234"/>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8433</xdr:rowOff>
    </xdr:from>
    <xdr:to>
      <xdr:col>116</xdr:col>
      <xdr:colOff>114300</xdr:colOff>
      <xdr:row>37</xdr:row>
      <xdr:rowOff>110033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3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31310</xdr:rowOff>
    </xdr:from>
    <xdr:ext cx="469744"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620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80990</xdr:rowOff>
    </xdr:from>
    <xdr:to>
      <xdr:col>112</xdr:col>
      <xdr:colOff>38100</xdr:colOff>
      <xdr:row>39</xdr:row>
      <xdr:rowOff>11140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59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2267</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134017" y="6688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85334</xdr:rowOff>
    </xdr:from>
    <xdr:to>
      <xdr:col>98</xdr:col>
      <xdr:colOff>38100</xdr:colOff>
      <xdr:row>39</xdr:row>
      <xdr:rowOff>15484</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60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6611</xdr:rowOff>
    </xdr:from>
    <xdr:ext cx="313932"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499333" y="6693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131425</xdr:rowOff>
    </xdr:from>
    <xdr:to>
      <xdr:col>116</xdr:col>
      <xdr:colOff>63500</xdr:colOff>
      <xdr:row>58</xdr:row>
      <xdr:rowOff>133619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23300" y="10075525"/>
          <a:ext cx="8382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133619</xdr:rowOff>
    </xdr:from>
    <xdr:to>
      <xdr:col>111</xdr:col>
      <xdr:colOff>177800</xdr:colOff>
      <xdr:row>58</xdr:row>
      <xdr:rowOff>135723</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0434300" y="10077719"/>
          <a:ext cx="889000" cy="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135723</xdr:rowOff>
    </xdr:from>
    <xdr:to>
      <xdr:col>107</xdr:col>
      <xdr:colOff>50800</xdr:colOff>
      <xdr:row>58</xdr:row>
      <xdr:rowOff>135723</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100798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129459</xdr:rowOff>
    </xdr:from>
    <xdr:to>
      <xdr:col>102</xdr:col>
      <xdr:colOff>114300</xdr:colOff>
      <xdr:row>58</xdr:row>
      <xdr:rowOff>135723</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56300" y="10073559"/>
          <a:ext cx="889000" cy="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80625</xdr:rowOff>
    </xdr:from>
    <xdr:to>
      <xdr:col>116</xdr:col>
      <xdr:colOff>114300</xdr:colOff>
      <xdr:row>59</xdr:row>
      <xdr:rowOff>10775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1002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167002</xdr:rowOff>
    </xdr:from>
    <xdr:ext cx="378565"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939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82819</xdr:rowOff>
    </xdr:from>
    <xdr:to>
      <xdr:col>112</xdr:col>
      <xdr:colOff>38100</xdr:colOff>
      <xdr:row>59</xdr:row>
      <xdr:rowOff>12969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1002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4096</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34017" y="10119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84923</xdr:rowOff>
    </xdr:from>
    <xdr:to>
      <xdr:col>107</xdr:col>
      <xdr:colOff>101600</xdr:colOff>
      <xdr:row>59</xdr:row>
      <xdr:rowOff>15073</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1002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6200</xdr:rowOff>
    </xdr:from>
    <xdr:ext cx="313932"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277333" y="101217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84923</xdr:rowOff>
    </xdr:from>
    <xdr:to>
      <xdr:col>102</xdr:col>
      <xdr:colOff>165100</xdr:colOff>
      <xdr:row>59</xdr:row>
      <xdr:rowOff>15073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1002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6200</xdr:rowOff>
    </xdr:from>
    <xdr:ext cx="313932"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88333" y="101217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78659</xdr:rowOff>
    </xdr:from>
    <xdr:to>
      <xdr:col>98</xdr:col>
      <xdr:colOff>38100</xdr:colOff>
      <xdr:row>59</xdr:row>
      <xdr:rowOff>8809</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1002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171386</xdr:rowOff>
    </xdr:from>
    <xdr:ext cx="378565"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467017" y="10115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31275</xdr:rowOff>
    </xdr:from>
    <xdr:to>
      <xdr:col>116</xdr:col>
      <xdr:colOff>63500</xdr:colOff>
      <xdr:row>75</xdr:row>
      <xdr:rowOff>122806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1323300" y="12718575"/>
          <a:ext cx="838200" cy="26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31275</xdr:rowOff>
    </xdr:from>
    <xdr:to>
      <xdr:col>111</xdr:col>
      <xdr:colOff>177800</xdr:colOff>
      <xdr:row>74</xdr:row>
      <xdr:rowOff>149072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718575"/>
          <a:ext cx="889000" cy="11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31780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89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149072</xdr:rowOff>
    </xdr:from>
    <xdr:to>
      <xdr:col>107</xdr:col>
      <xdr:colOff>50800</xdr:colOff>
      <xdr:row>74</xdr:row>
      <xdr:rowOff>168892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836372"/>
          <a:ext cx="889000" cy="1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168892</xdr:rowOff>
    </xdr:from>
    <xdr:to>
      <xdr:col>102</xdr:col>
      <xdr:colOff>114300</xdr:colOff>
      <xdr:row>75</xdr:row>
      <xdr:rowOff>59210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856192"/>
          <a:ext cx="889000" cy="6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72006</xdr:rowOff>
    </xdr:from>
    <xdr:to>
      <xdr:col>116</xdr:col>
      <xdr:colOff>114300</xdr:colOff>
      <xdr:row>76</xdr:row>
      <xdr:rowOff>2156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93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94883</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78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151925</xdr:rowOff>
    </xdr:from>
    <xdr:to>
      <xdr:col>112</xdr:col>
      <xdr:colOff>38100</xdr:colOff>
      <xdr:row>74</xdr:row>
      <xdr:rowOff>82075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66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98602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44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98272</xdr:rowOff>
    </xdr:from>
    <xdr:to>
      <xdr:col>107</xdr:col>
      <xdr:colOff>101600</xdr:colOff>
      <xdr:row>75</xdr:row>
      <xdr:rowOff>28422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78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19549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87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118092</xdr:rowOff>
    </xdr:from>
    <xdr:to>
      <xdr:col>102</xdr:col>
      <xdr:colOff>165100</xdr:colOff>
      <xdr:row>75</xdr:row>
      <xdr:rowOff>48242</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80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39369</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89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8410</xdr:rowOff>
    </xdr:from>
    <xdr:to>
      <xdr:col>98</xdr:col>
      <xdr:colOff>38100</xdr:colOff>
      <xdr:row>75</xdr:row>
      <xdr:rowOff>110010</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86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101137</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95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扶助費は，住民一人当たり</a:t>
          </a:r>
          <a:r>
            <a:rPr kumimoji="1" lang="en-US" altLang="ja-JP" sz="1000">
              <a:solidFill>
                <a:schemeClr val="dk1"/>
              </a:solidFill>
              <a:effectLst/>
              <a:latin typeface="+mn-lt"/>
              <a:ea typeface="+mn-ea"/>
              <a:cs typeface="+mn-cs"/>
            </a:rPr>
            <a:t>162,593</a:t>
          </a:r>
          <a:r>
            <a:rPr kumimoji="1" lang="ja-JP" altLang="ja-JP" sz="1000">
              <a:solidFill>
                <a:schemeClr val="dk1"/>
              </a:solidFill>
              <a:effectLst/>
              <a:latin typeface="+mn-lt"/>
              <a:ea typeface="+mn-ea"/>
              <a:cs typeface="+mn-cs"/>
            </a:rPr>
            <a:t>円となっており，鹿児島県平均よりは低いものの類似団体内</a:t>
          </a:r>
          <a:r>
            <a:rPr kumimoji="1" lang="ja-JP" altLang="en-US" sz="1000">
              <a:solidFill>
                <a:schemeClr val="dk1"/>
              </a:solidFill>
              <a:effectLst/>
              <a:latin typeface="+mn-lt"/>
              <a:ea typeface="+mn-ea"/>
              <a:cs typeface="+mn-cs"/>
            </a:rPr>
            <a:t>では最上位</a:t>
          </a:r>
          <a:r>
            <a:rPr kumimoji="1" lang="ja-JP" altLang="ja-JP" sz="1000">
              <a:solidFill>
                <a:schemeClr val="dk1"/>
              </a:solidFill>
              <a:effectLst/>
              <a:latin typeface="+mn-lt"/>
              <a:ea typeface="+mn-ea"/>
              <a:cs typeface="+mn-cs"/>
            </a:rPr>
            <a:t>にある。これは主に子ども・子育て支援教育・保育給付費（施設型給付費）や障がい者の自立支援に係る事業費の影響による。</a:t>
          </a:r>
          <a:endParaRPr lang="ja-JP" altLang="ja-JP" sz="1000">
            <a:effectLst/>
          </a:endParaRPr>
        </a:p>
        <a:p>
          <a:r>
            <a:rPr kumimoji="1" lang="ja-JP" altLang="ja-JP" sz="1000">
              <a:solidFill>
                <a:schemeClr val="dk1"/>
              </a:solidFill>
              <a:effectLst/>
              <a:latin typeface="+mn-lt"/>
              <a:ea typeface="+mn-ea"/>
              <a:cs typeface="+mn-cs"/>
            </a:rPr>
            <a:t>今後も，児童福祉費はもちろんのこと、他に老人福祉費に係る扶助費の増が見込まれるため，高齢者の生きがいづくりなどの施策を図り，扶助費の抑制を図る必要がある。</a:t>
          </a:r>
          <a:endParaRPr lang="ja-JP" altLang="ja-JP" sz="1000">
            <a:effectLst/>
          </a:endParaRPr>
        </a:p>
        <a:p>
          <a:r>
            <a:rPr kumimoji="1" lang="ja-JP" altLang="ja-JP" sz="1000">
              <a:solidFill>
                <a:schemeClr val="dk1"/>
              </a:solidFill>
              <a:effectLst/>
              <a:latin typeface="+mn-lt"/>
              <a:ea typeface="+mn-ea"/>
              <a:cs typeface="+mn-cs"/>
            </a:rPr>
            <a:t>　補助費等は，住民一人当たり2</a:t>
          </a:r>
          <a:r>
            <a:rPr kumimoji="1" lang="en-US" altLang="ja-JP" sz="1000">
              <a:solidFill>
                <a:schemeClr val="dk1"/>
              </a:solidFill>
              <a:effectLst/>
              <a:latin typeface="+mn-lt"/>
              <a:ea typeface="+mn-ea"/>
              <a:cs typeface="+mn-cs"/>
            </a:rPr>
            <a:t>77,723</a:t>
          </a:r>
          <a:r>
            <a:rPr kumimoji="1" lang="ja-JP" altLang="ja-JP" sz="1000">
              <a:solidFill>
                <a:schemeClr val="dk1"/>
              </a:solidFill>
              <a:effectLst/>
              <a:latin typeface="+mn-lt"/>
              <a:ea typeface="+mn-ea"/>
              <a:cs typeface="+mn-cs"/>
            </a:rPr>
            <a:t>円となっており、前年度と比べ</a:t>
          </a:r>
          <a:r>
            <a:rPr kumimoji="1" lang="en-US" altLang="ja-JP" sz="1000">
              <a:solidFill>
                <a:schemeClr val="dk1"/>
              </a:solidFill>
              <a:effectLst/>
              <a:latin typeface="+mn-lt"/>
              <a:ea typeface="+mn-ea"/>
              <a:cs typeface="+mn-cs"/>
            </a:rPr>
            <a:t>55</a:t>
          </a:r>
          <a:r>
            <a:rPr kumimoji="1" lang="ja-JP" altLang="ja-JP" sz="1000">
              <a:solidFill>
                <a:schemeClr val="dk1"/>
              </a:solidFill>
              <a:effectLst/>
              <a:latin typeface="+mn-lt"/>
              <a:ea typeface="+mn-ea"/>
              <a:cs typeface="+mn-cs"/>
            </a:rPr>
            <a:t>,8</a:t>
          </a:r>
          <a:r>
            <a:rPr kumimoji="1" lang="en-US" altLang="ja-JP" sz="1000">
              <a:solidFill>
                <a:schemeClr val="dk1"/>
              </a:solidFill>
              <a:effectLst/>
              <a:latin typeface="+mn-lt"/>
              <a:ea typeface="+mn-ea"/>
              <a:cs typeface="+mn-cs"/>
            </a:rPr>
            <a:t>7</a:t>
          </a:r>
          <a:r>
            <a:rPr kumimoji="1" lang="ja-JP" altLang="ja-JP" sz="1000">
              <a:solidFill>
                <a:schemeClr val="dk1"/>
              </a:solidFill>
              <a:effectLst/>
              <a:latin typeface="+mn-lt"/>
              <a:ea typeface="+mn-ea"/>
              <a:cs typeface="+mn-cs"/>
            </a:rPr>
            <a:t>1円増加している。依然として類似団体平均値を上回っていることから、補助費の見直しを進める。</a:t>
          </a:r>
          <a:endParaRPr lang="ja-JP" altLang="ja-JP" sz="1000">
            <a:effectLst/>
          </a:endParaRPr>
        </a:p>
        <a:p>
          <a:r>
            <a:rPr kumimoji="1" lang="ja-JP" altLang="ja-JP" sz="1000">
              <a:solidFill>
                <a:schemeClr val="dk1"/>
              </a:solidFill>
              <a:effectLst/>
              <a:latin typeface="+mn-lt"/>
              <a:ea typeface="+mn-ea"/>
              <a:cs typeface="+mn-cs"/>
            </a:rPr>
            <a:t>　普通建設費は，住民一人当たり1</a:t>
          </a:r>
          <a:r>
            <a:rPr kumimoji="1" lang="en-US" altLang="ja-JP" sz="1000">
              <a:solidFill>
                <a:schemeClr val="dk1"/>
              </a:solidFill>
              <a:effectLst/>
              <a:latin typeface="+mn-lt"/>
              <a:ea typeface="+mn-ea"/>
              <a:cs typeface="+mn-cs"/>
            </a:rPr>
            <a:t>76,200</a:t>
          </a:r>
          <a:r>
            <a:rPr kumimoji="1" lang="ja-JP" altLang="ja-JP" sz="1000">
              <a:solidFill>
                <a:schemeClr val="dk1"/>
              </a:solidFill>
              <a:effectLst/>
              <a:latin typeface="+mn-lt"/>
              <a:ea typeface="+mn-ea"/>
              <a:cs typeface="+mn-cs"/>
            </a:rPr>
            <a:t>円となっており，前年度と比べ</a:t>
          </a:r>
          <a:r>
            <a:rPr kumimoji="1" lang="en-US" altLang="ja-JP" sz="1000">
              <a:solidFill>
                <a:schemeClr val="dk1"/>
              </a:solidFill>
              <a:effectLst/>
              <a:latin typeface="+mn-lt"/>
              <a:ea typeface="+mn-ea"/>
              <a:cs typeface="+mn-cs"/>
            </a:rPr>
            <a:t>68,547</a:t>
          </a:r>
          <a:r>
            <a:rPr kumimoji="1" lang="ja-JP" altLang="ja-JP" sz="1000">
              <a:solidFill>
                <a:schemeClr val="dk1"/>
              </a:solidFill>
              <a:effectLst/>
              <a:latin typeface="+mn-lt"/>
              <a:ea typeface="+mn-ea"/>
              <a:cs typeface="+mn-cs"/>
            </a:rPr>
            <a:t>円増加しており、当年度においては鹿児島県平均を上回る結果となった。</a:t>
          </a:r>
          <a:r>
            <a:rPr kumimoji="1" lang="ja-JP" altLang="en-US" sz="1000">
              <a:solidFill>
                <a:schemeClr val="dk1"/>
              </a:solidFill>
              <a:effectLst/>
              <a:latin typeface="+mn-lt"/>
              <a:ea typeface="+mn-ea"/>
              <a:cs typeface="+mn-cs"/>
            </a:rPr>
            <a:t>総合体育館の大規模改修工事や畜産クラスター事業実施などが主な要因である。</a:t>
          </a:r>
          <a:endParaRPr kumimoji="1" lang="en-US" altLang="ja-JP" sz="1000">
            <a:solidFill>
              <a:schemeClr val="dk1"/>
            </a:solidFill>
            <a:effectLst/>
            <a:latin typeface="+mn-lt"/>
            <a:ea typeface="+mn-ea"/>
            <a:cs typeface="+mn-cs"/>
          </a:endParaRPr>
        </a:p>
        <a:p>
          <a:r>
            <a:rPr kumimoji="1" lang="ja-JP" altLang="ja-JP" sz="1000">
              <a:solidFill>
                <a:schemeClr val="dk1"/>
              </a:solidFill>
              <a:effectLst/>
              <a:latin typeface="+mn-lt"/>
              <a:ea typeface="+mn-ea"/>
              <a:cs typeface="+mn-cs"/>
            </a:rPr>
            <a:t>今後の人口減少・高齢化の進行に備え、公共施設総合管理計画に基づき，適正に資産管理を図る。</a:t>
          </a:r>
          <a:endParaRPr lang="ja-JP" altLang="ja-JP" sz="1000">
            <a:effectLst/>
          </a:endParaRPr>
        </a:p>
        <a:p>
          <a:r>
            <a:rPr kumimoji="1" lang="ja-JP" altLang="ja-JP" sz="1000">
              <a:solidFill>
                <a:schemeClr val="dk1"/>
              </a:solidFill>
              <a:effectLst/>
              <a:latin typeface="+mn-lt"/>
              <a:ea typeface="+mn-ea"/>
              <a:cs typeface="+mn-cs"/>
            </a:rPr>
            <a:t>　積立金は，住民一人当たり</a:t>
          </a:r>
          <a:r>
            <a:rPr kumimoji="1" lang="en-US" altLang="ja-JP" sz="1000">
              <a:solidFill>
                <a:schemeClr val="dk1"/>
              </a:solidFill>
              <a:effectLst/>
              <a:latin typeface="+mn-lt"/>
              <a:ea typeface="+mn-ea"/>
              <a:cs typeface="+mn-cs"/>
            </a:rPr>
            <a:t>230,022</a:t>
          </a:r>
          <a:r>
            <a:rPr kumimoji="1" lang="ja-JP" altLang="ja-JP" sz="1000">
              <a:solidFill>
                <a:schemeClr val="dk1"/>
              </a:solidFill>
              <a:effectLst/>
              <a:latin typeface="+mn-lt"/>
              <a:ea typeface="+mn-ea"/>
              <a:cs typeface="+mn-cs"/>
            </a:rPr>
            <a:t>円となっており，前年と比較すると</a:t>
          </a:r>
          <a:r>
            <a:rPr kumimoji="1" lang="en-US" altLang="ja-JP" sz="1000">
              <a:solidFill>
                <a:schemeClr val="dk1"/>
              </a:solidFill>
              <a:effectLst/>
              <a:latin typeface="+mn-lt"/>
              <a:ea typeface="+mn-ea"/>
              <a:cs typeface="+mn-cs"/>
            </a:rPr>
            <a:t>68,634</a:t>
          </a:r>
          <a:r>
            <a:rPr kumimoji="1" lang="ja-JP" altLang="ja-JP" sz="1000">
              <a:solidFill>
                <a:schemeClr val="dk1"/>
              </a:solidFill>
              <a:effectLst/>
              <a:latin typeface="+mn-lt"/>
              <a:ea typeface="+mn-ea"/>
              <a:cs typeface="+mn-cs"/>
            </a:rPr>
            <a:t>円</a:t>
          </a:r>
          <a:r>
            <a:rPr kumimoji="1" lang="ja-JP" altLang="en-US" sz="1000">
              <a:solidFill>
                <a:schemeClr val="dk1"/>
              </a:solidFill>
              <a:effectLst/>
              <a:latin typeface="+mn-lt"/>
              <a:ea typeface="+mn-ea"/>
              <a:cs typeface="+mn-cs"/>
            </a:rPr>
            <a:t>増額</a:t>
          </a:r>
          <a:r>
            <a:rPr kumimoji="1" lang="ja-JP" altLang="ja-JP" sz="1000">
              <a:solidFill>
                <a:schemeClr val="dk1"/>
              </a:solidFill>
              <a:effectLst/>
              <a:latin typeface="+mn-lt"/>
              <a:ea typeface="+mn-ea"/>
              <a:cs typeface="+mn-cs"/>
            </a:rPr>
            <a:t>となって</a:t>
          </a:r>
          <a:r>
            <a:rPr kumimoji="1" lang="ja-JP" altLang="en-US" sz="1000">
              <a:solidFill>
                <a:schemeClr val="dk1"/>
              </a:solidFill>
              <a:effectLst/>
              <a:latin typeface="+mn-lt"/>
              <a:ea typeface="+mn-ea"/>
              <a:cs typeface="+mn-cs"/>
            </a:rPr>
            <a:t>おり</a:t>
          </a:r>
          <a:r>
            <a:rPr kumimoji="1" lang="ja-JP" altLang="ja-JP" sz="1000">
              <a:solidFill>
                <a:schemeClr val="dk1"/>
              </a:solidFill>
              <a:effectLst/>
              <a:latin typeface="+mn-lt"/>
              <a:ea typeface="+mn-ea"/>
              <a:cs typeface="+mn-cs"/>
            </a:rPr>
            <a:t>，類似団体内平均値等の数値と比較して高い水準といえる。これは主にふるさと応援基金積立金の</a:t>
          </a:r>
          <a:r>
            <a:rPr kumimoji="1" lang="en-US" altLang="ja-JP" sz="1000">
              <a:solidFill>
                <a:schemeClr val="dk1"/>
              </a:solidFill>
              <a:effectLst/>
              <a:latin typeface="+mn-lt"/>
              <a:ea typeface="+mn-ea"/>
              <a:cs typeface="+mn-cs"/>
            </a:rPr>
            <a:t>2,334</a:t>
          </a:r>
          <a:r>
            <a:rPr kumimoji="1" lang="ja-JP" altLang="ja-JP" sz="1000">
              <a:solidFill>
                <a:schemeClr val="dk1"/>
              </a:solidFill>
              <a:effectLst/>
              <a:latin typeface="+mn-lt"/>
              <a:ea typeface="+mn-ea"/>
              <a:cs typeface="+mn-cs"/>
            </a:rPr>
            <a:t>百万円と施設整備事業基金積立金の</a:t>
          </a:r>
          <a:r>
            <a:rPr kumimoji="1" lang="en-US" altLang="ja-JP" sz="1000">
              <a:solidFill>
                <a:schemeClr val="dk1"/>
              </a:solidFill>
              <a:effectLst/>
              <a:latin typeface="+mn-lt"/>
              <a:ea typeface="+mn-ea"/>
              <a:cs typeface="+mn-cs"/>
            </a:rPr>
            <a:t>370</a:t>
          </a:r>
          <a:r>
            <a:rPr kumimoji="1" lang="ja-JP" altLang="ja-JP" sz="1000">
              <a:solidFill>
                <a:schemeClr val="dk1"/>
              </a:solidFill>
              <a:effectLst/>
              <a:latin typeface="+mn-lt"/>
              <a:ea typeface="+mn-ea"/>
              <a:cs typeface="+mn-cs"/>
            </a:rPr>
            <a:t>百万円によるものである。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11,914
11,375
100.64
16,767,906
15,882,527
482,477
4,840,386
5,114,136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108458</xdr:rowOff>
    </xdr:from>
    <xdr:to>
      <xdr:col>24</xdr:col>
      <xdr:colOff>63500</xdr:colOff>
      <xdr:row>35</xdr:row>
      <xdr:rowOff>141605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09208"/>
          <a:ext cx="8382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141605</xdr:rowOff>
    </xdr:from>
    <xdr:to>
      <xdr:col>19</xdr:col>
      <xdr:colOff>177800</xdr:colOff>
      <xdr:row>36</xdr:row>
      <xdr:rowOff>121793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2355"/>
          <a:ext cx="88900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121793</xdr:rowOff>
    </xdr:from>
    <xdr:to>
      <xdr:col>15</xdr:col>
      <xdr:colOff>50800</xdr:colOff>
      <xdr:row>36</xdr:row>
      <xdr:rowOff>163322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93993"/>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39895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135509</xdr:rowOff>
    </xdr:from>
    <xdr:to>
      <xdr:col>10</xdr:col>
      <xdr:colOff>114300</xdr:colOff>
      <xdr:row>36</xdr:row>
      <xdr:rowOff>163322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07709"/>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86758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4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100093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57658</xdr:rowOff>
    </xdr:from>
    <xdr:to>
      <xdr:col>24</xdr:col>
      <xdr:colOff>114300</xdr:colOff>
      <xdr:row>35</xdr:row>
      <xdr:rowOff>159258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80535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0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90805</xdr:rowOff>
    </xdr:from>
    <xdr:to>
      <xdr:col>20</xdr:col>
      <xdr:colOff>38100</xdr:colOff>
      <xdr:row>36</xdr:row>
      <xdr:rowOff>20955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37482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6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70993</xdr:rowOff>
    </xdr:from>
    <xdr:to>
      <xdr:col>15</xdr:col>
      <xdr:colOff>101600</xdr:colOff>
      <xdr:row>37</xdr:row>
      <xdr:rowOff>1143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17670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1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112522</xdr:rowOff>
    </xdr:from>
    <xdr:to>
      <xdr:col>10</xdr:col>
      <xdr:colOff>165100</xdr:colOff>
      <xdr:row>37</xdr:row>
      <xdr:rowOff>42672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59199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59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84709</xdr:rowOff>
    </xdr:from>
    <xdr:to>
      <xdr:col>6</xdr:col>
      <xdr:colOff>38100</xdr:colOff>
      <xdr:row>37</xdr:row>
      <xdr:rowOff>14859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31386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124740</xdr:rowOff>
    </xdr:from>
    <xdr:to>
      <xdr:col>24</xdr:col>
      <xdr:colOff>63500</xdr:colOff>
      <xdr:row>58</xdr:row>
      <xdr:rowOff>153700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68840"/>
          <a:ext cx="838200" cy="2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131828</xdr:rowOff>
    </xdr:from>
    <xdr:to>
      <xdr:col>19</xdr:col>
      <xdr:colOff>177800</xdr:colOff>
      <xdr:row>58</xdr:row>
      <xdr:rowOff>153700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75928"/>
          <a:ext cx="889000" cy="2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120599</xdr:rowOff>
    </xdr:from>
    <xdr:to>
      <xdr:col>15</xdr:col>
      <xdr:colOff>50800</xdr:colOff>
      <xdr:row>58</xdr:row>
      <xdr:rowOff>131828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064699"/>
          <a:ext cx="889000" cy="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87840</xdr:rowOff>
    </xdr:from>
    <xdr:to>
      <xdr:col>10</xdr:col>
      <xdr:colOff>114300</xdr:colOff>
      <xdr:row>58</xdr:row>
      <xdr:rowOff>120599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10031940"/>
          <a:ext cx="889000" cy="3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73940</xdr:rowOff>
    </xdr:from>
    <xdr:to>
      <xdr:col>24</xdr:col>
      <xdr:colOff>114300</xdr:colOff>
      <xdr:row>59</xdr:row>
      <xdr:rowOff>4090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160317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32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102900</xdr:rowOff>
    </xdr:from>
    <xdr:to>
      <xdr:col>20</xdr:col>
      <xdr:colOff>38100</xdr:colOff>
      <xdr:row>59</xdr:row>
      <xdr:rowOff>33050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4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24177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13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81028</xdr:rowOff>
    </xdr:from>
    <xdr:to>
      <xdr:col>15</xdr:col>
      <xdr:colOff>101600</xdr:colOff>
      <xdr:row>59</xdr:row>
      <xdr:rowOff>11178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2305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11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69799</xdr:rowOff>
    </xdr:from>
    <xdr:to>
      <xdr:col>10</xdr:col>
      <xdr:colOff>165100</xdr:colOff>
      <xdr:row>58</xdr:row>
      <xdr:rowOff>171399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1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162526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1010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37040</xdr:rowOff>
    </xdr:from>
    <xdr:to>
      <xdr:col>6</xdr:col>
      <xdr:colOff>38100</xdr:colOff>
      <xdr:row>58</xdr:row>
      <xdr:rowOff>138640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129767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7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131721</xdr:rowOff>
    </xdr:from>
    <xdr:to>
      <xdr:col>24</xdr:col>
      <xdr:colOff>63500</xdr:colOff>
      <xdr:row>74</xdr:row>
      <xdr:rowOff>54595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647571"/>
          <a:ext cx="838200" cy="9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54595</xdr:rowOff>
    </xdr:from>
    <xdr:to>
      <xdr:col>19</xdr:col>
      <xdr:colOff>177800</xdr:colOff>
      <xdr:row>75</xdr:row>
      <xdr:rowOff>162789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741895"/>
          <a:ext cx="889000" cy="27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18009</xdr:rowOff>
    </xdr:from>
    <xdr:to>
      <xdr:col>15</xdr:col>
      <xdr:colOff>50800</xdr:colOff>
      <xdr:row>75</xdr:row>
      <xdr:rowOff>162789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876759"/>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18009</xdr:rowOff>
    </xdr:from>
    <xdr:to>
      <xdr:col>10</xdr:col>
      <xdr:colOff>114300</xdr:colOff>
      <xdr:row>76</xdr:row>
      <xdr:rowOff>152121</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876759"/>
          <a:ext cx="889000" cy="30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80921</xdr:rowOff>
    </xdr:from>
    <xdr:to>
      <xdr:col>24</xdr:col>
      <xdr:colOff>114300</xdr:colOff>
      <xdr:row>74</xdr:row>
      <xdr:rowOff>11071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59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103798</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44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3795</xdr:rowOff>
    </xdr:from>
    <xdr:to>
      <xdr:col>20</xdr:col>
      <xdr:colOff>38100</xdr:colOff>
      <xdr:row>74</xdr:row>
      <xdr:rowOff>105395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69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121922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46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111989</xdr:rowOff>
    </xdr:from>
    <xdr:to>
      <xdr:col>15</xdr:col>
      <xdr:colOff>101600</xdr:colOff>
      <xdr:row>76</xdr:row>
      <xdr:rowOff>42139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9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58666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74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138659</xdr:rowOff>
    </xdr:from>
    <xdr:to>
      <xdr:col>10</xdr:col>
      <xdr:colOff>165100</xdr:colOff>
      <xdr:row>75</xdr:row>
      <xdr:rowOff>68809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82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85336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601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101321</xdr:rowOff>
    </xdr:from>
    <xdr:to>
      <xdr:col>6</xdr:col>
      <xdr:colOff>38100</xdr:colOff>
      <xdr:row>77</xdr:row>
      <xdr:rowOff>31471</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13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47998</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906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44545</xdr:rowOff>
    </xdr:from>
    <xdr:to>
      <xdr:col>24</xdr:col>
      <xdr:colOff>63500</xdr:colOff>
      <xdr:row>98</xdr:row>
      <xdr:rowOff>52791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846645"/>
          <a:ext cx="838200" cy="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52791</xdr:rowOff>
    </xdr:from>
    <xdr:to>
      <xdr:col>19</xdr:col>
      <xdr:colOff>177800</xdr:colOff>
      <xdr:row>98</xdr:row>
      <xdr:rowOff>53839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854891"/>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47937</xdr:rowOff>
    </xdr:from>
    <xdr:to>
      <xdr:col>15</xdr:col>
      <xdr:colOff>50800</xdr:colOff>
      <xdr:row>98</xdr:row>
      <xdr:rowOff>53839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850037"/>
          <a:ext cx="889000" cy="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47937</xdr:rowOff>
    </xdr:from>
    <xdr:to>
      <xdr:col>10</xdr:col>
      <xdr:colOff>114300</xdr:colOff>
      <xdr:row>98</xdr:row>
      <xdr:rowOff>85206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850037"/>
          <a:ext cx="889000" cy="3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165195</xdr:rowOff>
    </xdr:from>
    <xdr:to>
      <xdr:col>24</xdr:col>
      <xdr:colOff>114300</xdr:colOff>
      <xdr:row>98</xdr:row>
      <xdr:rowOff>95345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79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80122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1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1991</xdr:rowOff>
    </xdr:from>
    <xdr:to>
      <xdr:col>20</xdr:col>
      <xdr:colOff>38100</xdr:colOff>
      <xdr:row>98</xdr:row>
      <xdr:rowOff>103591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80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94718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89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3039</xdr:rowOff>
    </xdr:from>
    <xdr:to>
      <xdr:col>15</xdr:col>
      <xdr:colOff>101600</xdr:colOff>
      <xdr:row>98</xdr:row>
      <xdr:rowOff>104639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80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95766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89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168587</xdr:rowOff>
    </xdr:from>
    <xdr:to>
      <xdr:col>10</xdr:col>
      <xdr:colOff>165100</xdr:colOff>
      <xdr:row>98</xdr:row>
      <xdr:rowOff>98737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9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89864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89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34406</xdr:rowOff>
    </xdr:from>
    <xdr:to>
      <xdr:col>6</xdr:col>
      <xdr:colOff>38100</xdr:colOff>
      <xdr:row>98</xdr:row>
      <xdr:rowOff>136006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83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127133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92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80950</xdr:rowOff>
    </xdr:from>
    <xdr:to>
      <xdr:col>55</xdr:col>
      <xdr:colOff>0</xdr:colOff>
      <xdr:row>37</xdr:row>
      <xdr:rowOff>85293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424600"/>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75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85293</xdr:rowOff>
    </xdr:from>
    <xdr:to>
      <xdr:col>50</xdr:col>
      <xdr:colOff>114300</xdr:colOff>
      <xdr:row>37</xdr:row>
      <xdr:rowOff>89865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42894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75557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590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89865</xdr:rowOff>
    </xdr:from>
    <xdr:to>
      <xdr:col>45</xdr:col>
      <xdr:colOff>177800</xdr:colOff>
      <xdr:row>37</xdr:row>
      <xdr:rowOff>90780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4335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66641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581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90780</xdr:rowOff>
    </xdr:from>
    <xdr:to>
      <xdr:col>41</xdr:col>
      <xdr:colOff>50800</xdr:colOff>
      <xdr:row>37</xdr:row>
      <xdr:rowOff>96038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434430"/>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63213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78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43781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558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30150</xdr:rowOff>
    </xdr:from>
    <xdr:to>
      <xdr:col>55</xdr:col>
      <xdr:colOff>50800</xdr:colOff>
      <xdr:row>37</xdr:row>
      <xdr:rowOff>131750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3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53027</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2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34493</xdr:rowOff>
    </xdr:from>
    <xdr:to>
      <xdr:col>50</xdr:col>
      <xdr:colOff>165100</xdr:colOff>
      <xdr:row>37</xdr:row>
      <xdr:rowOff>136093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3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152620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153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39065</xdr:rowOff>
    </xdr:from>
    <xdr:to>
      <xdr:col>46</xdr:col>
      <xdr:colOff>38100</xdr:colOff>
      <xdr:row>37</xdr:row>
      <xdr:rowOff>140665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3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157192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15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39980</xdr:rowOff>
    </xdr:from>
    <xdr:to>
      <xdr:col>41</xdr:col>
      <xdr:colOff>101600</xdr:colOff>
      <xdr:row>37</xdr:row>
      <xdr:rowOff>141580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3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158107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158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45238</xdr:rowOff>
    </xdr:from>
    <xdr:to>
      <xdr:col>36</xdr:col>
      <xdr:colOff>165100</xdr:colOff>
      <xdr:row>37</xdr:row>
      <xdr:rowOff>146838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3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163365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164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48703</xdr:rowOff>
    </xdr:from>
    <xdr:to>
      <xdr:col>55</xdr:col>
      <xdr:colOff>0</xdr:colOff>
      <xdr:row>56</xdr:row>
      <xdr:rowOff>82189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478453"/>
          <a:ext cx="838200" cy="204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82189</xdr:rowOff>
    </xdr:from>
    <xdr:to>
      <xdr:col>50</xdr:col>
      <xdr:colOff>114300</xdr:colOff>
      <xdr:row>57</xdr:row>
      <xdr:rowOff>87378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83389"/>
          <a:ext cx="889000" cy="17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87378</xdr:rowOff>
    </xdr:from>
    <xdr:to>
      <xdr:col>45</xdr:col>
      <xdr:colOff>177800</xdr:colOff>
      <xdr:row>57</xdr:row>
      <xdr:rowOff>105675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60028"/>
          <a:ext cx="889000" cy="1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33328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6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107042</xdr:rowOff>
    </xdr:from>
    <xdr:to>
      <xdr:col>41</xdr:col>
      <xdr:colOff>50800</xdr:colOff>
      <xdr:row>57</xdr:row>
      <xdr:rowOff>105675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08242"/>
          <a:ext cx="889000" cy="17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24373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9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169353</xdr:rowOff>
    </xdr:from>
    <xdr:to>
      <xdr:col>55</xdr:col>
      <xdr:colOff>50800</xdr:colOff>
      <xdr:row>55</xdr:row>
      <xdr:rowOff>99503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42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20780</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27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31389</xdr:rowOff>
    </xdr:from>
    <xdr:to>
      <xdr:col>50</xdr:col>
      <xdr:colOff>165100</xdr:colOff>
      <xdr:row>56</xdr:row>
      <xdr:rowOff>132989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3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149516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0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36578</xdr:rowOff>
    </xdr:from>
    <xdr:to>
      <xdr:col>46</xdr:col>
      <xdr:colOff>38100</xdr:colOff>
      <xdr:row>57</xdr:row>
      <xdr:rowOff>138178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0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129305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0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54875</xdr:rowOff>
    </xdr:from>
    <xdr:to>
      <xdr:col>41</xdr:col>
      <xdr:colOff>101600</xdr:colOff>
      <xdr:row>57</xdr:row>
      <xdr:rowOff>156475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2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147602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2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56242</xdr:rowOff>
    </xdr:from>
    <xdr:to>
      <xdr:col>36</xdr:col>
      <xdr:colOff>165100</xdr:colOff>
      <xdr:row>56</xdr:row>
      <xdr:rowOff>157842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5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2919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43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21481</xdr:rowOff>
    </xdr:from>
    <xdr:to>
      <xdr:col>55</xdr:col>
      <xdr:colOff>0</xdr:colOff>
      <xdr:row>72</xdr:row>
      <xdr:rowOff>12569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2022981"/>
          <a:ext cx="838200" cy="33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31078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404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12569</xdr:rowOff>
    </xdr:from>
    <xdr:to>
      <xdr:col>50</xdr:col>
      <xdr:colOff>114300</xdr:colOff>
      <xdr:row>72</xdr:row>
      <xdr:rowOff>102036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356969"/>
          <a:ext cx="889000" cy="8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150234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52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43411</xdr:rowOff>
    </xdr:from>
    <xdr:to>
      <xdr:col>45</xdr:col>
      <xdr:colOff>177800</xdr:colOff>
      <xdr:row>72</xdr:row>
      <xdr:rowOff>102036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387811"/>
          <a:ext cx="889000" cy="5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149401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52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124759</xdr:rowOff>
    </xdr:from>
    <xdr:to>
      <xdr:col>41</xdr:col>
      <xdr:colOff>50800</xdr:colOff>
      <xdr:row>72</xdr:row>
      <xdr:rowOff>43411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297709"/>
          <a:ext cx="889000" cy="9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155613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5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53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142131</xdr:rowOff>
    </xdr:from>
    <xdr:to>
      <xdr:col>55</xdr:col>
      <xdr:colOff>50800</xdr:colOff>
      <xdr:row>70</xdr:row>
      <xdr:rowOff>72281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197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95158</xdr:rowOff>
    </xdr:from>
    <xdr:ext cx="599010"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192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133219</xdr:rowOff>
    </xdr:from>
    <xdr:to>
      <xdr:col>50</xdr:col>
      <xdr:colOff>165100</xdr:colOff>
      <xdr:row>72</xdr:row>
      <xdr:rowOff>63369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30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70</xdr:row>
      <xdr:rowOff>79896</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39795" y="1208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51236</xdr:rowOff>
    </xdr:from>
    <xdr:to>
      <xdr:col>46</xdr:col>
      <xdr:colOff>38100</xdr:colOff>
      <xdr:row>72</xdr:row>
      <xdr:rowOff>152836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39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70</xdr:row>
      <xdr:rowOff>169363</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50795" y="1217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164061</xdr:rowOff>
    </xdr:from>
    <xdr:to>
      <xdr:col>41</xdr:col>
      <xdr:colOff>101600</xdr:colOff>
      <xdr:row>72</xdr:row>
      <xdr:rowOff>94211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33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70</xdr:row>
      <xdr:rowOff>110738</xdr:rowOff>
    </xdr:from>
    <xdr:ext cx="59901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61795" y="1211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73959</xdr:rowOff>
    </xdr:from>
    <xdr:to>
      <xdr:col>36</xdr:col>
      <xdr:colOff>165100</xdr:colOff>
      <xdr:row>72</xdr:row>
      <xdr:rowOff>4109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24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20636</xdr:rowOff>
    </xdr:from>
    <xdr:ext cx="599010"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672795" y="1202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112224</xdr:rowOff>
    </xdr:from>
    <xdr:to>
      <xdr:col>55</xdr:col>
      <xdr:colOff>0</xdr:colOff>
      <xdr:row>98</xdr:row>
      <xdr:rowOff>53496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742874"/>
          <a:ext cx="838200" cy="11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53496</xdr:rowOff>
    </xdr:from>
    <xdr:to>
      <xdr:col>50</xdr:col>
      <xdr:colOff>114300</xdr:colOff>
      <xdr:row>98</xdr:row>
      <xdr:rowOff>115545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855596"/>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115545</xdr:rowOff>
    </xdr:from>
    <xdr:to>
      <xdr:col>45</xdr:col>
      <xdr:colOff>177800</xdr:colOff>
      <xdr:row>99</xdr:row>
      <xdr:rowOff>23158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917645"/>
          <a:ext cx="889000" cy="7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168156</xdr:rowOff>
    </xdr:from>
    <xdr:to>
      <xdr:col>41</xdr:col>
      <xdr:colOff>50800</xdr:colOff>
      <xdr:row>99</xdr:row>
      <xdr:rowOff>23158</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970256"/>
          <a:ext cx="889000" cy="2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61424</xdr:rowOff>
    </xdr:from>
    <xdr:to>
      <xdr:col>55</xdr:col>
      <xdr:colOff>50800</xdr:colOff>
      <xdr:row>97</xdr:row>
      <xdr:rowOff>163024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9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147801</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60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2696</xdr:rowOff>
    </xdr:from>
    <xdr:to>
      <xdr:col>50</xdr:col>
      <xdr:colOff>165100</xdr:colOff>
      <xdr:row>98</xdr:row>
      <xdr:rowOff>104296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80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95423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89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64745</xdr:rowOff>
    </xdr:from>
    <xdr:to>
      <xdr:col>46</xdr:col>
      <xdr:colOff>38100</xdr:colOff>
      <xdr:row>98</xdr:row>
      <xdr:rowOff>166345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86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157472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95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143808</xdr:rowOff>
    </xdr:from>
    <xdr:to>
      <xdr:col>41</xdr:col>
      <xdr:colOff>101600</xdr:colOff>
      <xdr:row>99</xdr:row>
      <xdr:rowOff>73958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9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65085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703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117356</xdr:rowOff>
    </xdr:from>
    <xdr:to>
      <xdr:col>36</xdr:col>
      <xdr:colOff>165100</xdr:colOff>
      <xdr:row>99</xdr:row>
      <xdr:rowOff>47506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91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38633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701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121732</xdr:rowOff>
    </xdr:from>
    <xdr:to>
      <xdr:col>85</xdr:col>
      <xdr:colOff>127000</xdr:colOff>
      <xdr:row>38</xdr:row>
      <xdr:rowOff>4140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65382"/>
          <a:ext cx="838200" cy="5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121732</xdr:rowOff>
    </xdr:from>
    <xdr:to>
      <xdr:col>81</xdr:col>
      <xdr:colOff>50800</xdr:colOff>
      <xdr:row>38</xdr:row>
      <xdr:rowOff>75898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65382"/>
          <a:ext cx="889000" cy="12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75898</xdr:rowOff>
    </xdr:from>
    <xdr:to>
      <xdr:col>76</xdr:col>
      <xdr:colOff>114300</xdr:colOff>
      <xdr:row>38</xdr:row>
      <xdr:rowOff>80081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90998"/>
          <a:ext cx="889000"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80081</xdr:rowOff>
    </xdr:from>
    <xdr:to>
      <xdr:col>71</xdr:col>
      <xdr:colOff>177800</xdr:colOff>
      <xdr:row>38</xdr:row>
      <xdr:rowOff>90825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95181"/>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124790</xdr:rowOff>
    </xdr:from>
    <xdr:to>
      <xdr:col>85</xdr:col>
      <xdr:colOff>177800</xdr:colOff>
      <xdr:row>38</xdr:row>
      <xdr:rowOff>54940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103217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70932</xdr:rowOff>
    </xdr:from>
    <xdr:to>
      <xdr:col>81</xdr:col>
      <xdr:colOff>101600</xdr:colOff>
      <xdr:row>38</xdr:row>
      <xdr:rowOff>1082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1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163659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0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25098</xdr:rowOff>
    </xdr:from>
    <xdr:to>
      <xdr:col>76</xdr:col>
      <xdr:colOff>165100</xdr:colOff>
      <xdr:row>38</xdr:row>
      <xdr:rowOff>126698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117825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3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29281</xdr:rowOff>
    </xdr:from>
    <xdr:to>
      <xdr:col>72</xdr:col>
      <xdr:colOff>38100</xdr:colOff>
      <xdr:row>38</xdr:row>
      <xdr:rowOff>130881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4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122008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3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40025</xdr:rowOff>
    </xdr:from>
    <xdr:to>
      <xdr:col>67</xdr:col>
      <xdr:colOff>101600</xdr:colOff>
      <xdr:row>38</xdr:row>
      <xdr:rowOff>141625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5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132752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4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125650</xdr:rowOff>
    </xdr:from>
    <xdr:to>
      <xdr:col>85</xdr:col>
      <xdr:colOff>127000</xdr:colOff>
      <xdr:row>57</xdr:row>
      <xdr:rowOff>4547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55400"/>
          <a:ext cx="838200" cy="22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4547</xdr:rowOff>
    </xdr:from>
    <xdr:to>
      <xdr:col>81</xdr:col>
      <xdr:colOff>50800</xdr:colOff>
      <xdr:row>57</xdr:row>
      <xdr:rowOff>90322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77197"/>
          <a:ext cx="889000" cy="8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90322</xdr:rowOff>
    </xdr:from>
    <xdr:to>
      <xdr:col>76</xdr:col>
      <xdr:colOff>114300</xdr:colOff>
      <xdr:row>57</xdr:row>
      <xdr:rowOff>125646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2972"/>
          <a:ext cx="889000" cy="3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94090</xdr:rowOff>
    </xdr:from>
    <xdr:to>
      <xdr:col>71</xdr:col>
      <xdr:colOff>177800</xdr:colOff>
      <xdr:row>57</xdr:row>
      <xdr:rowOff>125646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95290"/>
          <a:ext cx="889000" cy="20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164478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6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74850</xdr:rowOff>
    </xdr:from>
    <xdr:to>
      <xdr:col>85</xdr:col>
      <xdr:colOff>177800</xdr:colOff>
      <xdr:row>56</xdr:row>
      <xdr:rowOff>5000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0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97727</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356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125197</xdr:rowOff>
    </xdr:from>
    <xdr:to>
      <xdr:col>81</xdr:col>
      <xdr:colOff>101600</xdr:colOff>
      <xdr:row>57</xdr:row>
      <xdr:rowOff>55347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2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46474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1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39522</xdr:rowOff>
    </xdr:from>
    <xdr:to>
      <xdr:col>76</xdr:col>
      <xdr:colOff>165100</xdr:colOff>
      <xdr:row>57</xdr:row>
      <xdr:rowOff>141122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132249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74846</xdr:rowOff>
    </xdr:from>
    <xdr:to>
      <xdr:col>72</xdr:col>
      <xdr:colOff>38100</xdr:colOff>
      <xdr:row>58</xdr:row>
      <xdr:rowOff>4996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4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167573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4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43290</xdr:rowOff>
    </xdr:from>
    <xdr:to>
      <xdr:col>67</xdr:col>
      <xdr:colOff>101600</xdr:colOff>
      <xdr:row>56</xdr:row>
      <xdr:rowOff>144890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161417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1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107728</xdr:rowOff>
    </xdr:from>
    <xdr:to>
      <xdr:col>85</xdr:col>
      <xdr:colOff>127000</xdr:colOff>
      <xdr:row>79</xdr:row>
      <xdr:rowOff>27501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3480828"/>
          <a:ext cx="838200" cy="9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89143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62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125233</xdr:rowOff>
    </xdr:from>
    <xdr:to>
      <xdr:col>81</xdr:col>
      <xdr:colOff>50800</xdr:colOff>
      <xdr:row>79</xdr:row>
      <xdr:rowOff>27501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155433"/>
          <a:ext cx="889000" cy="41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89049</xdr:rowOff>
    </xdr:from>
    <xdr:to>
      <xdr:col>76</xdr:col>
      <xdr:colOff>114300</xdr:colOff>
      <xdr:row>76</xdr:row>
      <xdr:rowOff>125233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119249"/>
          <a:ext cx="889000" cy="3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11265</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89049</xdr:rowOff>
    </xdr:from>
    <xdr:to>
      <xdr:col>71</xdr:col>
      <xdr:colOff>177800</xdr:colOff>
      <xdr:row>77</xdr:row>
      <xdr:rowOff>61703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119249"/>
          <a:ext cx="889000" cy="14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169718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54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160977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7111" y="135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56928</xdr:rowOff>
    </xdr:from>
    <xdr:to>
      <xdr:col>85</xdr:col>
      <xdr:colOff>177800</xdr:colOff>
      <xdr:row>78</xdr:row>
      <xdr:rowOff>158528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79805</xdr:rowOff>
    </xdr:from>
    <xdr:ext cx="534377"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2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148151</xdr:rowOff>
    </xdr:from>
    <xdr:to>
      <xdr:col>81</xdr:col>
      <xdr:colOff>101600</xdr:colOff>
      <xdr:row>79</xdr:row>
      <xdr:rowOff>78301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2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69428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46428" y="1361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74433</xdr:rowOff>
    </xdr:from>
    <xdr:to>
      <xdr:col>76</xdr:col>
      <xdr:colOff>165100</xdr:colOff>
      <xdr:row>77</xdr:row>
      <xdr:rowOff>4583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1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21110</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287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38249</xdr:rowOff>
    </xdr:from>
    <xdr:to>
      <xdr:col>72</xdr:col>
      <xdr:colOff>38100</xdr:colOff>
      <xdr:row>76</xdr:row>
      <xdr:rowOff>139849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0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156376</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36111" y="1284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10903</xdr:rowOff>
    </xdr:from>
    <xdr:to>
      <xdr:col>67</xdr:col>
      <xdr:colOff>101600</xdr:colOff>
      <xdr:row>77</xdr:row>
      <xdr:rowOff>112503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21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129030</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47111" y="1298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77902</xdr:rowOff>
    </xdr:from>
    <xdr:to>
      <xdr:col>85</xdr:col>
      <xdr:colOff>127000</xdr:colOff>
      <xdr:row>97</xdr:row>
      <xdr:rowOff>126746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6708552"/>
          <a:ext cx="838200" cy="4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36330</xdr:rowOff>
    </xdr:from>
    <xdr:to>
      <xdr:col>81</xdr:col>
      <xdr:colOff>50800</xdr:colOff>
      <xdr:row>97</xdr:row>
      <xdr:rowOff>77902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666980"/>
          <a:ext cx="889000" cy="4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154352</xdr:rowOff>
    </xdr:from>
    <xdr:to>
      <xdr:col>76</xdr:col>
      <xdr:colOff>114300</xdr:colOff>
      <xdr:row>97</xdr:row>
      <xdr:rowOff>36330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703300" y="16613552"/>
          <a:ext cx="889000" cy="5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91487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154352</xdr:rowOff>
    </xdr:from>
    <xdr:to>
      <xdr:col>71</xdr:col>
      <xdr:colOff>177800</xdr:colOff>
      <xdr:row>97</xdr:row>
      <xdr:rowOff>6862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613552"/>
          <a:ext cx="889000" cy="2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102350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21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130218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75946</xdr:rowOff>
    </xdr:from>
    <xdr:to>
      <xdr:col>85</xdr:col>
      <xdr:colOff>177800</xdr:colOff>
      <xdr:row>98</xdr:row>
      <xdr:rowOff>6096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70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54373</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68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27102</xdr:rowOff>
    </xdr:from>
    <xdr:to>
      <xdr:col>81</xdr:col>
      <xdr:colOff>101600</xdr:colOff>
      <xdr:row>97</xdr:row>
      <xdr:rowOff>128702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65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119829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75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156980</xdr:rowOff>
    </xdr:from>
    <xdr:to>
      <xdr:col>76</xdr:col>
      <xdr:colOff>165100</xdr:colOff>
      <xdr:row>97</xdr:row>
      <xdr:rowOff>87130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61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78257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70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103552</xdr:rowOff>
    </xdr:from>
    <xdr:to>
      <xdr:col>72</xdr:col>
      <xdr:colOff>38100</xdr:colOff>
      <xdr:row>97</xdr:row>
      <xdr:rowOff>33702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5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24829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65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127512</xdr:rowOff>
    </xdr:from>
    <xdr:to>
      <xdr:col>67</xdr:col>
      <xdr:colOff>101600</xdr:colOff>
      <xdr:row>97</xdr:row>
      <xdr:rowOff>57662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5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48789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67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衛生費は，住民一人当たり</a:t>
          </a:r>
          <a:r>
            <a:rPr kumimoji="1" lang="en-US" altLang="ja-JP" sz="1000">
              <a:solidFill>
                <a:schemeClr val="dk1"/>
              </a:solidFill>
              <a:effectLst/>
              <a:latin typeface="+mn-lt"/>
              <a:ea typeface="+mn-ea"/>
              <a:cs typeface="+mn-cs"/>
            </a:rPr>
            <a:t>44,975</a:t>
          </a:r>
          <a:r>
            <a:rPr kumimoji="1" lang="ja-JP" altLang="ja-JP" sz="1000">
              <a:solidFill>
                <a:schemeClr val="dk1"/>
              </a:solidFill>
              <a:effectLst/>
              <a:latin typeface="+mn-lt"/>
              <a:ea typeface="+mn-ea"/>
              <a:cs typeface="+mn-cs"/>
            </a:rPr>
            <a:t>円となっており，低い金額で推移している。これは本町にごみ処理施設がなく，極力分別し，資源化していくという政策をとっているためである。</a:t>
          </a:r>
          <a:endParaRPr lang="ja-JP" altLang="ja-JP" sz="1000">
            <a:effectLst/>
          </a:endParaRPr>
        </a:p>
        <a:p>
          <a:r>
            <a:rPr kumimoji="1" lang="ja-JP" altLang="ja-JP" sz="1000">
              <a:solidFill>
                <a:schemeClr val="dk1"/>
              </a:solidFill>
              <a:effectLst/>
              <a:latin typeface="+mn-lt"/>
              <a:ea typeface="+mn-ea"/>
              <a:cs typeface="+mn-cs"/>
            </a:rPr>
            <a:t>　農林水産業費は、住民一人当たり</a:t>
          </a:r>
          <a:r>
            <a:rPr kumimoji="1" lang="en-US" altLang="ja-JP" sz="1000">
              <a:solidFill>
                <a:schemeClr val="dk1"/>
              </a:solidFill>
              <a:effectLst/>
              <a:latin typeface="+mn-lt"/>
              <a:ea typeface="+mn-ea"/>
              <a:cs typeface="+mn-cs"/>
            </a:rPr>
            <a:t>132</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403</a:t>
          </a:r>
          <a:r>
            <a:rPr kumimoji="1" lang="ja-JP" altLang="ja-JP" sz="1000">
              <a:solidFill>
                <a:schemeClr val="dk1"/>
              </a:solidFill>
              <a:effectLst/>
              <a:latin typeface="+mn-lt"/>
              <a:ea typeface="+mn-ea"/>
              <a:cs typeface="+mn-cs"/>
            </a:rPr>
            <a:t>円となっており、前年度より</a:t>
          </a:r>
          <a:r>
            <a:rPr kumimoji="1" lang="en-US" altLang="ja-JP" sz="1000">
              <a:solidFill>
                <a:schemeClr val="dk1"/>
              </a:solidFill>
              <a:effectLst/>
              <a:latin typeface="+mn-lt"/>
              <a:ea typeface="+mn-ea"/>
              <a:cs typeface="+mn-cs"/>
            </a:rPr>
            <a:t>44</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824</a:t>
          </a:r>
          <a:r>
            <a:rPr kumimoji="1" lang="ja-JP" altLang="ja-JP" sz="1000">
              <a:solidFill>
                <a:schemeClr val="dk1"/>
              </a:solidFill>
              <a:effectLst/>
              <a:latin typeface="+mn-lt"/>
              <a:ea typeface="+mn-ea"/>
              <a:cs typeface="+mn-cs"/>
            </a:rPr>
            <a:t>円増加している。主な要因は畜産クラスター事業に係る経費である。</a:t>
          </a:r>
          <a:endParaRPr lang="ja-JP" altLang="ja-JP" sz="1000">
            <a:effectLst/>
          </a:endParaRPr>
        </a:p>
        <a:p>
          <a:r>
            <a:rPr kumimoji="1" lang="ja-JP" altLang="ja-JP" sz="1000">
              <a:solidFill>
                <a:schemeClr val="dk1"/>
              </a:solidFill>
              <a:effectLst/>
              <a:latin typeface="+mn-lt"/>
              <a:ea typeface="+mn-ea"/>
              <a:cs typeface="+mn-cs"/>
            </a:rPr>
            <a:t>　商工費は，住民一人当たり</a:t>
          </a:r>
          <a:r>
            <a:rPr kumimoji="1" lang="en-US" altLang="ja-JP" sz="1000">
              <a:solidFill>
                <a:schemeClr val="dk1"/>
              </a:solidFill>
              <a:effectLst/>
              <a:latin typeface="+mn-lt"/>
              <a:ea typeface="+mn-ea"/>
              <a:cs typeface="+mn-cs"/>
            </a:rPr>
            <a:t>496,200</a:t>
          </a:r>
          <a:r>
            <a:rPr kumimoji="1" lang="ja-JP" altLang="en-US" sz="1000">
              <a:solidFill>
                <a:schemeClr val="dk1"/>
              </a:solidFill>
              <a:effectLst/>
              <a:latin typeface="+mn-lt"/>
              <a:ea typeface="+mn-ea"/>
              <a:cs typeface="+mn-cs"/>
            </a:rPr>
            <a:t>円</a:t>
          </a:r>
          <a:r>
            <a:rPr kumimoji="1" lang="ja-JP" altLang="ja-JP" sz="1000">
              <a:solidFill>
                <a:schemeClr val="dk1"/>
              </a:solidFill>
              <a:effectLst/>
              <a:latin typeface="+mn-lt"/>
              <a:ea typeface="+mn-ea"/>
              <a:cs typeface="+mn-cs"/>
            </a:rPr>
            <a:t>となっており，類似団体内順位は</a:t>
          </a:r>
          <a:r>
            <a:rPr kumimoji="1" lang="en-US" altLang="ja-JP" sz="1000">
              <a:solidFill>
                <a:schemeClr val="dk1"/>
              </a:solidFill>
              <a:effectLst/>
              <a:latin typeface="+mn-lt"/>
              <a:ea typeface="+mn-ea"/>
              <a:cs typeface="+mn-cs"/>
            </a:rPr>
            <a:t>1</a:t>
          </a:r>
          <a:r>
            <a:rPr kumimoji="1" lang="ja-JP" altLang="ja-JP" sz="1000">
              <a:solidFill>
                <a:schemeClr val="dk1"/>
              </a:solidFill>
              <a:effectLst/>
              <a:latin typeface="+mn-lt"/>
              <a:ea typeface="+mn-ea"/>
              <a:cs typeface="+mn-cs"/>
            </a:rPr>
            <a:t>位の水準となっている。主な要因はふるさと納税促進事業に係る経費である。同事業を推進した結果，充当可能基金の増等の財政健全化が図られることとなった。</a:t>
          </a:r>
          <a:endParaRPr lang="ja-JP" altLang="ja-JP" sz="1000">
            <a:effectLst/>
          </a:endParaRPr>
        </a:p>
        <a:p>
          <a:r>
            <a:rPr kumimoji="1" lang="ja-JP" altLang="ja-JP" sz="1000">
              <a:solidFill>
                <a:schemeClr val="dk1"/>
              </a:solidFill>
              <a:effectLst/>
              <a:latin typeface="+mn-lt"/>
              <a:ea typeface="+mn-ea"/>
              <a:cs typeface="+mn-cs"/>
            </a:rPr>
            <a:t>今後の課題としては，同事業が歳入確保のみの一過性のものに留まるのではなく，特産品開発等の地場産業の活性化，人づくりにどのようにして結びつけていくか，また，寄附金を活用する事業の選定をどのように行っていくか等が課題となる。</a:t>
          </a:r>
          <a:endParaRPr lang="ja-JP" altLang="ja-JP" sz="1000">
            <a:effectLst/>
          </a:endParaRPr>
        </a:p>
        <a:p>
          <a:r>
            <a:rPr kumimoji="1" lang="ja-JP" altLang="ja-JP" sz="1000">
              <a:solidFill>
                <a:schemeClr val="dk1"/>
              </a:solidFill>
              <a:effectLst/>
              <a:latin typeface="+mn-lt"/>
              <a:ea typeface="+mn-ea"/>
              <a:cs typeface="+mn-cs"/>
            </a:rPr>
            <a:t>　土木費は，住民一人当たり</a:t>
          </a:r>
          <a:r>
            <a:rPr kumimoji="1" lang="en-US" altLang="ja-JP" sz="1000">
              <a:solidFill>
                <a:schemeClr val="dk1"/>
              </a:solidFill>
              <a:effectLst/>
              <a:latin typeface="+mn-lt"/>
              <a:ea typeface="+mn-ea"/>
              <a:cs typeface="+mn-cs"/>
            </a:rPr>
            <a:t>60,274</a:t>
          </a:r>
          <a:r>
            <a:rPr kumimoji="1" lang="ja-JP" altLang="ja-JP" sz="1000">
              <a:solidFill>
                <a:schemeClr val="dk1"/>
              </a:solidFill>
              <a:effectLst/>
              <a:latin typeface="+mn-lt"/>
              <a:ea typeface="+mn-ea"/>
              <a:cs typeface="+mn-cs"/>
            </a:rPr>
            <a:t>円と対前年度比で</a:t>
          </a:r>
          <a:r>
            <a:rPr kumimoji="1" lang="en-US" altLang="ja-JP" sz="1000">
              <a:solidFill>
                <a:schemeClr val="dk1"/>
              </a:solidFill>
              <a:effectLst/>
              <a:latin typeface="+mn-lt"/>
              <a:ea typeface="+mn-ea"/>
              <a:cs typeface="+mn-cs"/>
            </a:rPr>
            <a:t>10,355</a:t>
          </a:r>
          <a:r>
            <a:rPr kumimoji="1" lang="ja-JP" altLang="ja-JP" sz="1000">
              <a:solidFill>
                <a:schemeClr val="dk1"/>
              </a:solidFill>
              <a:effectLst/>
              <a:latin typeface="+mn-lt"/>
              <a:ea typeface="+mn-ea"/>
              <a:cs typeface="+mn-cs"/>
            </a:rPr>
            <a:t>円の増加となったが，類似団体と比較して低い値で推移している。この影響もあり，公債費についても類似団体よりも低い値で推移しているが，</a:t>
          </a:r>
          <a:r>
            <a:rPr lang="ja-JP" altLang="ja-JP" sz="1000">
              <a:solidFill>
                <a:schemeClr val="dk1"/>
              </a:solidFill>
              <a:effectLst/>
              <a:latin typeface="+mn-lt"/>
              <a:ea typeface="+mn-ea"/>
              <a:cs typeface="+mn-cs"/>
            </a:rPr>
            <a:t>今後も公債費抑制を行うこと考えると事業選択が重要となってくる。</a:t>
          </a:r>
          <a:endParaRPr lang="en-US" altLang="ja-JP" sz="1000">
            <a:solidFill>
              <a:schemeClr val="dk1"/>
            </a:solidFill>
            <a:effectLst/>
            <a:latin typeface="+mn-lt"/>
            <a:ea typeface="+mn-ea"/>
            <a:cs typeface="+mn-cs"/>
          </a:endParaRPr>
        </a:p>
        <a:p>
          <a:r>
            <a:rPr lang="ja-JP" altLang="en-US" sz="1000">
              <a:solidFill>
                <a:schemeClr val="dk1"/>
              </a:solidFill>
              <a:effectLst/>
              <a:latin typeface="+mn-lt"/>
              <a:ea typeface="+mn-ea"/>
              <a:cs typeface="+mn-cs"/>
            </a:rPr>
            <a:t>　教育費は，住民一人当たり</a:t>
          </a:r>
          <a:r>
            <a:rPr lang="en-US" altLang="ja-JP" sz="1000">
              <a:solidFill>
                <a:schemeClr val="dk1"/>
              </a:solidFill>
              <a:effectLst/>
              <a:latin typeface="+mn-lt"/>
              <a:ea typeface="+mn-ea"/>
              <a:cs typeface="+mn-cs"/>
            </a:rPr>
            <a:t>115,573</a:t>
          </a:r>
          <a:r>
            <a:rPr lang="ja-JP" altLang="en-US" sz="1000">
              <a:solidFill>
                <a:schemeClr val="dk1"/>
              </a:solidFill>
              <a:effectLst/>
              <a:latin typeface="+mn-lt"/>
              <a:ea typeface="+mn-ea"/>
              <a:cs typeface="+mn-cs"/>
            </a:rPr>
            <a:t>円と対前年度比で</a:t>
          </a:r>
          <a:r>
            <a:rPr lang="en-US" altLang="ja-JP" sz="1000">
              <a:solidFill>
                <a:schemeClr val="dk1"/>
              </a:solidFill>
              <a:effectLst/>
              <a:latin typeface="+mn-lt"/>
              <a:ea typeface="+mn-ea"/>
              <a:cs typeface="+mn-cs"/>
            </a:rPr>
            <a:t>48,512</a:t>
          </a:r>
          <a:r>
            <a:rPr lang="ja-JP" altLang="en-US" sz="1000">
              <a:solidFill>
                <a:schemeClr val="dk1"/>
              </a:solidFill>
              <a:effectLst/>
              <a:latin typeface="+mn-lt"/>
              <a:ea typeface="+mn-ea"/>
              <a:cs typeface="+mn-cs"/>
            </a:rPr>
            <a:t>円の増加している。主な要因は総合体育館大規模改修事業に係る経費である。</a:t>
          </a:r>
          <a:endParaRPr lang="ja-JP" altLang="ja-JP" sz="10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実質単年度収支は</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増加したものの</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年度の実質単年度収支は赤字となり，財政調整基金残高も</a:t>
          </a:r>
          <a:r>
            <a:rPr kumimoji="1" lang="en-US" altLang="ja-JP" sz="1100">
              <a:solidFill>
                <a:schemeClr val="dk1"/>
              </a:solidFill>
              <a:effectLst/>
              <a:latin typeface="+mn-lt"/>
              <a:ea typeface="+mn-ea"/>
              <a:cs typeface="+mn-cs"/>
            </a:rPr>
            <a:t>2.27</a:t>
          </a:r>
          <a:r>
            <a:rPr kumimoji="1" lang="ja-JP" altLang="ja-JP" sz="1100">
              <a:solidFill>
                <a:schemeClr val="dk1"/>
              </a:solidFill>
              <a:effectLst/>
              <a:latin typeface="+mn-lt"/>
              <a:ea typeface="+mn-ea"/>
              <a:cs typeface="+mn-cs"/>
            </a:rPr>
            <a:t>ポイント減少した。</a:t>
          </a:r>
          <a:endParaRPr lang="ja-JP" altLang="ja-JP" sz="1400">
            <a:effectLst/>
          </a:endParaRPr>
        </a:p>
        <a:p>
          <a:r>
            <a:rPr kumimoji="1" lang="ja-JP" altLang="ja-JP" sz="1100">
              <a:solidFill>
                <a:schemeClr val="dk1"/>
              </a:solidFill>
              <a:effectLst/>
              <a:latin typeface="+mn-lt"/>
              <a:ea typeface="+mn-ea"/>
              <a:cs typeface="+mn-cs"/>
            </a:rPr>
            <a:t>　今後の公共施設の老朽化対策や扶助費の増加等を想定し，より一層，財政の健全化に努める。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全会計で黒字を計上して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，全会計合算の標準財政規模比は令和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22.93</a:t>
          </a:r>
          <a:r>
            <a:rPr kumimoji="1" lang="ja-JP" altLang="ja-JP" sz="1100">
              <a:solidFill>
                <a:schemeClr val="dk1"/>
              </a:solidFill>
              <a:effectLst/>
              <a:latin typeface="+mn-lt"/>
              <a:ea typeface="+mn-ea"/>
              <a:cs typeface="+mn-cs"/>
            </a:rPr>
            <a:t>％から令和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25.92%</a:t>
          </a:r>
          <a:r>
            <a:rPr kumimoji="1" lang="ja-JP" altLang="ja-JP"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2.99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黒字の構成割合が比較的大きい水道事業会計は，普通建設事業費を最小限に留め，企業債の発行を抑制するなど，財政健全化に取り組んできた成果であり，過去５年間の推移としては減少傾向にあっ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年度には増加に転じている。引き続き支出の効率化を図る。</a:t>
          </a:r>
          <a:endParaRPr lang="ja-JP" altLang="ja-JP" sz="1400">
            <a:effectLst/>
          </a:endParaRPr>
        </a:p>
        <a:p>
          <a:r>
            <a:rPr kumimoji="1" lang="ja-JP" altLang="ja-JP" sz="1100">
              <a:solidFill>
                <a:schemeClr val="dk1"/>
              </a:solidFill>
              <a:effectLst/>
              <a:latin typeface="+mn-lt"/>
              <a:ea typeface="+mn-ea"/>
              <a:cs typeface="+mn-cs"/>
            </a:rPr>
            <a:t>　国民健康保険事業特別会計については，新制度により平成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年４月から鹿児島県と共同で運営しているが，引き続き，特定健康診査受診率の向上や特定保健指導等の対策を図り，財政健全化に努める。</a:t>
          </a:r>
          <a:endParaRPr lang="ja-JP" altLang="ja-JP" sz="1400">
            <a:effectLst/>
          </a:endParaRPr>
        </a:p>
        <a:p>
          <a:r>
            <a:rPr kumimoji="1" lang="ja-JP" altLang="ja-JP" sz="1100">
              <a:solidFill>
                <a:schemeClr val="dk1"/>
              </a:solidFill>
              <a:effectLst/>
              <a:latin typeface="+mn-lt"/>
              <a:ea typeface="+mn-ea"/>
              <a:cs typeface="+mn-cs"/>
            </a:rPr>
            <a:t>　一般会計は，対前年比で，</a:t>
          </a:r>
          <a:r>
            <a:rPr kumimoji="1" lang="en-US" altLang="ja-JP" sz="1100">
              <a:solidFill>
                <a:schemeClr val="dk1"/>
              </a:solidFill>
              <a:effectLst/>
              <a:latin typeface="+mn-lt"/>
              <a:ea typeface="+mn-ea"/>
              <a:cs typeface="+mn-cs"/>
            </a:rPr>
            <a:t>1.70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今後も公共施設の老朽化対策等の投資的経費が見込まれるため，より一層，財政の効率化を図る必要がある。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元利償還金等（Ａ）の最大要因である元利償還金が，令和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770</a:t>
          </a:r>
          <a:r>
            <a:rPr kumimoji="1" lang="ja-JP" altLang="ja-JP" sz="1100">
              <a:solidFill>
                <a:schemeClr val="dk1"/>
              </a:solidFill>
              <a:effectLst/>
              <a:latin typeface="+mn-lt"/>
              <a:ea typeface="+mn-ea"/>
              <a:cs typeface="+mn-cs"/>
            </a:rPr>
            <a:t>百万円から，令和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年度は70</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百万円と減少している。より一層の公債費比率の抑制を図るため，起債対象事業の取捨選択を重要視するとともに、計画的な地方債の償還を進める。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満期一括地方債の償還の財源として積み立てた額に係るものではないため。</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鹿児島県大崎町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将来負担比率（分子）は，令和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9,714</a:t>
          </a:r>
          <a:r>
            <a:rPr kumimoji="1" lang="ja-JP" altLang="ja-JP" sz="1100">
              <a:solidFill>
                <a:schemeClr val="dk1"/>
              </a:solidFill>
              <a:effectLst/>
              <a:latin typeface="+mn-lt"/>
              <a:ea typeface="+mn-ea"/>
              <a:cs typeface="+mn-cs"/>
            </a:rPr>
            <a:t>百万円から令和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10,967</a:t>
          </a:r>
          <a:r>
            <a:rPr kumimoji="1" lang="ja-JP" altLang="ja-JP" sz="1100">
              <a:solidFill>
                <a:schemeClr val="dk1"/>
              </a:solidFill>
              <a:effectLst/>
              <a:latin typeface="+mn-lt"/>
              <a:ea typeface="+mn-ea"/>
              <a:cs typeface="+mn-cs"/>
            </a:rPr>
            <a:t>百万円に，</a:t>
          </a:r>
          <a:r>
            <a:rPr kumimoji="1" lang="en-US" altLang="ja-JP" sz="1100">
              <a:solidFill>
                <a:schemeClr val="dk1"/>
              </a:solidFill>
              <a:effectLst/>
              <a:latin typeface="+mn-lt"/>
              <a:ea typeface="+mn-ea"/>
              <a:cs typeface="+mn-cs"/>
            </a:rPr>
            <a:t>1,253</a:t>
          </a:r>
          <a:r>
            <a:rPr kumimoji="1" lang="ja-JP" altLang="ja-JP" sz="1100">
              <a:solidFill>
                <a:schemeClr val="dk1"/>
              </a:solidFill>
              <a:effectLst/>
              <a:latin typeface="+mn-lt"/>
              <a:ea typeface="+mn-ea"/>
              <a:cs typeface="+mn-cs"/>
            </a:rPr>
            <a:t>百万円の改善となった。</a:t>
          </a:r>
          <a:endParaRPr lang="ja-JP" altLang="ja-JP" sz="1400">
            <a:effectLst/>
          </a:endParaRPr>
        </a:p>
        <a:p>
          <a:r>
            <a:rPr kumimoji="1" lang="ja-JP" altLang="ja-JP" sz="1100">
              <a:solidFill>
                <a:schemeClr val="dk1"/>
              </a:solidFill>
              <a:effectLst/>
              <a:latin typeface="+mn-lt"/>
              <a:ea typeface="+mn-ea"/>
              <a:cs typeface="+mn-cs"/>
            </a:rPr>
            <a:t>　内訳としては，将来負担額（Ａ）が前年度比で</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，充当可能財源等（Ｂ）が対前年比で</a:t>
          </a:r>
          <a:r>
            <a:rPr kumimoji="1" lang="en-US" altLang="ja-JP" sz="1100">
              <a:solidFill>
                <a:schemeClr val="dk1"/>
              </a:solidFill>
              <a:effectLst/>
              <a:latin typeface="+mn-lt"/>
              <a:ea typeface="+mn-ea"/>
              <a:cs typeface="+mn-cs"/>
            </a:rPr>
            <a:t>1,285</a:t>
          </a:r>
          <a:r>
            <a:rPr kumimoji="1" lang="ja-JP" altLang="ja-JP" sz="1100">
              <a:solidFill>
                <a:schemeClr val="dk1"/>
              </a:solidFill>
              <a:effectLst/>
              <a:latin typeface="+mn-lt"/>
              <a:ea typeface="+mn-ea"/>
              <a:cs typeface="+mn-cs"/>
            </a:rPr>
            <a:t>百万円の増加である。</a:t>
          </a:r>
          <a:endParaRPr lang="ja-JP" altLang="ja-JP" sz="1400">
            <a:effectLst/>
          </a:endParaRPr>
        </a:p>
        <a:p>
          <a:r>
            <a:rPr kumimoji="1" lang="ja-JP" altLang="ja-JP" sz="1100">
              <a:solidFill>
                <a:schemeClr val="dk1"/>
              </a:solidFill>
              <a:effectLst/>
              <a:latin typeface="+mn-lt"/>
              <a:ea typeface="+mn-ea"/>
              <a:cs typeface="+mn-cs"/>
            </a:rPr>
            <a:t>　改善の要因としては，財政調整積立基金やふるさと応援基金等の充当可能基金の</a:t>
          </a:r>
          <a:r>
            <a:rPr kumimoji="1" lang="en-US" altLang="ja-JP" sz="1100">
              <a:solidFill>
                <a:schemeClr val="dk1"/>
              </a:solidFill>
              <a:effectLst/>
              <a:latin typeface="+mn-lt"/>
              <a:ea typeface="+mn-ea"/>
              <a:cs typeface="+mn-cs"/>
            </a:rPr>
            <a:t>1,356</a:t>
          </a:r>
          <a:r>
            <a:rPr kumimoji="1" lang="ja-JP" altLang="ja-JP" sz="1100">
              <a:solidFill>
                <a:schemeClr val="dk1"/>
              </a:solidFill>
              <a:effectLst/>
              <a:latin typeface="+mn-lt"/>
              <a:ea typeface="+mn-ea"/>
              <a:cs typeface="+mn-cs"/>
            </a:rPr>
            <a:t>百万円の増加である。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しかしながら，地方債残高については前年度比で</a:t>
          </a:r>
          <a:r>
            <a:rPr kumimoji="1" lang="en-US" altLang="ja-JP" sz="1100">
              <a:solidFill>
                <a:schemeClr val="dk1"/>
              </a:solidFill>
              <a:effectLst/>
              <a:latin typeface="+mn-lt"/>
              <a:ea typeface="+mn-ea"/>
              <a:cs typeface="+mn-cs"/>
            </a:rPr>
            <a:t>117</a:t>
          </a:r>
          <a:r>
            <a:rPr kumimoji="1" lang="ja-JP" altLang="en-US" sz="1100">
              <a:solidFill>
                <a:schemeClr val="dk1"/>
              </a:solidFill>
              <a:effectLst/>
              <a:latin typeface="+mn-lt"/>
              <a:ea typeface="+mn-ea"/>
              <a:cs typeface="+mn-cs"/>
            </a:rPr>
            <a:t>百万円増加している。これは，総合体育館の大規模改修事業など公共施設の老朽化等に伴う投資的経費の増加が要因であるため，今後も増加が見込まれる。</a:t>
          </a:r>
          <a:endParaRPr lang="ja-JP" altLang="ja-JP" sz="1400">
            <a:effectLst/>
          </a:endParaRPr>
        </a:p>
        <a:p>
          <a:r>
            <a:rPr kumimoji="1" lang="ja-JP" altLang="ja-JP" sz="1100">
              <a:solidFill>
                <a:schemeClr val="dk1"/>
              </a:solidFill>
              <a:effectLst/>
              <a:latin typeface="+mn-lt"/>
              <a:ea typeface="+mn-ea"/>
              <a:cs typeface="+mn-cs"/>
            </a:rPr>
            <a:t>　今後も，地方債残高の推移に留意し，充当可能基金の適切な運用や，交付税措置を考慮した起債事務に努め，将来負担比率の抑制を図る。　</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鹿児島県大崎町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1,389</a:t>
          </a:r>
          <a:r>
            <a:rPr kumimoji="1" lang="ja-JP" altLang="ja-JP" sz="1100">
              <a:solidFill>
                <a:schemeClr val="dk1"/>
              </a:solidFill>
              <a:effectLst/>
              <a:latin typeface="+mn-lt"/>
              <a:ea typeface="+mn-ea"/>
              <a:cs typeface="+mn-cs"/>
            </a:rPr>
            <a:t>百万円の増加となった。主な要因は，ふるさと納税寄附金が増え，ふるさと応援基金への積み立てが増額したことにより，その他特定目的基金が</a:t>
          </a:r>
          <a:r>
            <a:rPr kumimoji="1" lang="en-US" altLang="ja-JP" sz="1100">
              <a:solidFill>
                <a:schemeClr val="dk1"/>
              </a:solidFill>
              <a:effectLst/>
              <a:latin typeface="+mn-lt"/>
              <a:ea typeface="+mn-ea"/>
              <a:cs typeface="+mn-cs"/>
            </a:rPr>
            <a:t>1,408</a:t>
          </a:r>
          <a:r>
            <a:rPr kumimoji="1" lang="ja-JP" altLang="ja-JP" sz="1100">
              <a:solidFill>
                <a:schemeClr val="dk1"/>
              </a:solidFill>
              <a:effectLst/>
              <a:latin typeface="+mn-lt"/>
              <a:ea typeface="+mn-ea"/>
              <a:cs typeface="+mn-cs"/>
            </a:rPr>
            <a:t>百万円の増加になったことである。その他，財政調整</a:t>
          </a:r>
          <a:r>
            <a:rPr kumimoji="1" lang="ja-JP" altLang="en-US" sz="1100">
              <a:solidFill>
                <a:schemeClr val="dk1"/>
              </a:solidFill>
              <a:effectLst/>
              <a:latin typeface="+mn-lt"/>
              <a:ea typeface="+mn-ea"/>
              <a:cs typeface="+mn-cs"/>
            </a:rPr>
            <a:t>基金</a:t>
          </a:r>
          <a:r>
            <a:rPr kumimoji="1" lang="ja-JP" altLang="ja-JP" sz="1100">
              <a:solidFill>
                <a:schemeClr val="dk1"/>
              </a:solidFill>
              <a:effectLst/>
              <a:latin typeface="+mn-lt"/>
              <a:ea typeface="+mn-ea"/>
              <a:cs typeface="+mn-cs"/>
            </a:rPr>
            <a:t>は基金の繰入額が積立額を上回ったことにより，</a:t>
          </a:r>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百万円の減少となっている。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公共施設の老朽化や扶助費等の増による歳出の増加，人口減少等による税収の減に備え，引き続き，各基金への適切な積み立てを行いつつ，国債等の債券運用等にも取り組みたい。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・大崎町ふるさと応援基金：大崎町のまちづくりに賛同する人々からの寄附金を財源として，魅力あるふるさとづくりを進めていく。</a:t>
          </a:r>
          <a:endParaRPr lang="ja-JP" altLang="ja-JP" sz="1400">
            <a:effectLst/>
          </a:endParaRPr>
        </a:p>
        <a:p>
          <a:r>
            <a:rPr kumimoji="1" lang="ja-JP" altLang="ja-JP" sz="1100">
              <a:solidFill>
                <a:schemeClr val="dk1"/>
              </a:solidFill>
              <a:effectLst/>
              <a:latin typeface="+mn-lt"/>
              <a:ea typeface="+mn-ea"/>
              <a:cs typeface="+mn-cs"/>
            </a:rPr>
            <a:t>　・大崎町施設整備事業基金：町有施設の整備事業の財源とする。</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・大崎町ふるさと応援基金：寄附金及び定額預金運用益の増加により，</a:t>
          </a:r>
          <a:r>
            <a:rPr kumimoji="1" lang="en-US" altLang="ja-JP" sz="1100">
              <a:solidFill>
                <a:schemeClr val="dk1"/>
              </a:solidFill>
              <a:effectLst/>
              <a:latin typeface="+mn-lt"/>
              <a:ea typeface="+mn-ea"/>
              <a:cs typeface="+mn-cs"/>
            </a:rPr>
            <a:t>2,334</a:t>
          </a:r>
          <a:r>
            <a:rPr kumimoji="1" lang="ja-JP" altLang="ja-JP" sz="1100">
              <a:solidFill>
                <a:schemeClr val="dk1"/>
              </a:solidFill>
              <a:effectLst/>
              <a:latin typeface="+mn-lt"/>
              <a:ea typeface="+mn-ea"/>
              <a:cs typeface="+mn-cs"/>
            </a:rPr>
            <a:t>百万円の積立を行い，まちづくり</a:t>
          </a:r>
          <a:endParaRPr lang="ja-JP" altLang="ja-JP" sz="1400">
            <a:effectLst/>
          </a:endParaRPr>
        </a:p>
        <a:p>
          <a:r>
            <a:rPr kumimoji="1" lang="ja-JP" altLang="ja-JP" sz="1100">
              <a:solidFill>
                <a:schemeClr val="dk1"/>
              </a:solidFill>
              <a:effectLst/>
              <a:latin typeface="+mn-lt"/>
              <a:ea typeface="+mn-ea"/>
              <a:cs typeface="+mn-cs"/>
            </a:rPr>
            <a:t>事業への充当財源として，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2</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百万円を取り崩したが，最終的に</a:t>
          </a:r>
          <a:r>
            <a:rPr kumimoji="1" lang="en-US" altLang="ja-JP" sz="1100">
              <a:solidFill>
                <a:schemeClr val="dk1"/>
              </a:solidFill>
              <a:effectLst/>
              <a:latin typeface="+mn-lt"/>
              <a:ea typeface="+mn-ea"/>
              <a:cs typeface="+mn-cs"/>
            </a:rPr>
            <a:t>1,041</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　・大崎町施設整備事業基金：本庁舎等の公共施設更新に備えるため，</a:t>
          </a:r>
          <a:r>
            <a:rPr kumimoji="1" lang="en-US" altLang="ja-JP" sz="1100">
              <a:solidFill>
                <a:schemeClr val="dk1"/>
              </a:solidFill>
              <a:effectLst/>
              <a:latin typeface="+mn-lt"/>
              <a:ea typeface="+mn-ea"/>
              <a:cs typeface="+mn-cs"/>
            </a:rPr>
            <a:t>370</a:t>
          </a:r>
          <a:r>
            <a:rPr kumimoji="1" lang="ja-JP" altLang="ja-JP" sz="1100">
              <a:solidFill>
                <a:schemeClr val="dk1"/>
              </a:solidFill>
              <a:effectLst/>
              <a:latin typeface="+mn-lt"/>
              <a:ea typeface="+mn-ea"/>
              <a:cs typeface="+mn-cs"/>
            </a:rPr>
            <a:t>百万円の予算積立を行った。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・大崎町ふるさと応援基金：制度の継続性が見通せないため，基金充当事業の見極めを慎重に行い，住民福祉に効果的に反映させたい。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年度については，財政調整基金の取崩額2</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0百万円に対して，予算積立は６百万円，決算剰余金による積立額が</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百万円であり，結果として基金の減少となった。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事業の見直し等による一般財源ベースの圧縮を行い，財政調整基金の取り崩しを抑制できるよう努め，さらに，今後，公共施設の老朽化等により大規模な普通建設事業も想定されることから，施設整備事業基金の適切な予算積立を行い，財政調整基金への影響が少なくなるよう留意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年度以降は定期預金運用益金を基金に積み立てていたが、令和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百万円の予算積立を行い、基金残高の増加となった。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地方債の償還及びその信用の維持のために地方自治法</a:t>
          </a:r>
          <a:r>
            <a:rPr kumimoji="1" lang="en-US" altLang="ja-JP" sz="1100">
              <a:solidFill>
                <a:schemeClr val="dk1"/>
              </a:solidFill>
              <a:effectLst/>
              <a:latin typeface="+mn-lt"/>
              <a:ea typeface="+mn-ea"/>
              <a:cs typeface="+mn-cs"/>
            </a:rPr>
            <a:t>241</a:t>
          </a:r>
          <a:r>
            <a:rPr kumimoji="1" lang="ja-JP" altLang="ja-JP" sz="1100">
              <a:solidFill>
                <a:schemeClr val="dk1"/>
              </a:solidFill>
              <a:effectLst/>
              <a:latin typeface="+mn-lt"/>
              <a:ea typeface="+mn-ea"/>
              <a:cs typeface="+mn-cs"/>
            </a:rPr>
            <a:t>条の規定に基づいて設けられている基金につき，地方債の償還計画を踏まえ大規模な事業に係る起債を行う場合は，その後の公債費の増高により住民福祉のための諸事業の実施に影響がないように，引き続き適切な減債基金の予算積立等を行いた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DF7964B-DEFD-49C5-9AF4-0FF605C803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763384-D614-43FC-BAE3-FCE1D8E1B0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597E4D0-E1D8-41CA-8BE8-77E94106122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6E5FC4B-3BCF-444E-A01D-E74E44113F6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DF67322-662A-4BC7-B84B-E84635585FD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60542E1-77AF-4184-96CF-FAFE245CBA8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806B7F1-6457-43C0-86BE-1BDE228E810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C0525CD-08FC-407E-844E-8B1ECE5E14F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1C6B240-F971-4C2F-BD42-A63A1E50379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F973FFC-3B75-4223-86E0-D7950DDF1D5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75F83CB-C900-4C84-9F2F-6878B8C606F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7E84CE3-C5CC-41F2-B96F-D735B7D9E25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23C8FB7-DC8E-4181-933F-20C8FD0F32A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2E2C815-B3B2-4ED6-9418-E00407D6676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9B7AECB-F50A-4D38-8585-984C03311A2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9C19EFA-B60B-4A0B-8CA4-F8BF07E2738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BD5082C-69F3-4F68-8B8B-D0950033270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A2A0F03-9D3B-4B6B-976C-0F2C1F2372A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B88E053-6127-463B-B85A-01CB4459719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45080B5-EEB0-4704-92E9-04025AAB702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B02822A-8E84-425D-A988-E2FA142A759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1317498-CFB9-4409-9F38-ABCA0C3D56A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11,914
11,375
100.64
16,767,906
15,882,527
482,477
4,840,386
5,114,136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CB80422-7E02-4183-BC5C-5D276FC7A7E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5E6BC9D-186B-4298-ACD4-C87206D470A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FAC3056-4A0F-47F9-B263-707B3CBCAD6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5AA16F6-5536-490D-8600-8E8991DBF9A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98D10F6-C58D-49CE-A348-3B79B38C1FE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0CE1A63-2FD9-42F6-A168-A0EF8BA12F8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CA74039-6AE5-4D42-84EB-DB1EAD6A3F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9433D87-2353-4234-836F-A2176433C7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E5AEFBC-06EA-4CE8-8E52-3039EF29EB2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2D7FA90-3078-4D9C-AB03-FC123B80832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C104959-B633-4828-BBAC-4671359B869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022E9DB-40C8-4CED-9595-2081E375A6E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A4DF2B1-7EC7-44F4-9D6D-8EF6A8C8329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37DA91E-CDF4-491F-B9D8-A2F64FFEFE7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DB159A2-E7FA-436A-9618-40EFA77BF7F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92F2E84-AE68-4A43-886F-3FC84C33232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33EC4B2-EB68-41A3-B522-926D7C047EF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9A72C51-D04A-4CBE-92C1-9B7DB5481D8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226DABF-0F70-451D-9CE8-558A82B9B7F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1C0FE72-9737-45BA-A7A7-8B527CA18F3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C7BB67D-F2E8-44FF-8BEC-132B9325BFF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9E94F3F-DCE3-434C-94DC-FC56194CE02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5B91E0D-C12A-4B47-91BA-4098C03A6F0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1E065D6-09B7-4C34-8625-C53DFDFBE14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28FDB33-EA16-4C10-A661-694F069203E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51CFA4C-CF0A-41DC-B04E-0A4A8DAFD83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B374BC4-8D63-4A0D-82F9-5062F7BD781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F7D93D3-D495-47A0-8A49-ABA68A075D1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268C5FC-D76F-48A4-B2BA-C4C7CE790C7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24DB24A-3445-4255-A99F-670B817FDF9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A6FC4A7-7861-49F3-AC39-4A77984551F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92BF99A-BADF-4378-87DC-6036D64DE05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3DF04AB-329B-4F00-8AB8-D5C49E1EA1C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829DE3A-3158-4AC1-AA5E-F37E66CCB5C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3EA8A68-7464-4D11-AFBC-D1C99B8D8C0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本町の有形固定資産減価償却率は、類似団体と比較して高い水準にある。令和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年度末時点で、前年と比較しても</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％上昇しており、資産の老朽化は本町の課題の一つと言える。令和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月に策定した公共施設等総合管理計画や、現在策定中の個別施設計画、財政計画に基づき、計画的な設備の更新を行っていきたい。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F6FB77F-B62A-4681-AA9E-125D9504ACC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C24D6D8-E20B-454E-B460-6E1A11D603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751C3C9-21C1-48E9-80C9-9B2BFBF9271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E5DE63F-359A-4AB2-8E28-01BEC2A0318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27CC92E-A0FC-4BBC-B066-D1E76649C80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8E14EDB-1049-4E1B-B1D6-5D6BFE862AF6}"/>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D69E293-8A02-40CE-A64D-7936E0FEB74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6A55A88-7732-4ACC-97A3-1F881659819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E1B2564-E93C-4DF8-A02E-F2E204D730D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2F38C2AB-C914-4BF4-B808-6F4DC05B050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AA8794C-7E75-4A24-9A0B-C0D55669DE0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89B6453-80EA-491B-998C-F85C4841F67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F803ABE-157D-4B6F-9D60-174E59FEF77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10742A9-7D6C-4884-9936-8AA6BED62F6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AFD794F-0F43-4B8E-925D-07838942570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3CE5B14-4498-4A63-88A3-8224FADFD9F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5" name="直線コネクタ 74">
          <a:extLst>
            <a:ext uri="{FF2B5EF4-FFF2-40B4-BE49-F238E27FC236}">
              <a16:creationId xmlns:a16="http://schemas.microsoft.com/office/drawing/2014/main" id="{D946459E-C7B6-4284-A2D0-F0343E77AD0B}"/>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6" name="有形固定資産減価償却率最小値テキスト">
          <a:extLst>
            <a:ext uri="{FF2B5EF4-FFF2-40B4-BE49-F238E27FC236}">
              <a16:creationId xmlns:a16="http://schemas.microsoft.com/office/drawing/2014/main" id="{25122F0A-D16E-4183-BBB7-3E2822062845}"/>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7" name="直線コネクタ 76">
          <a:extLst>
            <a:ext uri="{FF2B5EF4-FFF2-40B4-BE49-F238E27FC236}">
              <a16:creationId xmlns:a16="http://schemas.microsoft.com/office/drawing/2014/main" id="{07AAE30A-6AA5-4EF5-836F-7618FFC3B58F}"/>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8" name="有形固定資産減価償却率最大値テキスト">
          <a:extLst>
            <a:ext uri="{FF2B5EF4-FFF2-40B4-BE49-F238E27FC236}">
              <a16:creationId xmlns:a16="http://schemas.microsoft.com/office/drawing/2014/main" id="{7EB909AE-AAB6-4D55-8FF2-1EB843C7741B}"/>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9" name="直線コネクタ 78">
          <a:extLst>
            <a:ext uri="{FF2B5EF4-FFF2-40B4-BE49-F238E27FC236}">
              <a16:creationId xmlns:a16="http://schemas.microsoft.com/office/drawing/2014/main" id="{1A5ADC66-BE98-4615-A7F4-46E6B76F3F86}"/>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80" name="有形固定資産減価償却率平均値テキスト">
          <a:extLst>
            <a:ext uri="{FF2B5EF4-FFF2-40B4-BE49-F238E27FC236}">
              <a16:creationId xmlns:a16="http://schemas.microsoft.com/office/drawing/2014/main" id="{B13029D9-5A68-4C51-8E38-AEA93C8E0B6C}"/>
            </a:ext>
          </a:extLst>
        </xdr:cNvPr>
        <xdr:cNvSpPr txBox="1"/>
      </xdr:nvSpPr>
      <xdr:spPr>
        <a:xfrm>
          <a:off x="4813300" y="615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1" name="フローチャート: 判断 80">
          <a:extLst>
            <a:ext uri="{FF2B5EF4-FFF2-40B4-BE49-F238E27FC236}">
              <a16:creationId xmlns:a16="http://schemas.microsoft.com/office/drawing/2014/main" id="{7E5E78DC-3024-4CEC-A94E-64D512C95CAB}"/>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2" name="フローチャート: 判断 81">
          <a:extLst>
            <a:ext uri="{FF2B5EF4-FFF2-40B4-BE49-F238E27FC236}">
              <a16:creationId xmlns:a16="http://schemas.microsoft.com/office/drawing/2014/main" id="{EF45825C-EF2C-4909-9005-FE4C9BBB1297}"/>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3" name="フローチャート: 判断 82">
          <a:extLst>
            <a:ext uri="{FF2B5EF4-FFF2-40B4-BE49-F238E27FC236}">
              <a16:creationId xmlns:a16="http://schemas.microsoft.com/office/drawing/2014/main" id="{ECD21B5B-F0C2-49A3-8B70-B9A568A03580}"/>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4" name="フローチャート: 判断 83">
          <a:extLst>
            <a:ext uri="{FF2B5EF4-FFF2-40B4-BE49-F238E27FC236}">
              <a16:creationId xmlns:a16="http://schemas.microsoft.com/office/drawing/2014/main" id="{99DF2967-C457-4333-9A01-81E85339293E}"/>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5" name="フローチャート: 判断 84">
          <a:extLst>
            <a:ext uri="{FF2B5EF4-FFF2-40B4-BE49-F238E27FC236}">
              <a16:creationId xmlns:a16="http://schemas.microsoft.com/office/drawing/2014/main" id="{9501744F-A2FA-405B-BBC8-12728A8FF8C6}"/>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FDEDB33-9E3C-4194-91ED-DB01549339D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74CA3A3-2182-46FA-A6A1-44CEB494C6D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B140AB0-4269-43EC-A5A4-646AF323245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5A1F772-58D5-4F54-B647-801626FF9BE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CA8F361-C022-4F25-85C3-F00BB2B93DD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168910</xdr:rowOff>
    </xdr:from>
    <xdr:to>
      <xdr:col>23</xdr:col>
      <xdr:colOff>136525</xdr:colOff>
      <xdr:row>35</xdr:row>
      <xdr:rowOff>99060</xdr:rowOff>
    </xdr:to>
    <xdr:sp macro="" textlink="">
      <xdr:nvSpPr>
        <xdr:cNvPr id="91" name="楕円 90">
          <a:extLst>
            <a:ext uri="{FF2B5EF4-FFF2-40B4-BE49-F238E27FC236}">
              <a16:creationId xmlns:a16="http://schemas.microsoft.com/office/drawing/2014/main" id="{5C915167-C0A3-4D5E-B7DC-C3D09EEE2181}"/>
            </a:ext>
          </a:extLst>
        </xdr:cNvPr>
        <xdr:cNvSpPr/>
      </xdr:nvSpPr>
      <xdr:spPr>
        <a:xfrm>
          <a:off x="4711700" y="676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83837</xdr:rowOff>
    </xdr:from>
    <xdr:ext cx="405111" cy="259045"/>
    <xdr:sp macro="" textlink="">
      <xdr:nvSpPr>
        <xdr:cNvPr id="92" name="有形固定資産減価償却率該当値テキスト">
          <a:extLst>
            <a:ext uri="{FF2B5EF4-FFF2-40B4-BE49-F238E27FC236}">
              <a16:creationId xmlns:a16="http://schemas.microsoft.com/office/drawing/2014/main" id="{A2CEC833-D742-454A-ADF7-1DD94565C832}"/>
            </a:ext>
          </a:extLst>
        </xdr:cNvPr>
        <xdr:cNvSpPr txBox="1"/>
      </xdr:nvSpPr>
      <xdr:spPr>
        <a:xfrm>
          <a:off x="4813300"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114935</xdr:rowOff>
    </xdr:from>
    <xdr:to>
      <xdr:col>19</xdr:col>
      <xdr:colOff>187325</xdr:colOff>
      <xdr:row>35</xdr:row>
      <xdr:rowOff>45085</xdr:rowOff>
    </xdr:to>
    <xdr:sp macro="" textlink="">
      <xdr:nvSpPr>
        <xdr:cNvPr id="93" name="楕円 92">
          <a:extLst>
            <a:ext uri="{FF2B5EF4-FFF2-40B4-BE49-F238E27FC236}">
              <a16:creationId xmlns:a16="http://schemas.microsoft.com/office/drawing/2014/main" id="{DA378A41-0455-4D1D-B414-BFE44BFAE2BB}"/>
            </a:ext>
          </a:extLst>
        </xdr:cNvPr>
        <xdr:cNvSpPr/>
      </xdr:nvSpPr>
      <xdr:spPr>
        <a:xfrm>
          <a:off x="4000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165735</xdr:rowOff>
    </xdr:from>
    <xdr:to>
      <xdr:col>23</xdr:col>
      <xdr:colOff>85725</xdr:colOff>
      <xdr:row>35</xdr:row>
      <xdr:rowOff>48260</xdr:rowOff>
    </xdr:to>
    <xdr:cxnSp macro="">
      <xdr:nvCxnSpPr>
        <xdr:cNvPr id="94" name="直線コネクタ 93">
          <a:extLst>
            <a:ext uri="{FF2B5EF4-FFF2-40B4-BE49-F238E27FC236}">
              <a16:creationId xmlns:a16="http://schemas.microsoft.com/office/drawing/2014/main" id="{4775B82D-E21A-48C7-A647-0E1AEE8BE889}"/>
            </a:ext>
          </a:extLst>
        </xdr:cNvPr>
        <xdr:cNvCxnSpPr/>
      </xdr:nvCxnSpPr>
      <xdr:spPr>
        <a:xfrm>
          <a:off x="4051300" y="6766560"/>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60960</xdr:rowOff>
    </xdr:from>
    <xdr:to>
      <xdr:col>15</xdr:col>
      <xdr:colOff>187325</xdr:colOff>
      <xdr:row>34</xdr:row>
      <xdr:rowOff>162560</xdr:rowOff>
    </xdr:to>
    <xdr:sp macro="" textlink="">
      <xdr:nvSpPr>
        <xdr:cNvPr id="95" name="楕円 94">
          <a:extLst>
            <a:ext uri="{FF2B5EF4-FFF2-40B4-BE49-F238E27FC236}">
              <a16:creationId xmlns:a16="http://schemas.microsoft.com/office/drawing/2014/main" id="{279FFDDF-8C09-4AB0-BD43-F0B9FDB6FC36}"/>
            </a:ext>
          </a:extLst>
        </xdr:cNvPr>
        <xdr:cNvSpPr/>
      </xdr:nvSpPr>
      <xdr:spPr>
        <a:xfrm>
          <a:off x="3238500" y="666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111760</xdr:rowOff>
    </xdr:from>
    <xdr:to>
      <xdr:col>19</xdr:col>
      <xdr:colOff>136525</xdr:colOff>
      <xdr:row>34</xdr:row>
      <xdr:rowOff>165735</xdr:rowOff>
    </xdr:to>
    <xdr:cxnSp macro="">
      <xdr:nvCxnSpPr>
        <xdr:cNvPr id="96" name="直線コネクタ 95">
          <a:extLst>
            <a:ext uri="{FF2B5EF4-FFF2-40B4-BE49-F238E27FC236}">
              <a16:creationId xmlns:a16="http://schemas.microsoft.com/office/drawing/2014/main" id="{CD993060-5846-46C7-9923-1C4ABD347E55}"/>
            </a:ext>
          </a:extLst>
        </xdr:cNvPr>
        <xdr:cNvCxnSpPr/>
      </xdr:nvCxnSpPr>
      <xdr:spPr>
        <a:xfrm>
          <a:off x="3289300" y="671258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171238</xdr:rowOff>
    </xdr:from>
    <xdr:to>
      <xdr:col>11</xdr:col>
      <xdr:colOff>187325</xdr:colOff>
      <xdr:row>34</xdr:row>
      <xdr:rowOff>101388</xdr:rowOff>
    </xdr:to>
    <xdr:sp macro="" textlink="">
      <xdr:nvSpPr>
        <xdr:cNvPr id="97" name="楕円 96">
          <a:extLst>
            <a:ext uri="{FF2B5EF4-FFF2-40B4-BE49-F238E27FC236}">
              <a16:creationId xmlns:a16="http://schemas.microsoft.com/office/drawing/2014/main" id="{BD443242-4607-4D50-B902-2AA43BAA8624}"/>
            </a:ext>
          </a:extLst>
        </xdr:cNvPr>
        <xdr:cNvSpPr/>
      </xdr:nvSpPr>
      <xdr:spPr>
        <a:xfrm>
          <a:off x="2476500" y="660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50588</xdr:rowOff>
    </xdr:from>
    <xdr:to>
      <xdr:col>15</xdr:col>
      <xdr:colOff>136525</xdr:colOff>
      <xdr:row>34</xdr:row>
      <xdr:rowOff>111760</xdr:rowOff>
    </xdr:to>
    <xdr:cxnSp macro="">
      <xdr:nvCxnSpPr>
        <xdr:cNvPr id="98" name="直線コネクタ 97">
          <a:extLst>
            <a:ext uri="{FF2B5EF4-FFF2-40B4-BE49-F238E27FC236}">
              <a16:creationId xmlns:a16="http://schemas.microsoft.com/office/drawing/2014/main" id="{9A8A38BC-CEA2-4BB2-8CC1-A360FE8BC2BD}"/>
            </a:ext>
          </a:extLst>
        </xdr:cNvPr>
        <xdr:cNvCxnSpPr/>
      </xdr:nvCxnSpPr>
      <xdr:spPr>
        <a:xfrm>
          <a:off x="2527300" y="665141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95673</xdr:rowOff>
    </xdr:from>
    <xdr:to>
      <xdr:col>7</xdr:col>
      <xdr:colOff>187325</xdr:colOff>
      <xdr:row>34</xdr:row>
      <xdr:rowOff>25823</xdr:rowOff>
    </xdr:to>
    <xdr:sp macro="" textlink="">
      <xdr:nvSpPr>
        <xdr:cNvPr id="99" name="楕円 98">
          <a:extLst>
            <a:ext uri="{FF2B5EF4-FFF2-40B4-BE49-F238E27FC236}">
              <a16:creationId xmlns:a16="http://schemas.microsoft.com/office/drawing/2014/main" id="{CECD762B-8F87-421A-BEBF-90F6568D4A58}"/>
            </a:ext>
          </a:extLst>
        </xdr:cNvPr>
        <xdr:cNvSpPr/>
      </xdr:nvSpPr>
      <xdr:spPr>
        <a:xfrm>
          <a:off x="1714500" y="652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146473</xdr:rowOff>
    </xdr:from>
    <xdr:to>
      <xdr:col>11</xdr:col>
      <xdr:colOff>136525</xdr:colOff>
      <xdr:row>34</xdr:row>
      <xdr:rowOff>50588</xdr:rowOff>
    </xdr:to>
    <xdr:cxnSp macro="">
      <xdr:nvCxnSpPr>
        <xdr:cNvPr id="100" name="直線コネクタ 99">
          <a:extLst>
            <a:ext uri="{FF2B5EF4-FFF2-40B4-BE49-F238E27FC236}">
              <a16:creationId xmlns:a16="http://schemas.microsoft.com/office/drawing/2014/main" id="{CAAD7C97-82C9-451A-B4CD-38691BA96102}"/>
            </a:ext>
          </a:extLst>
        </xdr:cNvPr>
        <xdr:cNvCxnSpPr/>
      </xdr:nvCxnSpPr>
      <xdr:spPr>
        <a:xfrm>
          <a:off x="1765300" y="6575848"/>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101" name="n_1aveValue有形固定資産減価償却率">
          <a:extLst>
            <a:ext uri="{FF2B5EF4-FFF2-40B4-BE49-F238E27FC236}">
              <a16:creationId xmlns:a16="http://schemas.microsoft.com/office/drawing/2014/main" id="{285A2E14-3877-479E-BBAA-1BDF95A0340C}"/>
            </a:ext>
          </a:extLst>
        </xdr:cNvPr>
        <xdr:cNvSpPr txBox="1"/>
      </xdr:nvSpPr>
      <xdr:spPr>
        <a:xfrm>
          <a:off x="3836044" y="604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102" name="n_2aveValue有形固定資産減価償却率">
          <a:extLst>
            <a:ext uri="{FF2B5EF4-FFF2-40B4-BE49-F238E27FC236}">
              <a16:creationId xmlns:a16="http://schemas.microsoft.com/office/drawing/2014/main" id="{208C90A1-0216-4E87-BF16-EC0794C0EEBB}"/>
            </a:ext>
          </a:extLst>
        </xdr:cNvPr>
        <xdr:cNvSpPr txBox="1"/>
      </xdr:nvSpPr>
      <xdr:spPr>
        <a:xfrm>
          <a:off x="3086744" y="6030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93785</xdr:rowOff>
    </xdr:from>
    <xdr:ext cx="405111" cy="259045"/>
    <xdr:sp macro="" textlink="">
      <xdr:nvSpPr>
        <xdr:cNvPr id="103" name="n_3aveValue有形固定資産減価償却率">
          <a:extLst>
            <a:ext uri="{FF2B5EF4-FFF2-40B4-BE49-F238E27FC236}">
              <a16:creationId xmlns:a16="http://schemas.microsoft.com/office/drawing/2014/main" id="{E0B42C2E-0CCC-430B-B638-FF0039A42935}"/>
            </a:ext>
          </a:extLst>
        </xdr:cNvPr>
        <xdr:cNvSpPr txBox="1"/>
      </xdr:nvSpPr>
      <xdr:spPr>
        <a:xfrm>
          <a:off x="2324744" y="600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104" name="n_4aveValue有形固定資産減価償却率">
          <a:extLst>
            <a:ext uri="{FF2B5EF4-FFF2-40B4-BE49-F238E27FC236}">
              <a16:creationId xmlns:a16="http://schemas.microsoft.com/office/drawing/2014/main" id="{0B27F351-3B4E-46DD-92C0-FCDA120080C9}"/>
            </a:ext>
          </a:extLst>
        </xdr:cNvPr>
        <xdr:cNvSpPr txBox="1"/>
      </xdr:nvSpPr>
      <xdr:spPr>
        <a:xfrm>
          <a:off x="1562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36212</xdr:rowOff>
    </xdr:from>
    <xdr:ext cx="405111" cy="259045"/>
    <xdr:sp macro="" textlink="">
      <xdr:nvSpPr>
        <xdr:cNvPr id="105" name="n_1mainValue有形固定資産減価償却率">
          <a:extLst>
            <a:ext uri="{FF2B5EF4-FFF2-40B4-BE49-F238E27FC236}">
              <a16:creationId xmlns:a16="http://schemas.microsoft.com/office/drawing/2014/main" id="{F2FFFA8C-8900-4B23-A1B5-B3D198C4E21C}"/>
            </a:ext>
          </a:extLst>
        </xdr:cNvPr>
        <xdr:cNvSpPr txBox="1"/>
      </xdr:nvSpPr>
      <xdr:spPr>
        <a:xfrm>
          <a:off x="38360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153687</xdr:rowOff>
    </xdr:from>
    <xdr:ext cx="405111" cy="259045"/>
    <xdr:sp macro="" textlink="">
      <xdr:nvSpPr>
        <xdr:cNvPr id="106" name="n_2mainValue有形固定資産減価償却率">
          <a:extLst>
            <a:ext uri="{FF2B5EF4-FFF2-40B4-BE49-F238E27FC236}">
              <a16:creationId xmlns:a16="http://schemas.microsoft.com/office/drawing/2014/main" id="{F8FD4C4B-79CE-46CC-9347-AB631DC1C082}"/>
            </a:ext>
          </a:extLst>
        </xdr:cNvPr>
        <xdr:cNvSpPr txBox="1"/>
      </xdr:nvSpPr>
      <xdr:spPr>
        <a:xfrm>
          <a:off x="3086744" y="675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92515</xdr:rowOff>
    </xdr:from>
    <xdr:ext cx="405111" cy="259045"/>
    <xdr:sp macro="" textlink="">
      <xdr:nvSpPr>
        <xdr:cNvPr id="107" name="n_3mainValue有形固定資産減価償却率">
          <a:extLst>
            <a:ext uri="{FF2B5EF4-FFF2-40B4-BE49-F238E27FC236}">
              <a16:creationId xmlns:a16="http://schemas.microsoft.com/office/drawing/2014/main" id="{44D0345A-417C-4F16-AA82-41929452AE37}"/>
            </a:ext>
          </a:extLst>
        </xdr:cNvPr>
        <xdr:cNvSpPr txBox="1"/>
      </xdr:nvSpPr>
      <xdr:spPr>
        <a:xfrm>
          <a:off x="2324744" y="669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16950</xdr:rowOff>
    </xdr:from>
    <xdr:ext cx="405111" cy="259045"/>
    <xdr:sp macro="" textlink="">
      <xdr:nvSpPr>
        <xdr:cNvPr id="108" name="n_4mainValue有形固定資産減価償却率">
          <a:extLst>
            <a:ext uri="{FF2B5EF4-FFF2-40B4-BE49-F238E27FC236}">
              <a16:creationId xmlns:a16="http://schemas.microsoft.com/office/drawing/2014/main" id="{02C5D56A-C7A4-444B-A207-FFD58531F0F6}"/>
            </a:ext>
          </a:extLst>
        </xdr:cNvPr>
        <xdr:cNvSpPr txBox="1"/>
      </xdr:nvSpPr>
      <xdr:spPr>
        <a:xfrm>
          <a:off x="1562744" y="661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BCBD37C-748A-4098-B494-BE74FCE8CB1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CDD0E1F-E30A-4006-A1F4-50B35F9791A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1333C8A3-15C9-447A-9512-BB6BF9306302}"/>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9515903-04EB-490D-899F-EF23A00AEF4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5787C81-9A64-4096-99E3-F51974230E4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F618FDC-159B-4279-A1ED-9F080D9A14A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216EBF8-805F-4248-AE6D-D90577E8650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774AAC17-507E-41EC-9202-CB433D4ACCB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51540B6-14E1-4EF5-A0F0-A96D2F05D08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90B7121-49F7-42DC-8185-60E312FD6AF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D0AC4FB-47E4-4DBD-8E25-93567E566E9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80B1D2D-4C77-4172-8DDA-078A791F5A8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81245DD-C102-4AD9-9A1B-06A16AA54A2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における債務償還比率は、充当可能財源が将来負担額を上回っているため算出されていない。一方で有形固定資産の更新が迫っており。将来的な債務負担額の増加が懸念されている。引き続き地方債発行の抑制や経常的経費等の圧縮に努め、健全な財政運用を行っていきたい。</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7B98AD2-D754-4F68-A23B-3BFC8052D62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B741FC4E-EEDC-4D0E-822B-D2AA9F10D77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8D7D9FC-DE40-4293-A7E1-87DC877DFFD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7B03164-3012-4F65-8063-004437759F2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FCAFD374-C9F1-4474-BE3A-AB22725680E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9DB8684-EBE9-4B3D-9342-2D2E0FD0D09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C5094AE5-03A6-4B64-98C8-7CD33BC81A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BBB25714-6AA6-4CF4-ACB7-472DEAF6035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84A64225-DE2B-43A7-8941-5E90AA8A254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97343EF-2659-4372-AE19-EE27753725A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D8C8CCFD-194B-4390-89DB-FD2CFE0AE28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48D8FB6A-01ED-4EAB-839D-F6FFC74DCCC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B981B165-B0D4-4546-BCB1-1278F160189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EB9F758-CAA9-402B-A738-823DBAD5D82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57972AD-9546-43FB-BA10-0673CEA43BF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7" name="直線コネクタ 136">
          <a:extLst>
            <a:ext uri="{FF2B5EF4-FFF2-40B4-BE49-F238E27FC236}">
              <a16:creationId xmlns:a16="http://schemas.microsoft.com/office/drawing/2014/main" id="{51196D01-5737-4412-8596-C78952BF9A44}"/>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8" name="債務償還比率最小値テキスト">
          <a:extLst>
            <a:ext uri="{FF2B5EF4-FFF2-40B4-BE49-F238E27FC236}">
              <a16:creationId xmlns:a16="http://schemas.microsoft.com/office/drawing/2014/main" id="{B17A14EB-7B0F-43F3-86F4-01E6FB53AA6E}"/>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9" name="直線コネクタ 138">
          <a:extLst>
            <a:ext uri="{FF2B5EF4-FFF2-40B4-BE49-F238E27FC236}">
              <a16:creationId xmlns:a16="http://schemas.microsoft.com/office/drawing/2014/main" id="{574DD05A-54C8-473C-B29F-83A355836F7F}"/>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8857E1E8-4F0B-4416-A17A-FE856D6EFAF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A172FFD8-8946-4A0F-88DC-83CA32CFFC4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42" name="債務償還比率平均値テキスト">
          <a:extLst>
            <a:ext uri="{FF2B5EF4-FFF2-40B4-BE49-F238E27FC236}">
              <a16:creationId xmlns:a16="http://schemas.microsoft.com/office/drawing/2014/main" id="{DEC7722C-0909-4DF5-87CA-022755F475D2}"/>
            </a:ext>
          </a:extLst>
        </xdr:cNvPr>
        <xdr:cNvSpPr txBox="1"/>
      </xdr:nvSpPr>
      <xdr:spPr>
        <a:xfrm>
          <a:off x="14846300" y="5758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3" name="フローチャート: 判断 142">
          <a:extLst>
            <a:ext uri="{FF2B5EF4-FFF2-40B4-BE49-F238E27FC236}">
              <a16:creationId xmlns:a16="http://schemas.microsoft.com/office/drawing/2014/main" id="{499CC070-B28E-45E1-9C45-4356C388512C}"/>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4" name="フローチャート: 判断 143">
          <a:extLst>
            <a:ext uri="{FF2B5EF4-FFF2-40B4-BE49-F238E27FC236}">
              <a16:creationId xmlns:a16="http://schemas.microsoft.com/office/drawing/2014/main" id="{27B5680F-6E6C-4C18-8C3C-DB88CC439573}"/>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5" name="フローチャート: 判断 144">
          <a:extLst>
            <a:ext uri="{FF2B5EF4-FFF2-40B4-BE49-F238E27FC236}">
              <a16:creationId xmlns:a16="http://schemas.microsoft.com/office/drawing/2014/main" id="{62C234E1-54D7-48CB-93D8-1238BA013A3C}"/>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6" name="フローチャート: 判断 145">
          <a:extLst>
            <a:ext uri="{FF2B5EF4-FFF2-40B4-BE49-F238E27FC236}">
              <a16:creationId xmlns:a16="http://schemas.microsoft.com/office/drawing/2014/main" id="{EF9FB68C-AA7E-472B-A322-53C082E71082}"/>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7" name="フローチャート: 判断 146">
          <a:extLst>
            <a:ext uri="{FF2B5EF4-FFF2-40B4-BE49-F238E27FC236}">
              <a16:creationId xmlns:a16="http://schemas.microsoft.com/office/drawing/2014/main" id="{8C2DAC1E-4722-4BC3-BA43-35D762BC787A}"/>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5C6B7CD-BED2-46B5-909A-97BE2C5A2B1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B8992F8-55CA-4C10-A4FB-2C86C0C11F9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02CAB87-C48F-4264-AAC6-7A67865DB2F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E3D7E87-5443-4C0C-8194-40EA3CEA458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697F4C5-256E-4965-BFBE-16372B34B00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26</xdr:row>
      <xdr:rowOff>150234</xdr:rowOff>
    </xdr:from>
    <xdr:to>
      <xdr:col>60</xdr:col>
      <xdr:colOff>123825</xdr:colOff>
      <xdr:row>27</xdr:row>
      <xdr:rowOff>80384</xdr:rowOff>
    </xdr:to>
    <xdr:sp macro="" textlink="">
      <xdr:nvSpPr>
        <xdr:cNvPr id="153" name="楕円 152">
          <a:extLst>
            <a:ext uri="{FF2B5EF4-FFF2-40B4-BE49-F238E27FC236}">
              <a16:creationId xmlns:a16="http://schemas.microsoft.com/office/drawing/2014/main" id="{F41DC838-305F-4482-AEB3-B6201EE3C642}"/>
            </a:ext>
          </a:extLst>
        </xdr:cNvPr>
        <xdr:cNvSpPr/>
      </xdr:nvSpPr>
      <xdr:spPr>
        <a:xfrm>
          <a:off x="11747500" y="537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27</xdr:row>
      <xdr:rowOff>153906</xdr:rowOff>
    </xdr:from>
    <xdr:ext cx="469744" cy="259045"/>
    <xdr:sp macro="" textlink="">
      <xdr:nvSpPr>
        <xdr:cNvPr id="154" name="n_1aveValue債務償還比率">
          <a:extLst>
            <a:ext uri="{FF2B5EF4-FFF2-40B4-BE49-F238E27FC236}">
              <a16:creationId xmlns:a16="http://schemas.microsoft.com/office/drawing/2014/main" id="{A2467FCE-898F-4193-8B27-152FE23C58AA}"/>
            </a:ext>
          </a:extLst>
        </xdr:cNvPr>
        <xdr:cNvSpPr txBox="1"/>
      </xdr:nvSpPr>
      <xdr:spPr>
        <a:xfrm>
          <a:off x="13836727" y="555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55" name="n_2aveValue債務償還比率">
          <a:extLst>
            <a:ext uri="{FF2B5EF4-FFF2-40B4-BE49-F238E27FC236}">
              <a16:creationId xmlns:a16="http://schemas.microsoft.com/office/drawing/2014/main" id="{A3E40E96-03E2-4565-B9DD-7F1497F6881E}"/>
            </a:ext>
          </a:extLst>
        </xdr:cNvPr>
        <xdr:cNvSpPr txBox="1"/>
      </xdr:nvSpPr>
      <xdr:spPr>
        <a:xfrm>
          <a:off x="13087427" y="55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56" name="n_3aveValue債務償還比率">
          <a:extLst>
            <a:ext uri="{FF2B5EF4-FFF2-40B4-BE49-F238E27FC236}">
              <a16:creationId xmlns:a16="http://schemas.microsoft.com/office/drawing/2014/main" id="{EF603C36-78F0-4856-A5C8-09587AF052ED}"/>
            </a:ext>
          </a:extLst>
        </xdr:cNvPr>
        <xdr:cNvSpPr txBox="1"/>
      </xdr:nvSpPr>
      <xdr:spPr>
        <a:xfrm>
          <a:off x="12325427" y="556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57" name="n_4aveValue債務償還比率">
          <a:extLst>
            <a:ext uri="{FF2B5EF4-FFF2-40B4-BE49-F238E27FC236}">
              <a16:creationId xmlns:a16="http://schemas.microsoft.com/office/drawing/2014/main" id="{719F34F6-91C0-4E6C-ACD8-872D12DD6195}"/>
            </a:ext>
          </a:extLst>
        </xdr:cNvPr>
        <xdr:cNvSpPr txBox="1"/>
      </xdr:nvSpPr>
      <xdr:spPr>
        <a:xfrm>
          <a:off x="11563427" y="600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96911</xdr:rowOff>
    </xdr:from>
    <xdr:ext cx="405111" cy="259045"/>
    <xdr:sp macro="" textlink="">
      <xdr:nvSpPr>
        <xdr:cNvPr id="158" name="n_4mainValue債務償還比率">
          <a:extLst>
            <a:ext uri="{FF2B5EF4-FFF2-40B4-BE49-F238E27FC236}">
              <a16:creationId xmlns:a16="http://schemas.microsoft.com/office/drawing/2014/main" id="{3BA42002-F3B9-43DE-880A-4221461A6B35}"/>
            </a:ext>
          </a:extLst>
        </xdr:cNvPr>
        <xdr:cNvSpPr txBox="1"/>
      </xdr:nvSpPr>
      <xdr:spPr>
        <a:xfrm>
          <a:off x="11595744" y="515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27E6EC1A-88E5-4BF2-9BC5-FE4313701D9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7EE1CEBD-CF76-400C-BFE4-2A679126309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901BC79-E9C7-4F65-9A1B-FE9C8DAC4D4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92DECDAD-EB5C-4D2F-A3C1-9730FEDEF96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F046FDBE-B396-4620-85A2-5EEC5E519B2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1BB1C288-D02C-4E08-8E3C-0309F31BB5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2EE0B1-7993-45F4-B381-18253C8CBA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CD84CEB-FB82-4A9E-9184-0788C8F277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5E1032-A996-4C54-BB84-DEACCA5F564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7A3F35-13F7-4CFC-90AE-0A20E9FD012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B36AD4-7EC7-402B-A679-2FF60925688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2C0B99-47E3-497F-8321-6D0174BB23B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B3DC4E-D12D-459E-9DBE-5114C688F5F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89B3EA-CF11-4FE2-8283-652F2DFADE0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360EB6-1BF0-463B-AA93-7BAEE4BD38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521C69-A78C-481C-89D4-9BB06EB74FE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11,914
11,375
100.64
16,767,906
15,882,527
482,477
4,840,386
5,114,136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405B6D-D4F9-44E8-A50C-F3D966127BD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E397E2-3D3A-4AE5-AA95-D2A646C5B6E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A0C334-6DD0-4B69-B75C-996D03190A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0FFCD0-360E-4189-9C1C-D4778CA894F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C5D52D-37CA-401F-BCDC-F2B1D5D305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99AF292-17F8-4256-B00E-3D6579FBC54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F8E113-3866-416D-9156-25C31D88EC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3D78CE-513E-48E6-B675-0100F92864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67EBEF-1717-4C8F-8C94-00B09AC9DA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126D4F-4DF1-48A7-A78B-9A936E3EC8E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79B02F-64C8-48FC-9CEC-E6DC87756E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2795820-6E8C-4AA4-86D8-A5B3ECF768A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9CB640B-7D9B-4290-963D-9E829ADD1AD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B90D46-C62D-4417-8534-285829D0D5C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9AF3A1C-1601-439A-9C4F-FC9CC430698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515A757-505E-4EF0-80EA-9885C07F6D3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AF950E-A2A3-4625-9F54-C7B5DB1068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39B4D41-B6F1-4FE7-B743-7DC787B7BE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F2366E-69C6-42D5-B705-D6C2A8A4178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27E105-375C-42E8-98AB-87DFE4185F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991644-43B9-438B-81C7-A30E1FD39F5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EB706B-28AD-4893-8C8A-74404CB0431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F7A2D8-8804-40A6-938F-E9B10B3336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A210D74-B1DF-4E00-BDD3-53CF18368BA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CB2214C-592B-40DD-B8B5-553E63701D9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6634EB-7BEE-4964-8739-E97B45E703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40559D-C71B-442E-A695-4580E2A4588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29DEE29-9135-4337-8975-0BCB1DB05A4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A7BA39-733E-454F-8DBE-82B93EFAA74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D7B355-69F9-40DC-BE68-353E9691D3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AF5CDA-A336-4B37-85B7-915AE04B39E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45D5905-4FC3-4FAD-B09C-20261A8CD5A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2E5549F-F815-4749-A090-318D8A12F1D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6D64FA2-63EA-4596-9D9E-E8DA64BDCF1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52C3375-E392-47AE-A9F8-5DD3903BA6D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81882FD-6E73-4C6D-9910-379D8CEBDAA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F622910-3055-4FB9-9936-B01E4D7A9B4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BA2D125-143F-4BB9-9124-AF522114807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F127836-C64A-4374-8023-3277B3484F9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4B1D3AF-8936-450A-A337-F057623129A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4913604-E2CC-4BD6-81B2-15E36494114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C32DF17-04E6-4C34-B766-0C9AABE4DE1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52DBA9F-4F8E-4F50-A232-003773ACD4D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D914FE91-EBD9-4812-B824-A09E0D72BA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92C4E34-46CE-48C2-8E8E-587F106AC3E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357A40BB-D0F7-460D-9A34-9B656409BCF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5D1C8F1D-43EA-400E-8DB9-A3206688ABC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47C71701-11FA-46AE-9F4F-C626566E9EF3}"/>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8C727AE7-C498-41FD-8AB5-0BE66FDDA29D}"/>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264EB661-D18B-4D42-AFB8-9179A960F90C}"/>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AB109480-1977-4C9C-85CC-3BD813127D61}"/>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AB767645-F463-4EB7-9238-8098C297860A}"/>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209F0AE3-C514-4796-9723-F021C283480F}"/>
            </a:ext>
          </a:extLst>
        </xdr:cNvPr>
        <xdr:cNvSpPr txBox="1"/>
      </xdr:nvSpPr>
      <xdr:spPr>
        <a:xfrm>
          <a:off x="4673600" y="615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4B4DD056-7AB7-47AD-89BB-6235F15C6259}"/>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A48FCC18-2BF5-43BF-92B2-4C2759C4B702}"/>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722AF1FA-AC1C-4EFF-8720-6B5710C28AC9}"/>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4CA8B8C3-A614-4B12-891C-8EE33BC0ECA3}"/>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95E59B54-A3AA-4D56-9E47-D04AA285F284}"/>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E00E223-F3B1-4BA2-B196-3B0E4D2C502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32B79F-1A1C-4090-BE47-B20DE6762C4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8F54513-7B08-4212-B9B4-51EE10E903F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15D9B66-69AE-437F-AB19-6916C61FB08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B9CDAFA8-F293-48CF-A9F9-F0FEB795C3A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103777</xdr:rowOff>
    </xdr:from>
    <xdr:to>
      <xdr:col>24</xdr:col>
      <xdr:colOff>114300</xdr:colOff>
      <xdr:row>39</xdr:row>
      <xdr:rowOff>33927</xdr:rowOff>
    </xdr:to>
    <xdr:sp macro="" textlink="">
      <xdr:nvSpPr>
        <xdr:cNvPr id="75" name="楕円 74">
          <a:extLst>
            <a:ext uri="{FF2B5EF4-FFF2-40B4-BE49-F238E27FC236}">
              <a16:creationId xmlns:a16="http://schemas.microsoft.com/office/drawing/2014/main" id="{965AD0B4-F329-4AA3-A012-C2B5036DBE57}"/>
            </a:ext>
          </a:extLst>
        </xdr:cNvPr>
        <xdr:cNvSpPr/>
      </xdr:nvSpPr>
      <xdr:spPr>
        <a:xfrm>
          <a:off x="45847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82204</xdr:rowOff>
    </xdr:from>
    <xdr:ext cx="405111" cy="259045"/>
    <xdr:sp macro="" textlink="">
      <xdr:nvSpPr>
        <xdr:cNvPr id="76" name="【道路】&#10;有形固定資産減価償却率該当値テキスト">
          <a:extLst>
            <a:ext uri="{FF2B5EF4-FFF2-40B4-BE49-F238E27FC236}">
              <a16:creationId xmlns:a16="http://schemas.microsoft.com/office/drawing/2014/main" id="{621865F5-254F-4F45-BE93-7B6019E657CC}"/>
            </a:ext>
          </a:extLst>
        </xdr:cNvPr>
        <xdr:cNvSpPr txBox="1"/>
      </xdr:nvSpPr>
      <xdr:spPr>
        <a:xfrm>
          <a:off x="4673600"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44994</xdr:rowOff>
    </xdr:from>
    <xdr:to>
      <xdr:col>20</xdr:col>
      <xdr:colOff>38100</xdr:colOff>
      <xdr:row>38</xdr:row>
      <xdr:rowOff>146594</xdr:rowOff>
    </xdr:to>
    <xdr:sp macro="" textlink="">
      <xdr:nvSpPr>
        <xdr:cNvPr id="77" name="楕円 76">
          <a:extLst>
            <a:ext uri="{FF2B5EF4-FFF2-40B4-BE49-F238E27FC236}">
              <a16:creationId xmlns:a16="http://schemas.microsoft.com/office/drawing/2014/main" id="{FFD832C8-7484-46D7-AFF6-244285DF132A}"/>
            </a:ext>
          </a:extLst>
        </xdr:cNvPr>
        <xdr:cNvSpPr/>
      </xdr:nvSpPr>
      <xdr:spPr>
        <a:xfrm>
          <a:off x="3746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95794</xdr:rowOff>
    </xdr:from>
    <xdr:to>
      <xdr:col>24</xdr:col>
      <xdr:colOff>63500</xdr:colOff>
      <xdr:row>38</xdr:row>
      <xdr:rowOff>154577</xdr:rowOff>
    </xdr:to>
    <xdr:cxnSp macro="">
      <xdr:nvCxnSpPr>
        <xdr:cNvPr id="78" name="直線コネクタ 77">
          <a:extLst>
            <a:ext uri="{FF2B5EF4-FFF2-40B4-BE49-F238E27FC236}">
              <a16:creationId xmlns:a16="http://schemas.microsoft.com/office/drawing/2014/main" id="{3CC85F0C-2321-462F-BEFA-C404F702A874}"/>
            </a:ext>
          </a:extLst>
        </xdr:cNvPr>
        <xdr:cNvCxnSpPr/>
      </xdr:nvCxnSpPr>
      <xdr:spPr>
        <a:xfrm>
          <a:off x="3797300" y="6610894"/>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157661</xdr:rowOff>
    </xdr:from>
    <xdr:to>
      <xdr:col>15</xdr:col>
      <xdr:colOff>101600</xdr:colOff>
      <xdr:row>38</xdr:row>
      <xdr:rowOff>87812</xdr:rowOff>
    </xdr:to>
    <xdr:sp macro="" textlink="">
      <xdr:nvSpPr>
        <xdr:cNvPr id="79" name="楕円 78">
          <a:extLst>
            <a:ext uri="{FF2B5EF4-FFF2-40B4-BE49-F238E27FC236}">
              <a16:creationId xmlns:a16="http://schemas.microsoft.com/office/drawing/2014/main" id="{068FF2D7-2693-47A1-8B48-EBE6CB51FFBD}"/>
            </a:ext>
          </a:extLst>
        </xdr:cNvPr>
        <xdr:cNvSpPr/>
      </xdr:nvSpPr>
      <xdr:spPr>
        <a:xfrm>
          <a:off x="2857500" y="65013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37012</xdr:rowOff>
    </xdr:from>
    <xdr:to>
      <xdr:col>19</xdr:col>
      <xdr:colOff>177800</xdr:colOff>
      <xdr:row>38</xdr:row>
      <xdr:rowOff>95794</xdr:rowOff>
    </xdr:to>
    <xdr:cxnSp macro="">
      <xdr:nvCxnSpPr>
        <xdr:cNvPr id="80" name="直線コネクタ 79">
          <a:extLst>
            <a:ext uri="{FF2B5EF4-FFF2-40B4-BE49-F238E27FC236}">
              <a16:creationId xmlns:a16="http://schemas.microsoft.com/office/drawing/2014/main" id="{2EA10283-9143-4BDD-9DAC-4DCEE1ACC0F1}"/>
            </a:ext>
          </a:extLst>
        </xdr:cNvPr>
        <xdr:cNvCxnSpPr/>
      </xdr:nvCxnSpPr>
      <xdr:spPr>
        <a:xfrm>
          <a:off x="2908300" y="655211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111942</xdr:rowOff>
    </xdr:from>
    <xdr:to>
      <xdr:col>10</xdr:col>
      <xdr:colOff>165100</xdr:colOff>
      <xdr:row>38</xdr:row>
      <xdr:rowOff>42092</xdr:rowOff>
    </xdr:to>
    <xdr:sp macro="" textlink="">
      <xdr:nvSpPr>
        <xdr:cNvPr id="81" name="楕円 80">
          <a:extLst>
            <a:ext uri="{FF2B5EF4-FFF2-40B4-BE49-F238E27FC236}">
              <a16:creationId xmlns:a16="http://schemas.microsoft.com/office/drawing/2014/main" id="{84DB8DF8-DD74-4C6F-957F-3779747C379E}"/>
            </a:ext>
          </a:extLst>
        </xdr:cNvPr>
        <xdr:cNvSpPr/>
      </xdr:nvSpPr>
      <xdr:spPr>
        <a:xfrm>
          <a:off x="1968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162741</xdr:rowOff>
    </xdr:from>
    <xdr:to>
      <xdr:col>15</xdr:col>
      <xdr:colOff>50800</xdr:colOff>
      <xdr:row>38</xdr:row>
      <xdr:rowOff>37012</xdr:rowOff>
    </xdr:to>
    <xdr:cxnSp macro="">
      <xdr:nvCxnSpPr>
        <xdr:cNvPr id="82" name="直線コネクタ 81">
          <a:extLst>
            <a:ext uri="{FF2B5EF4-FFF2-40B4-BE49-F238E27FC236}">
              <a16:creationId xmlns:a16="http://schemas.microsoft.com/office/drawing/2014/main" id="{F3F8CDBE-C010-42C7-BA9E-A5205A2F5A8A}"/>
            </a:ext>
          </a:extLst>
        </xdr:cNvPr>
        <xdr:cNvCxnSpPr/>
      </xdr:nvCxnSpPr>
      <xdr:spPr>
        <a:xfrm>
          <a:off x="2019300" y="650639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46627</xdr:rowOff>
    </xdr:from>
    <xdr:to>
      <xdr:col>6</xdr:col>
      <xdr:colOff>38100</xdr:colOff>
      <xdr:row>37</xdr:row>
      <xdr:rowOff>148227</xdr:rowOff>
    </xdr:to>
    <xdr:sp macro="" textlink="">
      <xdr:nvSpPr>
        <xdr:cNvPr id="83" name="楕円 82">
          <a:extLst>
            <a:ext uri="{FF2B5EF4-FFF2-40B4-BE49-F238E27FC236}">
              <a16:creationId xmlns:a16="http://schemas.microsoft.com/office/drawing/2014/main" id="{373266F0-4463-4414-9C46-A31EF0BEFE10}"/>
            </a:ext>
          </a:extLst>
        </xdr:cNvPr>
        <xdr:cNvSpPr/>
      </xdr:nvSpPr>
      <xdr:spPr>
        <a:xfrm>
          <a:off x="1079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97427</xdr:rowOff>
    </xdr:from>
    <xdr:to>
      <xdr:col>10</xdr:col>
      <xdr:colOff>114300</xdr:colOff>
      <xdr:row>37</xdr:row>
      <xdr:rowOff>162741</xdr:rowOff>
    </xdr:to>
    <xdr:cxnSp macro="">
      <xdr:nvCxnSpPr>
        <xdr:cNvPr id="84" name="直線コネクタ 83">
          <a:extLst>
            <a:ext uri="{FF2B5EF4-FFF2-40B4-BE49-F238E27FC236}">
              <a16:creationId xmlns:a16="http://schemas.microsoft.com/office/drawing/2014/main" id="{83352666-B037-4750-B10A-F984816823F2}"/>
            </a:ext>
          </a:extLst>
        </xdr:cNvPr>
        <xdr:cNvCxnSpPr/>
      </xdr:nvCxnSpPr>
      <xdr:spPr>
        <a:xfrm>
          <a:off x="1130300" y="644107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0406AECD-EACA-40A0-B71C-0E81023149C4}"/>
            </a:ext>
          </a:extLst>
        </xdr:cNvPr>
        <xdr:cNvSpPr txBox="1"/>
      </xdr:nvSpPr>
      <xdr:spPr>
        <a:xfrm>
          <a:off x="35820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BF96BC1F-2114-4325-92DF-1B6845325877}"/>
            </a:ext>
          </a:extLst>
        </xdr:cNvPr>
        <xdr:cNvSpPr txBox="1"/>
      </xdr:nvSpPr>
      <xdr:spPr>
        <a:xfrm>
          <a:off x="2705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a:extLst>
            <a:ext uri="{FF2B5EF4-FFF2-40B4-BE49-F238E27FC236}">
              <a16:creationId xmlns:a16="http://schemas.microsoft.com/office/drawing/2014/main" id="{B6E621AA-3335-4541-83FD-84F9301CAF54}"/>
            </a:ext>
          </a:extLst>
        </xdr:cNvPr>
        <xdr:cNvSpPr txBox="1"/>
      </xdr:nvSpPr>
      <xdr:spPr>
        <a:xfrm>
          <a:off x="1816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14BCFB23-9AE7-4FDE-AFCD-25FA9038CCBB}"/>
            </a:ext>
          </a:extLst>
        </xdr:cNvPr>
        <xdr:cNvSpPr txBox="1"/>
      </xdr:nvSpPr>
      <xdr:spPr>
        <a:xfrm>
          <a:off x="927744"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137721</xdr:rowOff>
    </xdr:from>
    <xdr:ext cx="405111" cy="259045"/>
    <xdr:sp macro="" textlink="">
      <xdr:nvSpPr>
        <xdr:cNvPr id="89" name="n_1mainValue【道路】&#10;有形固定資産減価償却率">
          <a:extLst>
            <a:ext uri="{FF2B5EF4-FFF2-40B4-BE49-F238E27FC236}">
              <a16:creationId xmlns:a16="http://schemas.microsoft.com/office/drawing/2014/main" id="{D20498ED-371D-40F6-8C90-F423C32E7E5A}"/>
            </a:ext>
          </a:extLst>
        </xdr:cNvPr>
        <xdr:cNvSpPr txBox="1"/>
      </xdr:nvSpPr>
      <xdr:spPr>
        <a:xfrm>
          <a:off x="3582044"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78939</xdr:rowOff>
    </xdr:from>
    <xdr:ext cx="405111" cy="259045"/>
    <xdr:sp macro="" textlink="">
      <xdr:nvSpPr>
        <xdr:cNvPr id="90" name="n_2mainValue【道路】&#10;有形固定資産減価償却率">
          <a:extLst>
            <a:ext uri="{FF2B5EF4-FFF2-40B4-BE49-F238E27FC236}">
              <a16:creationId xmlns:a16="http://schemas.microsoft.com/office/drawing/2014/main" id="{559E1FC0-0813-406B-BABC-A557A61C88C0}"/>
            </a:ext>
          </a:extLst>
        </xdr:cNvPr>
        <xdr:cNvSpPr txBox="1"/>
      </xdr:nvSpPr>
      <xdr:spPr>
        <a:xfrm>
          <a:off x="2705744" y="659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33218</xdr:rowOff>
    </xdr:from>
    <xdr:ext cx="405111" cy="259045"/>
    <xdr:sp macro="" textlink="">
      <xdr:nvSpPr>
        <xdr:cNvPr id="91" name="n_3mainValue【道路】&#10;有形固定資産減価償却率">
          <a:extLst>
            <a:ext uri="{FF2B5EF4-FFF2-40B4-BE49-F238E27FC236}">
              <a16:creationId xmlns:a16="http://schemas.microsoft.com/office/drawing/2014/main" id="{AE8B65CA-941B-4ECE-9C06-6E614D38728A}"/>
            </a:ext>
          </a:extLst>
        </xdr:cNvPr>
        <xdr:cNvSpPr txBox="1"/>
      </xdr:nvSpPr>
      <xdr:spPr>
        <a:xfrm>
          <a:off x="18167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92" name="n_4mainValue【道路】&#10;有形固定資産減価償却率">
          <a:extLst>
            <a:ext uri="{FF2B5EF4-FFF2-40B4-BE49-F238E27FC236}">
              <a16:creationId xmlns:a16="http://schemas.microsoft.com/office/drawing/2014/main" id="{CF54165D-8FDB-4010-B8D1-2778A19B22EE}"/>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E30D4A2-A0F1-41D8-A263-B9BEA2CD6DF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C7AED59E-DC47-4209-AFA6-50AE4EEACF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50266371-611C-4ECF-9B37-5170A271F8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755C94BE-9713-4926-BF3B-B6F29821731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8CF28AA4-BBB7-4002-AAAF-44741C6362B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840D37A-4D6C-47E4-AEFC-11FEF0567F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55EB04A7-ADDF-4AD0-879C-3F530D67D57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6937FCD2-8EB2-4125-BDB9-7FBC7CF2BF1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8520E362-F31B-47E1-8CD5-EF184A27033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7C2D677-8E2F-4141-8645-301BC75870F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2EA2C1E4-AA25-4252-9464-BBA2C844A5EC}"/>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D084BF06-89CE-4F25-B8C8-A98F2DBFEF2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2F87C0B0-E085-45E1-985C-E52A15291C93}"/>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8DCAEAF2-1C18-467C-8503-5D04BA36DAD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6C542FA7-8760-484E-ACCC-13B18271654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8969DF52-9556-4CE2-9C92-84EEC81464D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4002D162-DBF6-49D2-9FF9-1D11EE5598C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9616D3F3-7A4E-4D95-A918-36AB64BF658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1B38D875-B6ED-472C-AFA6-C0520E12348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A52A7A08-B606-424E-A7EC-8BEF3AD1CC1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7531379B-57F0-47CF-9875-16D09FAE37EC}"/>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881A51A0-30AA-44D9-8CD2-75970A42830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649BCEB5-080D-4C1E-B040-8A6BD42925B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4D56E5E6-3433-443B-9ECE-BB5438DC12A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9ACADAF4-7F2E-4931-B384-F029CB7DE3E1}"/>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4641278A-5870-4776-A1D4-8FF39C5F973F}"/>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BAD3C364-A238-488E-A963-5E9C1190D61D}"/>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C4158BBB-8D92-4632-A022-3F578833888D}"/>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5B196F51-86A3-42C2-9CDD-0DECE3364BC7}"/>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CF8BE696-E3AA-4AE4-86D5-80DBC37D0A88}"/>
            </a:ext>
          </a:extLst>
        </xdr:cNvPr>
        <xdr:cNvSpPr txBox="1"/>
      </xdr:nvSpPr>
      <xdr:spPr>
        <a:xfrm>
          <a:off x="10515600" y="6783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BDC05AFE-8225-4C9C-ADAA-77AEE8C92848}"/>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7098760C-2728-4A48-9F84-5F528507581C}"/>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EDC80FB9-8084-4A30-86B2-5398C85D4ADB}"/>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6C3C3A2D-A7EF-48B4-8C90-77791C9AFC0A}"/>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27384327-BA12-4995-90A1-E0CE7903CC79}"/>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7BABBA6-A5D7-4C95-A5AB-B6D1AA96A91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19C98E8-F559-43C8-8BE3-4561DDCC936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EBB53BC-2DFD-4C62-B7EA-72920BD5FBB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A1934EC-9790-4472-9748-BEF7CC6C7E9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3D45C7E-BDD4-4FA9-8771-DFCEDE6D208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107162</xdr:rowOff>
    </xdr:from>
    <xdr:to>
      <xdr:col>55</xdr:col>
      <xdr:colOff>50800</xdr:colOff>
      <xdr:row>38</xdr:row>
      <xdr:rowOff>37312</xdr:rowOff>
    </xdr:to>
    <xdr:sp macro="" textlink="">
      <xdr:nvSpPr>
        <xdr:cNvPr id="133" name="楕円 132">
          <a:extLst>
            <a:ext uri="{FF2B5EF4-FFF2-40B4-BE49-F238E27FC236}">
              <a16:creationId xmlns:a16="http://schemas.microsoft.com/office/drawing/2014/main" id="{3F44CA62-0CE9-486C-AD32-C8F734DA9B48}"/>
            </a:ext>
          </a:extLst>
        </xdr:cNvPr>
        <xdr:cNvSpPr/>
      </xdr:nvSpPr>
      <xdr:spPr>
        <a:xfrm>
          <a:off x="10426700" y="64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130039</xdr:rowOff>
    </xdr:from>
    <xdr:ext cx="534377" cy="259045"/>
    <xdr:sp macro="" textlink="">
      <xdr:nvSpPr>
        <xdr:cNvPr id="134" name="【道路】&#10;一人当たり延長該当値テキスト">
          <a:extLst>
            <a:ext uri="{FF2B5EF4-FFF2-40B4-BE49-F238E27FC236}">
              <a16:creationId xmlns:a16="http://schemas.microsoft.com/office/drawing/2014/main" id="{A77DC514-0BAA-4101-9C1C-45CF96808B95}"/>
            </a:ext>
          </a:extLst>
        </xdr:cNvPr>
        <xdr:cNvSpPr txBox="1"/>
      </xdr:nvSpPr>
      <xdr:spPr>
        <a:xfrm>
          <a:off x="10515600" y="630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153835</xdr:rowOff>
    </xdr:from>
    <xdr:to>
      <xdr:col>50</xdr:col>
      <xdr:colOff>165100</xdr:colOff>
      <xdr:row>38</xdr:row>
      <xdr:rowOff>83986</xdr:rowOff>
    </xdr:to>
    <xdr:sp macro="" textlink="">
      <xdr:nvSpPr>
        <xdr:cNvPr id="135" name="楕円 134">
          <a:extLst>
            <a:ext uri="{FF2B5EF4-FFF2-40B4-BE49-F238E27FC236}">
              <a16:creationId xmlns:a16="http://schemas.microsoft.com/office/drawing/2014/main" id="{1F34217B-03A6-45B4-B382-CDA88842DA05}"/>
            </a:ext>
          </a:extLst>
        </xdr:cNvPr>
        <xdr:cNvSpPr/>
      </xdr:nvSpPr>
      <xdr:spPr>
        <a:xfrm>
          <a:off x="9588500" y="64974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157962</xdr:rowOff>
    </xdr:from>
    <xdr:to>
      <xdr:col>55</xdr:col>
      <xdr:colOff>0</xdr:colOff>
      <xdr:row>38</xdr:row>
      <xdr:rowOff>33185</xdr:rowOff>
    </xdr:to>
    <xdr:cxnSp macro="">
      <xdr:nvCxnSpPr>
        <xdr:cNvPr id="136" name="直線コネクタ 135">
          <a:extLst>
            <a:ext uri="{FF2B5EF4-FFF2-40B4-BE49-F238E27FC236}">
              <a16:creationId xmlns:a16="http://schemas.microsoft.com/office/drawing/2014/main" id="{A1C4FEC9-EA7E-49CC-9BC6-AEE8C11859D0}"/>
            </a:ext>
          </a:extLst>
        </xdr:cNvPr>
        <xdr:cNvCxnSpPr/>
      </xdr:nvCxnSpPr>
      <xdr:spPr>
        <a:xfrm flipV="1">
          <a:off x="9639300" y="6501612"/>
          <a:ext cx="838200" cy="4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105048</xdr:rowOff>
    </xdr:from>
    <xdr:to>
      <xdr:col>46</xdr:col>
      <xdr:colOff>38100</xdr:colOff>
      <xdr:row>39</xdr:row>
      <xdr:rowOff>35198</xdr:rowOff>
    </xdr:to>
    <xdr:sp macro="" textlink="">
      <xdr:nvSpPr>
        <xdr:cNvPr id="137" name="楕円 136">
          <a:extLst>
            <a:ext uri="{FF2B5EF4-FFF2-40B4-BE49-F238E27FC236}">
              <a16:creationId xmlns:a16="http://schemas.microsoft.com/office/drawing/2014/main" id="{02824F2C-20BA-43CF-B1F7-7ED0AF987999}"/>
            </a:ext>
          </a:extLst>
        </xdr:cNvPr>
        <xdr:cNvSpPr/>
      </xdr:nvSpPr>
      <xdr:spPr>
        <a:xfrm>
          <a:off x="8699500" y="66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33185</xdr:rowOff>
    </xdr:from>
    <xdr:to>
      <xdr:col>50</xdr:col>
      <xdr:colOff>114300</xdr:colOff>
      <xdr:row>38</xdr:row>
      <xdr:rowOff>155848</xdr:rowOff>
    </xdr:to>
    <xdr:cxnSp macro="">
      <xdr:nvCxnSpPr>
        <xdr:cNvPr id="138" name="直線コネクタ 137">
          <a:extLst>
            <a:ext uri="{FF2B5EF4-FFF2-40B4-BE49-F238E27FC236}">
              <a16:creationId xmlns:a16="http://schemas.microsoft.com/office/drawing/2014/main" id="{F641821C-9D4D-455B-A0D0-8AB8CE662C8C}"/>
            </a:ext>
          </a:extLst>
        </xdr:cNvPr>
        <xdr:cNvCxnSpPr/>
      </xdr:nvCxnSpPr>
      <xdr:spPr>
        <a:xfrm flipV="1">
          <a:off x="8750300" y="6548285"/>
          <a:ext cx="889000" cy="12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108858</xdr:rowOff>
    </xdr:from>
    <xdr:to>
      <xdr:col>41</xdr:col>
      <xdr:colOff>101600</xdr:colOff>
      <xdr:row>39</xdr:row>
      <xdr:rowOff>39008</xdr:rowOff>
    </xdr:to>
    <xdr:sp macro="" textlink="">
      <xdr:nvSpPr>
        <xdr:cNvPr id="139" name="楕円 138">
          <a:extLst>
            <a:ext uri="{FF2B5EF4-FFF2-40B4-BE49-F238E27FC236}">
              <a16:creationId xmlns:a16="http://schemas.microsoft.com/office/drawing/2014/main" id="{64625FA1-0872-4A2D-9176-82DE2E5E53CA}"/>
            </a:ext>
          </a:extLst>
        </xdr:cNvPr>
        <xdr:cNvSpPr/>
      </xdr:nvSpPr>
      <xdr:spPr>
        <a:xfrm>
          <a:off x="7810500" y="662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155848</xdr:rowOff>
    </xdr:from>
    <xdr:to>
      <xdr:col>45</xdr:col>
      <xdr:colOff>177800</xdr:colOff>
      <xdr:row>38</xdr:row>
      <xdr:rowOff>159658</xdr:rowOff>
    </xdr:to>
    <xdr:cxnSp macro="">
      <xdr:nvCxnSpPr>
        <xdr:cNvPr id="140" name="直線コネクタ 139">
          <a:extLst>
            <a:ext uri="{FF2B5EF4-FFF2-40B4-BE49-F238E27FC236}">
              <a16:creationId xmlns:a16="http://schemas.microsoft.com/office/drawing/2014/main" id="{7BB5B7BB-FE5C-496C-B63B-E4A663221C9E}"/>
            </a:ext>
          </a:extLst>
        </xdr:cNvPr>
        <xdr:cNvCxnSpPr/>
      </xdr:nvCxnSpPr>
      <xdr:spPr>
        <a:xfrm flipV="1">
          <a:off x="7861300" y="667094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131814</xdr:rowOff>
    </xdr:from>
    <xdr:to>
      <xdr:col>36</xdr:col>
      <xdr:colOff>165100</xdr:colOff>
      <xdr:row>39</xdr:row>
      <xdr:rowOff>61964</xdr:rowOff>
    </xdr:to>
    <xdr:sp macro="" textlink="">
      <xdr:nvSpPr>
        <xdr:cNvPr id="141" name="楕円 140">
          <a:extLst>
            <a:ext uri="{FF2B5EF4-FFF2-40B4-BE49-F238E27FC236}">
              <a16:creationId xmlns:a16="http://schemas.microsoft.com/office/drawing/2014/main" id="{D1F5BF19-5EA6-47E3-9352-E7CD46F06D64}"/>
            </a:ext>
          </a:extLst>
        </xdr:cNvPr>
        <xdr:cNvSpPr/>
      </xdr:nvSpPr>
      <xdr:spPr>
        <a:xfrm>
          <a:off x="6921500" y="664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159658</xdr:rowOff>
    </xdr:from>
    <xdr:to>
      <xdr:col>41</xdr:col>
      <xdr:colOff>50800</xdr:colOff>
      <xdr:row>39</xdr:row>
      <xdr:rowOff>11164</xdr:rowOff>
    </xdr:to>
    <xdr:cxnSp macro="">
      <xdr:nvCxnSpPr>
        <xdr:cNvPr id="142" name="直線コネクタ 141">
          <a:extLst>
            <a:ext uri="{FF2B5EF4-FFF2-40B4-BE49-F238E27FC236}">
              <a16:creationId xmlns:a16="http://schemas.microsoft.com/office/drawing/2014/main" id="{BDD29F75-910A-428C-80C5-E89C4B47C499}"/>
            </a:ext>
          </a:extLst>
        </xdr:cNvPr>
        <xdr:cNvCxnSpPr/>
      </xdr:nvCxnSpPr>
      <xdr:spPr>
        <a:xfrm flipV="1">
          <a:off x="6972300" y="6674758"/>
          <a:ext cx="889000" cy="2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ECEE706B-A4CA-489A-AAC6-7F7DF55A3A3B}"/>
            </a:ext>
          </a:extLst>
        </xdr:cNvPr>
        <xdr:cNvSpPr txBox="1"/>
      </xdr:nvSpPr>
      <xdr:spPr>
        <a:xfrm>
          <a:off x="9359411" y="691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B5E8E992-D556-4878-B4F2-F8D4DD329C57}"/>
            </a:ext>
          </a:extLst>
        </xdr:cNvPr>
        <xdr:cNvSpPr txBox="1"/>
      </xdr:nvSpPr>
      <xdr:spPr>
        <a:xfrm>
          <a:off x="848311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251CD769-E37F-4657-B4C4-4476AC3FFFBE}"/>
            </a:ext>
          </a:extLst>
        </xdr:cNvPr>
        <xdr:cNvSpPr txBox="1"/>
      </xdr:nvSpPr>
      <xdr:spPr>
        <a:xfrm>
          <a:off x="7594111" y="693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DD3C85A3-9272-4B80-8866-A6609C6270C3}"/>
            </a:ext>
          </a:extLst>
        </xdr:cNvPr>
        <xdr:cNvSpPr txBox="1"/>
      </xdr:nvSpPr>
      <xdr:spPr>
        <a:xfrm>
          <a:off x="6705111" y="69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100512</xdr:rowOff>
    </xdr:from>
    <xdr:ext cx="534377" cy="259045"/>
    <xdr:sp macro="" textlink="">
      <xdr:nvSpPr>
        <xdr:cNvPr id="147" name="n_1mainValue【道路】&#10;一人当たり延長">
          <a:extLst>
            <a:ext uri="{FF2B5EF4-FFF2-40B4-BE49-F238E27FC236}">
              <a16:creationId xmlns:a16="http://schemas.microsoft.com/office/drawing/2014/main" id="{B3A071F2-536D-427A-B43C-1FC823E6494E}"/>
            </a:ext>
          </a:extLst>
        </xdr:cNvPr>
        <xdr:cNvSpPr txBox="1"/>
      </xdr:nvSpPr>
      <xdr:spPr>
        <a:xfrm>
          <a:off x="9359411" y="627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51725</xdr:rowOff>
    </xdr:from>
    <xdr:ext cx="534377" cy="259045"/>
    <xdr:sp macro="" textlink="">
      <xdr:nvSpPr>
        <xdr:cNvPr id="148" name="n_2mainValue【道路】&#10;一人当たり延長">
          <a:extLst>
            <a:ext uri="{FF2B5EF4-FFF2-40B4-BE49-F238E27FC236}">
              <a16:creationId xmlns:a16="http://schemas.microsoft.com/office/drawing/2014/main" id="{E9E20949-0D98-4B38-AD18-8982E61C8574}"/>
            </a:ext>
          </a:extLst>
        </xdr:cNvPr>
        <xdr:cNvSpPr txBox="1"/>
      </xdr:nvSpPr>
      <xdr:spPr>
        <a:xfrm>
          <a:off x="8483111" y="639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55535</xdr:rowOff>
    </xdr:from>
    <xdr:ext cx="534377" cy="259045"/>
    <xdr:sp macro="" textlink="">
      <xdr:nvSpPr>
        <xdr:cNvPr id="149" name="n_3mainValue【道路】&#10;一人当たり延長">
          <a:extLst>
            <a:ext uri="{FF2B5EF4-FFF2-40B4-BE49-F238E27FC236}">
              <a16:creationId xmlns:a16="http://schemas.microsoft.com/office/drawing/2014/main" id="{83477F0E-1550-4BB2-8F14-0FED72135E0C}"/>
            </a:ext>
          </a:extLst>
        </xdr:cNvPr>
        <xdr:cNvSpPr txBox="1"/>
      </xdr:nvSpPr>
      <xdr:spPr>
        <a:xfrm>
          <a:off x="7594111" y="639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78490</xdr:rowOff>
    </xdr:from>
    <xdr:ext cx="534377" cy="259045"/>
    <xdr:sp macro="" textlink="">
      <xdr:nvSpPr>
        <xdr:cNvPr id="150" name="n_4mainValue【道路】&#10;一人当たり延長">
          <a:extLst>
            <a:ext uri="{FF2B5EF4-FFF2-40B4-BE49-F238E27FC236}">
              <a16:creationId xmlns:a16="http://schemas.microsoft.com/office/drawing/2014/main" id="{D99CAFA8-F3E4-434A-9DC6-FD61E12EB7A9}"/>
            </a:ext>
          </a:extLst>
        </xdr:cNvPr>
        <xdr:cNvSpPr txBox="1"/>
      </xdr:nvSpPr>
      <xdr:spPr>
        <a:xfrm>
          <a:off x="6705111" y="642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E6944E9-A130-40BA-A950-60FD029B6B4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53808097-EC5B-40E9-91FE-D91C2A79891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0F85437-FB86-4527-8190-AC9A23AEBEF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22AB0526-7BCF-4C66-9650-2C5F7BB1A9C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4D98B7B1-B58D-4609-80AD-358F37D4D11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D3060C9B-8DA9-4701-87DD-BCC708778C4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D408BB3A-2280-4D68-BB6E-DC2A71E46DE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16192740-3A5B-4C22-9684-37EEF5B36B1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D651A4A5-2634-45E7-B43D-B4C7E1EF0B5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B1897B96-5292-42B6-A422-0D90056FA2B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591E0B4E-9A5C-418F-BF9D-FFC8F18B1ED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34854F0A-F8CA-450E-8345-03851C1A0DD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33CF1D54-172C-484D-ABBB-20E8A9DF38F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F8507E93-A72A-478B-BA51-7E66253CBA9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D63BC82D-A768-42B4-9F55-FF42FCC33F7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464A455-BAD0-46A9-9BD4-92BC35BA5A6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9DBD53D1-2B52-489A-ABF2-C3DBE7CE1A7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C3E22B9D-B62B-414C-AA8E-CDF0169C1C6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7EBF1624-DD9A-4F51-83D3-8696ADE7364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F813ECB5-066B-40A4-8AC0-B7A8E12524C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91345F25-9814-47B6-8E8F-6E72E3A9B11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F5900ED-5621-4F1D-AB13-2191D86C82B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99A66380-480B-4240-9E46-6589609090B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498573B-941A-423C-BFDD-28CA860B992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49530</xdr:rowOff>
    </xdr:from>
    <xdr:to>
      <xdr:col>24</xdr:col>
      <xdr:colOff>62865</xdr:colOff>
      <xdr:row>63</xdr:row>
      <xdr:rowOff>140970</xdr:rowOff>
    </xdr:to>
    <xdr:cxnSp macro="">
      <xdr:nvCxnSpPr>
        <xdr:cNvPr id="175" name="直線コネクタ 174">
          <a:extLst>
            <a:ext uri="{FF2B5EF4-FFF2-40B4-BE49-F238E27FC236}">
              <a16:creationId xmlns:a16="http://schemas.microsoft.com/office/drawing/2014/main" id="{DBB26472-3431-4233-AAEC-92E1EDF55983}"/>
            </a:ext>
          </a:extLst>
        </xdr:cNvPr>
        <xdr:cNvCxnSpPr/>
      </xdr:nvCxnSpPr>
      <xdr:spPr>
        <a:xfrm flipV="1">
          <a:off x="4634865" y="982218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144797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D9DD326-FCC5-4BC9-8542-034280370518}"/>
            </a:ext>
          </a:extLst>
        </xdr:cNvPr>
        <xdr:cNvSpPr txBox="1"/>
      </xdr:nvSpPr>
      <xdr:spPr>
        <a:xfrm>
          <a:off x="4673600"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140970</xdr:rowOff>
    </xdr:from>
    <xdr:to>
      <xdr:col>24</xdr:col>
      <xdr:colOff>152400</xdr:colOff>
      <xdr:row>63</xdr:row>
      <xdr:rowOff>140970</xdr:rowOff>
    </xdr:to>
    <xdr:cxnSp macro="">
      <xdr:nvCxnSpPr>
        <xdr:cNvPr id="177" name="直線コネクタ 176">
          <a:extLst>
            <a:ext uri="{FF2B5EF4-FFF2-40B4-BE49-F238E27FC236}">
              <a16:creationId xmlns:a16="http://schemas.microsoft.com/office/drawing/2014/main" id="{5C8143C7-7915-467F-8CB8-C6E42952D9E1}"/>
            </a:ext>
          </a:extLst>
        </xdr:cNvPr>
        <xdr:cNvCxnSpPr/>
      </xdr:nvCxnSpPr>
      <xdr:spPr>
        <a:xfrm>
          <a:off x="4546600" y="1094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167657</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2393AC9D-63F7-4A02-AB30-0B65B13D9967}"/>
            </a:ext>
          </a:extLst>
        </xdr:cNvPr>
        <xdr:cNvSpPr txBox="1"/>
      </xdr:nvSpPr>
      <xdr:spPr>
        <a:xfrm>
          <a:off x="4673600" y="959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49530</xdr:rowOff>
    </xdr:from>
    <xdr:to>
      <xdr:col>24</xdr:col>
      <xdr:colOff>152400</xdr:colOff>
      <xdr:row>57</xdr:row>
      <xdr:rowOff>49530</xdr:rowOff>
    </xdr:to>
    <xdr:cxnSp macro="">
      <xdr:nvCxnSpPr>
        <xdr:cNvPr id="179" name="直線コネクタ 178">
          <a:extLst>
            <a:ext uri="{FF2B5EF4-FFF2-40B4-BE49-F238E27FC236}">
              <a16:creationId xmlns:a16="http://schemas.microsoft.com/office/drawing/2014/main" id="{0AA606E1-03E9-4DC2-9289-B2D887EA08A4}"/>
            </a:ext>
          </a:extLst>
        </xdr:cNvPr>
        <xdr:cNvCxnSpPr/>
      </xdr:nvCxnSpPr>
      <xdr:spPr>
        <a:xfrm>
          <a:off x="4546600" y="982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5732</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2EADCB9-B95C-4207-A5A7-87DBA144DC08}"/>
            </a:ext>
          </a:extLst>
        </xdr:cNvPr>
        <xdr:cNvSpPr txBox="1"/>
      </xdr:nvSpPr>
      <xdr:spPr>
        <a:xfrm>
          <a:off x="4673600" y="1029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81" name="フローチャート: 判断 180">
          <a:extLst>
            <a:ext uri="{FF2B5EF4-FFF2-40B4-BE49-F238E27FC236}">
              <a16:creationId xmlns:a16="http://schemas.microsoft.com/office/drawing/2014/main" id="{D2C77FE6-CAD9-4450-BB70-3297E8637D1E}"/>
            </a:ext>
          </a:extLst>
        </xdr:cNvPr>
        <xdr:cNvSpPr/>
      </xdr:nvSpPr>
      <xdr:spPr>
        <a:xfrm>
          <a:off x="45847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33020</xdr:rowOff>
    </xdr:from>
    <xdr:to>
      <xdr:col>20</xdr:col>
      <xdr:colOff>38100</xdr:colOff>
      <xdr:row>60</xdr:row>
      <xdr:rowOff>134620</xdr:rowOff>
    </xdr:to>
    <xdr:sp macro="" textlink="">
      <xdr:nvSpPr>
        <xdr:cNvPr id="182" name="フローチャート: 判断 181">
          <a:extLst>
            <a:ext uri="{FF2B5EF4-FFF2-40B4-BE49-F238E27FC236}">
              <a16:creationId xmlns:a16="http://schemas.microsoft.com/office/drawing/2014/main" id="{F3CAABFA-B6B4-491E-AA13-A63C9019263C}"/>
            </a:ext>
          </a:extLst>
        </xdr:cNvPr>
        <xdr:cNvSpPr/>
      </xdr:nvSpPr>
      <xdr:spPr>
        <a:xfrm>
          <a:off x="3746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15875</xdr:rowOff>
    </xdr:from>
    <xdr:to>
      <xdr:col>15</xdr:col>
      <xdr:colOff>101600</xdr:colOff>
      <xdr:row>60</xdr:row>
      <xdr:rowOff>117475</xdr:rowOff>
    </xdr:to>
    <xdr:sp macro="" textlink="">
      <xdr:nvSpPr>
        <xdr:cNvPr id="183" name="フローチャート: 判断 182">
          <a:extLst>
            <a:ext uri="{FF2B5EF4-FFF2-40B4-BE49-F238E27FC236}">
              <a16:creationId xmlns:a16="http://schemas.microsoft.com/office/drawing/2014/main" id="{6F662F07-725C-4FD6-A240-6214108DEFC1}"/>
            </a:ext>
          </a:extLst>
        </xdr:cNvPr>
        <xdr:cNvSpPr/>
      </xdr:nvSpPr>
      <xdr:spPr>
        <a:xfrm>
          <a:off x="2857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158750</xdr:rowOff>
    </xdr:from>
    <xdr:to>
      <xdr:col>10</xdr:col>
      <xdr:colOff>165100</xdr:colOff>
      <xdr:row>60</xdr:row>
      <xdr:rowOff>88900</xdr:rowOff>
    </xdr:to>
    <xdr:sp macro="" textlink="">
      <xdr:nvSpPr>
        <xdr:cNvPr id="184" name="フローチャート: 判断 183">
          <a:extLst>
            <a:ext uri="{FF2B5EF4-FFF2-40B4-BE49-F238E27FC236}">
              <a16:creationId xmlns:a16="http://schemas.microsoft.com/office/drawing/2014/main" id="{D47D1048-296C-4E75-BD1B-C21F3CEF9E63}"/>
            </a:ext>
          </a:extLst>
        </xdr:cNvPr>
        <xdr:cNvSpPr/>
      </xdr:nvSpPr>
      <xdr:spPr>
        <a:xfrm>
          <a:off x="1968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111125</xdr:rowOff>
    </xdr:from>
    <xdr:to>
      <xdr:col>6</xdr:col>
      <xdr:colOff>38100</xdr:colOff>
      <xdr:row>60</xdr:row>
      <xdr:rowOff>41275</xdr:rowOff>
    </xdr:to>
    <xdr:sp macro="" textlink="">
      <xdr:nvSpPr>
        <xdr:cNvPr id="185" name="フローチャート: 判断 184">
          <a:extLst>
            <a:ext uri="{FF2B5EF4-FFF2-40B4-BE49-F238E27FC236}">
              <a16:creationId xmlns:a16="http://schemas.microsoft.com/office/drawing/2014/main" id="{B168EC96-C5C9-47DD-A850-146B791632A9}"/>
            </a:ext>
          </a:extLst>
        </xdr:cNvPr>
        <xdr:cNvSpPr/>
      </xdr:nvSpPr>
      <xdr:spPr>
        <a:xfrm>
          <a:off x="1079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6E8995C-D01B-44EA-AD3B-070E9E1D00A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ED51D2A-03EF-46B8-907F-7D2C24565C6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B269849-8E66-4AC5-8A3E-75790A2D4FA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823A710-E70D-4D8A-8D99-B28C215946A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E63EFDB-3C9E-4F3C-9E0B-F3DD77D77A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170180</xdr:rowOff>
    </xdr:from>
    <xdr:to>
      <xdr:col>24</xdr:col>
      <xdr:colOff>114300</xdr:colOff>
      <xdr:row>57</xdr:row>
      <xdr:rowOff>100330</xdr:rowOff>
    </xdr:to>
    <xdr:sp macro="" textlink="">
      <xdr:nvSpPr>
        <xdr:cNvPr id="191" name="楕円 190">
          <a:extLst>
            <a:ext uri="{FF2B5EF4-FFF2-40B4-BE49-F238E27FC236}">
              <a16:creationId xmlns:a16="http://schemas.microsoft.com/office/drawing/2014/main" id="{834BA913-5999-49B3-8DB8-7D37513092C7}"/>
            </a:ext>
          </a:extLst>
        </xdr:cNvPr>
        <xdr:cNvSpPr/>
      </xdr:nvSpPr>
      <xdr:spPr>
        <a:xfrm>
          <a:off x="45847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123207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F0C82A4-A006-409F-8A14-99EB25C87CE9}"/>
            </a:ext>
          </a:extLst>
        </xdr:cNvPr>
        <xdr:cNvSpPr txBox="1"/>
      </xdr:nvSpPr>
      <xdr:spPr>
        <a:xfrm>
          <a:off x="4673600" y="972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145415</xdr:rowOff>
    </xdr:from>
    <xdr:to>
      <xdr:col>20</xdr:col>
      <xdr:colOff>38100</xdr:colOff>
      <xdr:row>57</xdr:row>
      <xdr:rowOff>75565</xdr:rowOff>
    </xdr:to>
    <xdr:sp macro="" textlink="">
      <xdr:nvSpPr>
        <xdr:cNvPr id="193" name="楕円 192">
          <a:extLst>
            <a:ext uri="{FF2B5EF4-FFF2-40B4-BE49-F238E27FC236}">
              <a16:creationId xmlns:a16="http://schemas.microsoft.com/office/drawing/2014/main" id="{9E8B20AE-40A3-4972-AE53-FB9B76EBCDE9}"/>
            </a:ext>
          </a:extLst>
        </xdr:cNvPr>
        <xdr:cNvSpPr/>
      </xdr:nvSpPr>
      <xdr:spPr>
        <a:xfrm>
          <a:off x="3746500" y="974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24765</xdr:rowOff>
    </xdr:from>
    <xdr:to>
      <xdr:col>24</xdr:col>
      <xdr:colOff>63500</xdr:colOff>
      <xdr:row>57</xdr:row>
      <xdr:rowOff>49530</xdr:rowOff>
    </xdr:to>
    <xdr:cxnSp macro="">
      <xdr:nvCxnSpPr>
        <xdr:cNvPr id="194" name="直線コネクタ 193">
          <a:extLst>
            <a:ext uri="{FF2B5EF4-FFF2-40B4-BE49-F238E27FC236}">
              <a16:creationId xmlns:a16="http://schemas.microsoft.com/office/drawing/2014/main" id="{13F51651-D458-4428-832F-5D3BD709BFB2}"/>
            </a:ext>
          </a:extLst>
        </xdr:cNvPr>
        <xdr:cNvCxnSpPr/>
      </xdr:nvCxnSpPr>
      <xdr:spPr>
        <a:xfrm>
          <a:off x="3797300" y="979741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122555</xdr:rowOff>
    </xdr:from>
    <xdr:to>
      <xdr:col>15</xdr:col>
      <xdr:colOff>101600</xdr:colOff>
      <xdr:row>57</xdr:row>
      <xdr:rowOff>52705</xdr:rowOff>
    </xdr:to>
    <xdr:sp macro="" textlink="">
      <xdr:nvSpPr>
        <xdr:cNvPr id="195" name="楕円 194">
          <a:extLst>
            <a:ext uri="{FF2B5EF4-FFF2-40B4-BE49-F238E27FC236}">
              <a16:creationId xmlns:a16="http://schemas.microsoft.com/office/drawing/2014/main" id="{44D0791C-4D56-4D1B-973D-B2525CCD074D}"/>
            </a:ext>
          </a:extLst>
        </xdr:cNvPr>
        <xdr:cNvSpPr/>
      </xdr:nvSpPr>
      <xdr:spPr>
        <a:xfrm>
          <a:off x="2857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1905</xdr:rowOff>
    </xdr:from>
    <xdr:to>
      <xdr:col>19</xdr:col>
      <xdr:colOff>177800</xdr:colOff>
      <xdr:row>57</xdr:row>
      <xdr:rowOff>24765</xdr:rowOff>
    </xdr:to>
    <xdr:cxnSp macro="">
      <xdr:nvCxnSpPr>
        <xdr:cNvPr id="196" name="直線コネクタ 195">
          <a:extLst>
            <a:ext uri="{FF2B5EF4-FFF2-40B4-BE49-F238E27FC236}">
              <a16:creationId xmlns:a16="http://schemas.microsoft.com/office/drawing/2014/main" id="{3CCE19A2-52E2-4263-AE6F-68F5BD4F3297}"/>
            </a:ext>
          </a:extLst>
        </xdr:cNvPr>
        <xdr:cNvCxnSpPr/>
      </xdr:nvCxnSpPr>
      <xdr:spPr>
        <a:xfrm>
          <a:off x="2908300" y="97745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92075</xdr:rowOff>
    </xdr:from>
    <xdr:to>
      <xdr:col>10</xdr:col>
      <xdr:colOff>165100</xdr:colOff>
      <xdr:row>57</xdr:row>
      <xdr:rowOff>22225</xdr:rowOff>
    </xdr:to>
    <xdr:sp macro="" textlink="">
      <xdr:nvSpPr>
        <xdr:cNvPr id="197" name="楕円 196">
          <a:extLst>
            <a:ext uri="{FF2B5EF4-FFF2-40B4-BE49-F238E27FC236}">
              <a16:creationId xmlns:a16="http://schemas.microsoft.com/office/drawing/2014/main" id="{FEC64127-E87C-4FA4-A397-A839BF475BF7}"/>
            </a:ext>
          </a:extLst>
        </xdr:cNvPr>
        <xdr:cNvSpPr/>
      </xdr:nvSpPr>
      <xdr:spPr>
        <a:xfrm>
          <a:off x="19685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142875</xdr:rowOff>
    </xdr:from>
    <xdr:to>
      <xdr:col>15</xdr:col>
      <xdr:colOff>50800</xdr:colOff>
      <xdr:row>57</xdr:row>
      <xdr:rowOff>1905</xdr:rowOff>
    </xdr:to>
    <xdr:cxnSp macro="">
      <xdr:nvCxnSpPr>
        <xdr:cNvPr id="198" name="直線コネクタ 197">
          <a:extLst>
            <a:ext uri="{FF2B5EF4-FFF2-40B4-BE49-F238E27FC236}">
              <a16:creationId xmlns:a16="http://schemas.microsoft.com/office/drawing/2014/main" id="{BAFB8510-F93F-4E35-9991-FE7F0E4CF3CC}"/>
            </a:ext>
          </a:extLst>
        </xdr:cNvPr>
        <xdr:cNvCxnSpPr/>
      </xdr:nvCxnSpPr>
      <xdr:spPr>
        <a:xfrm>
          <a:off x="2019300" y="97440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74930</xdr:rowOff>
    </xdr:from>
    <xdr:to>
      <xdr:col>6</xdr:col>
      <xdr:colOff>38100</xdr:colOff>
      <xdr:row>57</xdr:row>
      <xdr:rowOff>5080</xdr:rowOff>
    </xdr:to>
    <xdr:sp macro="" textlink="">
      <xdr:nvSpPr>
        <xdr:cNvPr id="199" name="楕円 198">
          <a:extLst>
            <a:ext uri="{FF2B5EF4-FFF2-40B4-BE49-F238E27FC236}">
              <a16:creationId xmlns:a16="http://schemas.microsoft.com/office/drawing/2014/main" id="{40D6D7D8-DCA7-4EBA-968F-BB2369CAF837}"/>
            </a:ext>
          </a:extLst>
        </xdr:cNvPr>
        <xdr:cNvSpPr/>
      </xdr:nvSpPr>
      <xdr:spPr>
        <a:xfrm>
          <a:off x="1079500" y="96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125730</xdr:rowOff>
    </xdr:from>
    <xdr:to>
      <xdr:col>10</xdr:col>
      <xdr:colOff>114300</xdr:colOff>
      <xdr:row>56</xdr:row>
      <xdr:rowOff>142875</xdr:rowOff>
    </xdr:to>
    <xdr:cxnSp macro="">
      <xdr:nvCxnSpPr>
        <xdr:cNvPr id="200" name="直線コネクタ 199">
          <a:extLst>
            <a:ext uri="{FF2B5EF4-FFF2-40B4-BE49-F238E27FC236}">
              <a16:creationId xmlns:a16="http://schemas.microsoft.com/office/drawing/2014/main" id="{E368958A-0393-45C2-A995-87B3CD7621C5}"/>
            </a:ext>
          </a:extLst>
        </xdr:cNvPr>
        <xdr:cNvCxnSpPr/>
      </xdr:nvCxnSpPr>
      <xdr:spPr>
        <a:xfrm>
          <a:off x="1130300" y="97269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125747</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66948A0-0342-4ACA-9CC3-451455BAA30B}"/>
            </a:ext>
          </a:extLst>
        </xdr:cNvPr>
        <xdr:cNvSpPr txBox="1"/>
      </xdr:nvSpPr>
      <xdr:spPr>
        <a:xfrm>
          <a:off x="3582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108602</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D669A7C-4E69-4B3E-BAC8-AE805C18C6A7}"/>
            </a:ext>
          </a:extLst>
        </xdr:cNvPr>
        <xdr:cNvSpPr txBox="1"/>
      </xdr:nvSpPr>
      <xdr:spPr>
        <a:xfrm>
          <a:off x="2705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80027</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C7AA4D2-3043-4615-A315-1FCE6F33E2A3}"/>
            </a:ext>
          </a:extLst>
        </xdr:cNvPr>
        <xdr:cNvSpPr txBox="1"/>
      </xdr:nvSpPr>
      <xdr:spPr>
        <a:xfrm>
          <a:off x="1816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32402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9656A60D-936A-4AB1-92FE-621B526F16BF}"/>
            </a:ext>
          </a:extLst>
        </xdr:cNvPr>
        <xdr:cNvSpPr txBox="1"/>
      </xdr:nvSpPr>
      <xdr:spPr>
        <a:xfrm>
          <a:off x="927744" y="1031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92092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B6469C27-78AC-4D77-94A1-8F9CAD567271}"/>
            </a:ext>
          </a:extLst>
        </xdr:cNvPr>
        <xdr:cNvSpPr txBox="1"/>
      </xdr:nvSpPr>
      <xdr:spPr>
        <a:xfrm>
          <a:off x="3582044" y="952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69232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236FEE04-316A-4BDC-AB03-000AC6B2494F}"/>
            </a:ext>
          </a:extLst>
        </xdr:cNvPr>
        <xdr:cNvSpPr txBox="1"/>
      </xdr:nvSpPr>
      <xdr:spPr>
        <a:xfrm>
          <a:off x="2705744"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38752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D31B4665-F2BE-444E-8C81-A6B5BABB2DF2}"/>
            </a:ext>
          </a:extLst>
        </xdr:cNvPr>
        <xdr:cNvSpPr txBox="1"/>
      </xdr:nvSpPr>
      <xdr:spPr>
        <a:xfrm>
          <a:off x="1816744" y="946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21607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D329A65E-2B4D-4BD8-9BCE-86C68FBF5ED8}"/>
            </a:ext>
          </a:extLst>
        </xdr:cNvPr>
        <xdr:cNvSpPr txBox="1"/>
      </xdr:nvSpPr>
      <xdr:spPr>
        <a:xfrm>
          <a:off x="927744" y="945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9157BB7-5CB4-44A0-B9DF-32339CB16D4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9BC9154-A3DD-462A-90BA-35443A3CAA7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3044F8D-4F19-420B-B4D1-094AE14022B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5877F1E1-3BD9-4C61-A891-D97A948875F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9C5EC30-3122-416B-91A3-C3014331148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738CB8C-FAEF-430F-A13D-65397C5AC7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EB56633-FC4A-4B78-B590-48615F10F0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5CD1DE2-3FB6-477A-A323-65708D77817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997C1D5-3CBE-448F-B8E6-9575FC59105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ACD2DA4-15B7-4AA1-9913-596B3D7A9D0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1DE591F6-6C85-4F75-91F5-418AFE70C48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A1AC15A9-CB77-4377-88AF-C3D27A14F74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8439022B-4DE0-4D92-ABA7-AEFCD3217BC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DF1A57CA-36A1-40D2-BE73-C27D2BFEAA6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CDE19B63-5D86-4884-9F00-12EF723B929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7E50BDC3-F9E3-4742-AAFA-8BD5D322E4D8}"/>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B648669A-3C6D-4CE2-9C8C-4CB6B98F0BD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4665D413-6348-4DB8-BBB2-BE29DE3B6BE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D6C55645-114A-4702-8FC0-EE06ED1851B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8" name="テキスト ボックス 227">
          <a:extLst>
            <a:ext uri="{FF2B5EF4-FFF2-40B4-BE49-F238E27FC236}">
              <a16:creationId xmlns:a16="http://schemas.microsoft.com/office/drawing/2014/main" id="{7DB78790-96D0-405D-B780-F764C12DB59D}"/>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1BE2A00A-3101-415F-88EE-FF66F3DA00D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30" name="テキスト ボックス 229">
          <a:extLst>
            <a:ext uri="{FF2B5EF4-FFF2-40B4-BE49-F238E27FC236}">
              <a16:creationId xmlns:a16="http://schemas.microsoft.com/office/drawing/2014/main" id="{33B28338-394B-4863-B450-3954154EC99C}"/>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EC255D68-5052-41E9-AFA4-42442C182D9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2" name="テキスト ボックス 231">
          <a:extLst>
            <a:ext uri="{FF2B5EF4-FFF2-40B4-BE49-F238E27FC236}">
              <a16:creationId xmlns:a16="http://schemas.microsoft.com/office/drawing/2014/main" id="{869CFD83-E632-448D-B38A-7EC04CB4B55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546EED80-52E7-4AD4-B133-1238397DFBC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4" name="直線コネクタ 233">
          <a:extLst>
            <a:ext uri="{FF2B5EF4-FFF2-40B4-BE49-F238E27FC236}">
              <a16:creationId xmlns:a16="http://schemas.microsoft.com/office/drawing/2014/main" id="{4C4E5019-C6B5-4728-9FF2-0C4F70782B6B}"/>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9C8D3514-8757-4CA7-B80C-7C99F3FCECFB}"/>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6" name="直線コネクタ 235">
          <a:extLst>
            <a:ext uri="{FF2B5EF4-FFF2-40B4-BE49-F238E27FC236}">
              <a16:creationId xmlns:a16="http://schemas.microsoft.com/office/drawing/2014/main" id="{FFE62DD7-06F2-4B83-ABC9-482DE3F85B70}"/>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7" name="【橋りょう・トンネル】&#10;一人当たり有形固定資産（償却資産）額最大値テキスト">
          <a:extLst>
            <a:ext uri="{FF2B5EF4-FFF2-40B4-BE49-F238E27FC236}">
              <a16:creationId xmlns:a16="http://schemas.microsoft.com/office/drawing/2014/main" id="{F91DB637-1391-4355-92A2-AE394F9763B7}"/>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8" name="直線コネクタ 237">
          <a:extLst>
            <a:ext uri="{FF2B5EF4-FFF2-40B4-BE49-F238E27FC236}">
              <a16:creationId xmlns:a16="http://schemas.microsoft.com/office/drawing/2014/main" id="{27833827-2D29-4EBE-A4E4-38C38421FFC1}"/>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50FB8352-CD6D-42AC-A5D1-48D18146F783}"/>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40" name="フローチャート: 判断 239">
          <a:extLst>
            <a:ext uri="{FF2B5EF4-FFF2-40B4-BE49-F238E27FC236}">
              <a16:creationId xmlns:a16="http://schemas.microsoft.com/office/drawing/2014/main" id="{6D095635-6C81-4F45-97AC-2AD1BCA00649}"/>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41" name="フローチャート: 判断 240">
          <a:extLst>
            <a:ext uri="{FF2B5EF4-FFF2-40B4-BE49-F238E27FC236}">
              <a16:creationId xmlns:a16="http://schemas.microsoft.com/office/drawing/2014/main" id="{81CFE2EA-1FEC-4C23-AA73-3782F460E592}"/>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2" name="フローチャート: 判断 241">
          <a:extLst>
            <a:ext uri="{FF2B5EF4-FFF2-40B4-BE49-F238E27FC236}">
              <a16:creationId xmlns:a16="http://schemas.microsoft.com/office/drawing/2014/main" id="{EEAD7C9B-5654-4D09-84FC-CA97E3DE2909}"/>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3" name="フローチャート: 判断 242">
          <a:extLst>
            <a:ext uri="{FF2B5EF4-FFF2-40B4-BE49-F238E27FC236}">
              <a16:creationId xmlns:a16="http://schemas.microsoft.com/office/drawing/2014/main" id="{8CC09A8B-A0ED-4D50-BF13-5AA7983E06B9}"/>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4" name="フローチャート: 判断 243">
          <a:extLst>
            <a:ext uri="{FF2B5EF4-FFF2-40B4-BE49-F238E27FC236}">
              <a16:creationId xmlns:a16="http://schemas.microsoft.com/office/drawing/2014/main" id="{D9CC8890-24D1-4AFE-B06A-4BFDDF95B35C}"/>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E2D1548-62B9-49B3-81F5-031B747E061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F4D4F91-1F44-4353-B548-FE00CE90E6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187793B-BE1D-4652-9DB6-76E5B0BC021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E8B964B-13E9-40D0-8DD5-A570DA80375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40312D4-0C54-46C4-B8C4-0FE11232DD4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155590</xdr:rowOff>
    </xdr:from>
    <xdr:to>
      <xdr:col>55</xdr:col>
      <xdr:colOff>50800</xdr:colOff>
      <xdr:row>64</xdr:row>
      <xdr:rowOff>85740</xdr:rowOff>
    </xdr:to>
    <xdr:sp macro="" textlink="">
      <xdr:nvSpPr>
        <xdr:cNvPr id="250" name="楕円 249">
          <a:extLst>
            <a:ext uri="{FF2B5EF4-FFF2-40B4-BE49-F238E27FC236}">
              <a16:creationId xmlns:a16="http://schemas.microsoft.com/office/drawing/2014/main" id="{090D011F-50E5-4464-9EC8-892491EA24B3}"/>
            </a:ext>
          </a:extLst>
        </xdr:cNvPr>
        <xdr:cNvSpPr/>
      </xdr:nvSpPr>
      <xdr:spPr>
        <a:xfrm>
          <a:off x="10426700" y="1095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70517</xdr:rowOff>
    </xdr:from>
    <xdr:ext cx="534377" cy="259045"/>
    <xdr:sp macro="" textlink="">
      <xdr:nvSpPr>
        <xdr:cNvPr id="251" name="【橋りょう・トンネル】&#10;一人当たり有形固定資産（償却資産）額該当値テキスト">
          <a:extLst>
            <a:ext uri="{FF2B5EF4-FFF2-40B4-BE49-F238E27FC236}">
              <a16:creationId xmlns:a16="http://schemas.microsoft.com/office/drawing/2014/main" id="{076A2497-D8AC-454E-A889-6A552FA1EBEB}"/>
            </a:ext>
          </a:extLst>
        </xdr:cNvPr>
        <xdr:cNvSpPr txBox="1"/>
      </xdr:nvSpPr>
      <xdr:spPr>
        <a:xfrm>
          <a:off x="10515600" y="1087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163254</xdr:rowOff>
    </xdr:from>
    <xdr:to>
      <xdr:col>50</xdr:col>
      <xdr:colOff>165100</xdr:colOff>
      <xdr:row>64</xdr:row>
      <xdr:rowOff>93404</xdr:rowOff>
    </xdr:to>
    <xdr:sp macro="" textlink="">
      <xdr:nvSpPr>
        <xdr:cNvPr id="252" name="楕円 251">
          <a:extLst>
            <a:ext uri="{FF2B5EF4-FFF2-40B4-BE49-F238E27FC236}">
              <a16:creationId xmlns:a16="http://schemas.microsoft.com/office/drawing/2014/main" id="{890B663B-00B9-4F0E-B8CA-6F5333450B45}"/>
            </a:ext>
          </a:extLst>
        </xdr:cNvPr>
        <xdr:cNvSpPr/>
      </xdr:nvSpPr>
      <xdr:spPr>
        <a:xfrm>
          <a:off x="9588500" y="1096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34940</xdr:rowOff>
    </xdr:from>
    <xdr:to>
      <xdr:col>55</xdr:col>
      <xdr:colOff>0</xdr:colOff>
      <xdr:row>64</xdr:row>
      <xdr:rowOff>42604</xdr:rowOff>
    </xdr:to>
    <xdr:cxnSp macro="">
      <xdr:nvCxnSpPr>
        <xdr:cNvPr id="253" name="直線コネクタ 252">
          <a:extLst>
            <a:ext uri="{FF2B5EF4-FFF2-40B4-BE49-F238E27FC236}">
              <a16:creationId xmlns:a16="http://schemas.microsoft.com/office/drawing/2014/main" id="{8C4754E6-E755-4998-BE1C-B8E7AF00A815}"/>
            </a:ext>
          </a:extLst>
        </xdr:cNvPr>
        <xdr:cNvCxnSpPr/>
      </xdr:nvCxnSpPr>
      <xdr:spPr>
        <a:xfrm flipV="1">
          <a:off x="9639300" y="11007740"/>
          <a:ext cx="838200" cy="7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170269</xdr:rowOff>
    </xdr:from>
    <xdr:to>
      <xdr:col>46</xdr:col>
      <xdr:colOff>38100</xdr:colOff>
      <xdr:row>64</xdr:row>
      <xdr:rowOff>100419</xdr:rowOff>
    </xdr:to>
    <xdr:sp macro="" textlink="">
      <xdr:nvSpPr>
        <xdr:cNvPr id="254" name="楕円 253">
          <a:extLst>
            <a:ext uri="{FF2B5EF4-FFF2-40B4-BE49-F238E27FC236}">
              <a16:creationId xmlns:a16="http://schemas.microsoft.com/office/drawing/2014/main" id="{46599C63-82C6-4723-96C0-E6C963892E3F}"/>
            </a:ext>
          </a:extLst>
        </xdr:cNvPr>
        <xdr:cNvSpPr/>
      </xdr:nvSpPr>
      <xdr:spPr>
        <a:xfrm>
          <a:off x="8699500" y="1097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42604</xdr:rowOff>
    </xdr:from>
    <xdr:to>
      <xdr:col>50</xdr:col>
      <xdr:colOff>114300</xdr:colOff>
      <xdr:row>64</xdr:row>
      <xdr:rowOff>49619</xdr:rowOff>
    </xdr:to>
    <xdr:cxnSp macro="">
      <xdr:nvCxnSpPr>
        <xdr:cNvPr id="255" name="直線コネクタ 254">
          <a:extLst>
            <a:ext uri="{FF2B5EF4-FFF2-40B4-BE49-F238E27FC236}">
              <a16:creationId xmlns:a16="http://schemas.microsoft.com/office/drawing/2014/main" id="{3B03C0FC-8D66-4FA5-B795-4DCFFE23CAC4}"/>
            </a:ext>
          </a:extLst>
        </xdr:cNvPr>
        <xdr:cNvCxnSpPr/>
      </xdr:nvCxnSpPr>
      <xdr:spPr>
        <a:xfrm flipV="1">
          <a:off x="8750300" y="11015404"/>
          <a:ext cx="889000" cy="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3063</xdr:rowOff>
    </xdr:from>
    <xdr:to>
      <xdr:col>41</xdr:col>
      <xdr:colOff>101600</xdr:colOff>
      <xdr:row>64</xdr:row>
      <xdr:rowOff>104663</xdr:rowOff>
    </xdr:to>
    <xdr:sp macro="" textlink="">
      <xdr:nvSpPr>
        <xdr:cNvPr id="256" name="楕円 255">
          <a:extLst>
            <a:ext uri="{FF2B5EF4-FFF2-40B4-BE49-F238E27FC236}">
              <a16:creationId xmlns:a16="http://schemas.microsoft.com/office/drawing/2014/main" id="{1F946F61-FA36-4CD4-B00B-164F991A152E}"/>
            </a:ext>
          </a:extLst>
        </xdr:cNvPr>
        <xdr:cNvSpPr/>
      </xdr:nvSpPr>
      <xdr:spPr>
        <a:xfrm>
          <a:off x="7810500" y="1097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49619</xdr:rowOff>
    </xdr:from>
    <xdr:to>
      <xdr:col>45</xdr:col>
      <xdr:colOff>177800</xdr:colOff>
      <xdr:row>64</xdr:row>
      <xdr:rowOff>53863</xdr:rowOff>
    </xdr:to>
    <xdr:cxnSp macro="">
      <xdr:nvCxnSpPr>
        <xdr:cNvPr id="257" name="直線コネクタ 256">
          <a:extLst>
            <a:ext uri="{FF2B5EF4-FFF2-40B4-BE49-F238E27FC236}">
              <a16:creationId xmlns:a16="http://schemas.microsoft.com/office/drawing/2014/main" id="{9EDB0077-FB38-4C50-B6E1-E1E1D2BE16C5}"/>
            </a:ext>
          </a:extLst>
        </xdr:cNvPr>
        <xdr:cNvCxnSpPr/>
      </xdr:nvCxnSpPr>
      <xdr:spPr>
        <a:xfrm flipV="1">
          <a:off x="7861300" y="11022419"/>
          <a:ext cx="8890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9599</xdr:rowOff>
    </xdr:from>
    <xdr:to>
      <xdr:col>36</xdr:col>
      <xdr:colOff>165100</xdr:colOff>
      <xdr:row>64</xdr:row>
      <xdr:rowOff>111199</xdr:rowOff>
    </xdr:to>
    <xdr:sp macro="" textlink="">
      <xdr:nvSpPr>
        <xdr:cNvPr id="258" name="楕円 257">
          <a:extLst>
            <a:ext uri="{FF2B5EF4-FFF2-40B4-BE49-F238E27FC236}">
              <a16:creationId xmlns:a16="http://schemas.microsoft.com/office/drawing/2014/main" id="{F6DAF0CC-BAC1-4CA7-B872-87AEA8A1A6C7}"/>
            </a:ext>
          </a:extLst>
        </xdr:cNvPr>
        <xdr:cNvSpPr/>
      </xdr:nvSpPr>
      <xdr:spPr>
        <a:xfrm>
          <a:off x="6921500" y="1098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53863</xdr:rowOff>
    </xdr:from>
    <xdr:to>
      <xdr:col>41</xdr:col>
      <xdr:colOff>50800</xdr:colOff>
      <xdr:row>64</xdr:row>
      <xdr:rowOff>60399</xdr:rowOff>
    </xdr:to>
    <xdr:cxnSp macro="">
      <xdr:nvCxnSpPr>
        <xdr:cNvPr id="259" name="直線コネクタ 258">
          <a:extLst>
            <a:ext uri="{FF2B5EF4-FFF2-40B4-BE49-F238E27FC236}">
              <a16:creationId xmlns:a16="http://schemas.microsoft.com/office/drawing/2014/main" id="{C8734CE0-E21C-4E94-9200-B35C4F647E15}"/>
            </a:ext>
          </a:extLst>
        </xdr:cNvPr>
        <xdr:cNvCxnSpPr/>
      </xdr:nvCxnSpPr>
      <xdr:spPr>
        <a:xfrm flipV="1">
          <a:off x="6972300" y="11026663"/>
          <a:ext cx="889000" cy="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F0729412-94AF-4471-A6B3-4DB28F91122F}"/>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BFFD27FB-11F7-4124-BC00-8D37C828FD63}"/>
            </a:ext>
          </a:extLst>
        </xdr:cNvPr>
        <xdr:cNvSpPr txBox="1"/>
      </xdr:nvSpPr>
      <xdr:spPr>
        <a:xfrm>
          <a:off x="8450795" y="1027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86CA6178-5634-43CD-8676-6159AF278B68}"/>
            </a:ext>
          </a:extLst>
        </xdr:cNvPr>
        <xdr:cNvSpPr txBox="1"/>
      </xdr:nvSpPr>
      <xdr:spPr>
        <a:xfrm>
          <a:off x="7561795" y="1029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ED7A5307-2230-414A-B106-42C94D975E65}"/>
            </a:ext>
          </a:extLst>
        </xdr:cNvPr>
        <xdr:cNvSpPr txBox="1"/>
      </xdr:nvSpPr>
      <xdr:spPr>
        <a:xfrm>
          <a:off x="6672795" y="1030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84531</xdr:rowOff>
    </xdr:from>
    <xdr:ext cx="534377" cy="259045"/>
    <xdr:sp macro="" textlink="">
      <xdr:nvSpPr>
        <xdr:cNvPr id="264" name="n_1mainValue【橋りょう・トンネル】&#10;一人当たり有形固定資産（償却資産）額">
          <a:extLst>
            <a:ext uri="{FF2B5EF4-FFF2-40B4-BE49-F238E27FC236}">
              <a16:creationId xmlns:a16="http://schemas.microsoft.com/office/drawing/2014/main" id="{347F2645-FEFA-4C72-BBDC-6FCBB1FC4D37}"/>
            </a:ext>
          </a:extLst>
        </xdr:cNvPr>
        <xdr:cNvSpPr txBox="1"/>
      </xdr:nvSpPr>
      <xdr:spPr>
        <a:xfrm>
          <a:off x="9359411" y="1105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91546</xdr:rowOff>
    </xdr:from>
    <xdr:ext cx="534377" cy="259045"/>
    <xdr:sp macro="" textlink="">
      <xdr:nvSpPr>
        <xdr:cNvPr id="265" name="n_2mainValue【橋りょう・トンネル】&#10;一人当たり有形固定資産（償却資産）額">
          <a:extLst>
            <a:ext uri="{FF2B5EF4-FFF2-40B4-BE49-F238E27FC236}">
              <a16:creationId xmlns:a16="http://schemas.microsoft.com/office/drawing/2014/main" id="{A827EBE6-0F66-4E9F-AC34-58775636F577}"/>
            </a:ext>
          </a:extLst>
        </xdr:cNvPr>
        <xdr:cNvSpPr txBox="1"/>
      </xdr:nvSpPr>
      <xdr:spPr>
        <a:xfrm>
          <a:off x="8483111" y="1106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95790</xdr:rowOff>
    </xdr:from>
    <xdr:ext cx="534377" cy="259045"/>
    <xdr:sp macro="" textlink="">
      <xdr:nvSpPr>
        <xdr:cNvPr id="266" name="n_3mainValue【橋りょう・トンネル】&#10;一人当たり有形固定資産（償却資産）額">
          <a:extLst>
            <a:ext uri="{FF2B5EF4-FFF2-40B4-BE49-F238E27FC236}">
              <a16:creationId xmlns:a16="http://schemas.microsoft.com/office/drawing/2014/main" id="{2D74E2D2-17D2-4F52-852A-A66928F9CDA4}"/>
            </a:ext>
          </a:extLst>
        </xdr:cNvPr>
        <xdr:cNvSpPr txBox="1"/>
      </xdr:nvSpPr>
      <xdr:spPr>
        <a:xfrm>
          <a:off x="7594111" y="1106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102326</xdr:rowOff>
    </xdr:from>
    <xdr:ext cx="534377" cy="259045"/>
    <xdr:sp macro="" textlink="">
      <xdr:nvSpPr>
        <xdr:cNvPr id="267" name="n_4mainValue【橋りょう・トンネル】&#10;一人当たり有形固定資産（償却資産）額">
          <a:extLst>
            <a:ext uri="{FF2B5EF4-FFF2-40B4-BE49-F238E27FC236}">
              <a16:creationId xmlns:a16="http://schemas.microsoft.com/office/drawing/2014/main" id="{681D4230-87EA-45E6-B391-B79B55150430}"/>
            </a:ext>
          </a:extLst>
        </xdr:cNvPr>
        <xdr:cNvSpPr txBox="1"/>
      </xdr:nvSpPr>
      <xdr:spPr>
        <a:xfrm>
          <a:off x="6705111" y="1107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359F4586-C410-4F13-AE86-86AD7E2CFAD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1AE0EEBD-6E47-4851-8C5B-BCCCEEC101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9A7CBADE-F696-400D-8614-206A296307C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4F8EDE06-8E97-4724-A008-FBF4F1A1E57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47BF025C-A3A6-47A6-B5D6-577FB66EEDD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52BB8855-EF6F-4173-8727-31FA2A220EF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1EF192CC-02E5-49AE-95D1-85A84AD59B8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BBDFC81E-AC60-4C5F-B81D-605EA0C92C9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9A27E747-4C88-4961-86E6-A32766CA9AD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52CF8C3B-ABA7-4563-AAC5-8D4AD79320C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2172B6CA-0BD2-432A-BC12-0CC5915330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4B6C45A4-A1DB-4FCD-989D-1ABB6B9F0D1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6C6B538B-D5DF-4A80-8369-9F298A95F76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CECB6129-3AB8-4DBB-BED7-44512687FE6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3BE87021-BFE2-47FA-A1FF-26D890DA01E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88FD0D26-C428-4328-AFB7-3DB70F5DE25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7804606E-B014-4FC4-891B-1BC70738582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FE205FED-269E-4CA8-8AA8-4AC95FE87E9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843FF709-4F23-44B6-BA27-C9F015F402F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E02A5425-1F38-4073-A2C0-4D06B1FB385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2BD0A9A0-294D-462E-B6C1-9A2DD288333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019AF57C-B7EA-4A0E-A870-3B3E4A1920C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82846BAA-FB3D-4C61-94FD-990772943F9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4DD5BABA-9F9D-4FDE-AFA7-A47831EB578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公営住宅】&#10;有形固定資産減価償却率グラフ枠">
          <a:extLst>
            <a:ext uri="{FF2B5EF4-FFF2-40B4-BE49-F238E27FC236}">
              <a16:creationId xmlns:a16="http://schemas.microsoft.com/office/drawing/2014/main" id="{EBA82557-D2D0-4234-9FC7-98BC9A36DEC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3" name="直線コネクタ 292">
          <a:extLst>
            <a:ext uri="{FF2B5EF4-FFF2-40B4-BE49-F238E27FC236}">
              <a16:creationId xmlns:a16="http://schemas.microsoft.com/office/drawing/2014/main" id="{A4FFD935-CAE5-4255-86ED-D4B688EE8F14}"/>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4" name="【公営住宅】&#10;有形固定資産減価償却率最小値テキスト">
          <a:extLst>
            <a:ext uri="{FF2B5EF4-FFF2-40B4-BE49-F238E27FC236}">
              <a16:creationId xmlns:a16="http://schemas.microsoft.com/office/drawing/2014/main" id="{446FA3B5-3BD5-4EDB-94D9-C3275FA103E1}"/>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5" name="直線コネクタ 294">
          <a:extLst>
            <a:ext uri="{FF2B5EF4-FFF2-40B4-BE49-F238E27FC236}">
              <a16:creationId xmlns:a16="http://schemas.microsoft.com/office/drawing/2014/main" id="{7950E138-E129-4B0B-8637-55EA0C122AC0}"/>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6" name="【公営住宅】&#10;有形固定資産減価償却率最大値テキスト">
          <a:extLst>
            <a:ext uri="{FF2B5EF4-FFF2-40B4-BE49-F238E27FC236}">
              <a16:creationId xmlns:a16="http://schemas.microsoft.com/office/drawing/2014/main" id="{00CB3737-60D5-4C2D-B855-84221A3BF0E6}"/>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7" name="直線コネクタ 296">
          <a:extLst>
            <a:ext uri="{FF2B5EF4-FFF2-40B4-BE49-F238E27FC236}">
              <a16:creationId xmlns:a16="http://schemas.microsoft.com/office/drawing/2014/main" id="{B15C4A51-456F-4B30-BC74-7C61F062B59A}"/>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8" name="【公営住宅】&#10;有形固定資産減価償却率平均値テキスト">
          <a:extLst>
            <a:ext uri="{FF2B5EF4-FFF2-40B4-BE49-F238E27FC236}">
              <a16:creationId xmlns:a16="http://schemas.microsoft.com/office/drawing/2014/main" id="{E8E44609-7524-4EB0-87F6-1EC473816F13}"/>
            </a:ext>
          </a:extLst>
        </xdr:cNvPr>
        <xdr:cNvSpPr txBox="1"/>
      </xdr:nvSpPr>
      <xdr:spPr>
        <a:xfrm>
          <a:off x="4673600" y="14163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9" name="フローチャート: 判断 298">
          <a:extLst>
            <a:ext uri="{FF2B5EF4-FFF2-40B4-BE49-F238E27FC236}">
              <a16:creationId xmlns:a16="http://schemas.microsoft.com/office/drawing/2014/main" id="{EE77CCD9-9BA3-44CE-82CD-DD46FEA6875A}"/>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300" name="フローチャート: 判断 299">
          <a:extLst>
            <a:ext uri="{FF2B5EF4-FFF2-40B4-BE49-F238E27FC236}">
              <a16:creationId xmlns:a16="http://schemas.microsoft.com/office/drawing/2014/main" id="{A9EEE54E-1EB0-47F0-93A8-B1B720422F8E}"/>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301" name="フローチャート: 判断 300">
          <a:extLst>
            <a:ext uri="{FF2B5EF4-FFF2-40B4-BE49-F238E27FC236}">
              <a16:creationId xmlns:a16="http://schemas.microsoft.com/office/drawing/2014/main" id="{84C744CB-67F0-4B10-9A06-D189F6236A81}"/>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2" name="フローチャート: 判断 301">
          <a:extLst>
            <a:ext uri="{FF2B5EF4-FFF2-40B4-BE49-F238E27FC236}">
              <a16:creationId xmlns:a16="http://schemas.microsoft.com/office/drawing/2014/main" id="{90F20530-8451-469F-8B6B-60C43AB32CAD}"/>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3" name="フローチャート: 判断 302">
          <a:extLst>
            <a:ext uri="{FF2B5EF4-FFF2-40B4-BE49-F238E27FC236}">
              <a16:creationId xmlns:a16="http://schemas.microsoft.com/office/drawing/2014/main" id="{6CE2108F-81B4-4676-806D-B943E0590896}"/>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E68ECCE-5BDB-4F6A-8CBB-44A6B49823F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9AC6827-008D-4DDA-B360-8A44153C5A8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6734BEE-6408-4B45-A993-9BFA42D0F25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3CF5DECA-B808-48F2-B2BF-936404F0BF0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F8225435-D898-4BEB-9ABF-E41FB0AF649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26488</xdr:rowOff>
    </xdr:from>
    <xdr:to>
      <xdr:col>24</xdr:col>
      <xdr:colOff>114300</xdr:colOff>
      <xdr:row>86</xdr:row>
      <xdr:rowOff>128088</xdr:rowOff>
    </xdr:to>
    <xdr:sp macro="" textlink="">
      <xdr:nvSpPr>
        <xdr:cNvPr id="309" name="楕円 308">
          <a:extLst>
            <a:ext uri="{FF2B5EF4-FFF2-40B4-BE49-F238E27FC236}">
              <a16:creationId xmlns:a16="http://schemas.microsoft.com/office/drawing/2014/main" id="{8F90F7EB-8D42-40BC-A651-59F6F56BEBC1}"/>
            </a:ext>
          </a:extLst>
        </xdr:cNvPr>
        <xdr:cNvSpPr/>
      </xdr:nvSpPr>
      <xdr:spPr>
        <a:xfrm>
          <a:off x="45847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112865</xdr:rowOff>
    </xdr:from>
    <xdr:ext cx="405111" cy="259045"/>
    <xdr:sp macro="" textlink="">
      <xdr:nvSpPr>
        <xdr:cNvPr id="310" name="【公営住宅】&#10;有形固定資産減価償却率該当値テキスト">
          <a:extLst>
            <a:ext uri="{FF2B5EF4-FFF2-40B4-BE49-F238E27FC236}">
              <a16:creationId xmlns:a16="http://schemas.microsoft.com/office/drawing/2014/main" id="{0E215F1A-F0CD-4752-AEED-899DA94EBEDB}"/>
            </a:ext>
          </a:extLst>
        </xdr:cNvPr>
        <xdr:cNvSpPr txBox="1"/>
      </xdr:nvSpPr>
      <xdr:spPr>
        <a:xfrm>
          <a:off x="4673600" y="1468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5262</xdr:rowOff>
    </xdr:from>
    <xdr:to>
      <xdr:col>20</xdr:col>
      <xdr:colOff>38100</xdr:colOff>
      <xdr:row>86</xdr:row>
      <xdr:rowOff>106862</xdr:rowOff>
    </xdr:to>
    <xdr:sp macro="" textlink="">
      <xdr:nvSpPr>
        <xdr:cNvPr id="311" name="楕円 310">
          <a:extLst>
            <a:ext uri="{FF2B5EF4-FFF2-40B4-BE49-F238E27FC236}">
              <a16:creationId xmlns:a16="http://schemas.microsoft.com/office/drawing/2014/main" id="{6C08AB98-D827-4D68-9320-A60053E93F9F}"/>
            </a:ext>
          </a:extLst>
        </xdr:cNvPr>
        <xdr:cNvSpPr/>
      </xdr:nvSpPr>
      <xdr:spPr>
        <a:xfrm>
          <a:off x="37465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56062</xdr:rowOff>
    </xdr:from>
    <xdr:to>
      <xdr:col>24</xdr:col>
      <xdr:colOff>63500</xdr:colOff>
      <xdr:row>86</xdr:row>
      <xdr:rowOff>77288</xdr:rowOff>
    </xdr:to>
    <xdr:cxnSp macro="">
      <xdr:nvCxnSpPr>
        <xdr:cNvPr id="312" name="直線コネクタ 311">
          <a:extLst>
            <a:ext uri="{FF2B5EF4-FFF2-40B4-BE49-F238E27FC236}">
              <a16:creationId xmlns:a16="http://schemas.microsoft.com/office/drawing/2014/main" id="{FCA81AAC-ECE0-4641-99B9-BC63E817DA35}"/>
            </a:ext>
          </a:extLst>
        </xdr:cNvPr>
        <xdr:cNvCxnSpPr/>
      </xdr:nvCxnSpPr>
      <xdr:spPr>
        <a:xfrm>
          <a:off x="3797300" y="14800762"/>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155484</xdr:rowOff>
    </xdr:from>
    <xdr:to>
      <xdr:col>15</xdr:col>
      <xdr:colOff>101600</xdr:colOff>
      <xdr:row>86</xdr:row>
      <xdr:rowOff>85634</xdr:rowOff>
    </xdr:to>
    <xdr:sp macro="" textlink="">
      <xdr:nvSpPr>
        <xdr:cNvPr id="313" name="楕円 312">
          <a:extLst>
            <a:ext uri="{FF2B5EF4-FFF2-40B4-BE49-F238E27FC236}">
              <a16:creationId xmlns:a16="http://schemas.microsoft.com/office/drawing/2014/main" id="{0698A8D5-CB67-473B-9A73-04D1FF59D0A6}"/>
            </a:ext>
          </a:extLst>
        </xdr:cNvPr>
        <xdr:cNvSpPr/>
      </xdr:nvSpPr>
      <xdr:spPr>
        <a:xfrm>
          <a:off x="2857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34834</xdr:rowOff>
    </xdr:from>
    <xdr:to>
      <xdr:col>19</xdr:col>
      <xdr:colOff>177800</xdr:colOff>
      <xdr:row>86</xdr:row>
      <xdr:rowOff>56062</xdr:rowOff>
    </xdr:to>
    <xdr:cxnSp macro="">
      <xdr:nvCxnSpPr>
        <xdr:cNvPr id="314" name="直線コネクタ 313">
          <a:extLst>
            <a:ext uri="{FF2B5EF4-FFF2-40B4-BE49-F238E27FC236}">
              <a16:creationId xmlns:a16="http://schemas.microsoft.com/office/drawing/2014/main" id="{115F082F-3BF8-44EA-BB70-560DED838B44}"/>
            </a:ext>
          </a:extLst>
        </xdr:cNvPr>
        <xdr:cNvCxnSpPr/>
      </xdr:nvCxnSpPr>
      <xdr:spPr>
        <a:xfrm>
          <a:off x="2908300" y="1477953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137523</xdr:rowOff>
    </xdr:from>
    <xdr:to>
      <xdr:col>10</xdr:col>
      <xdr:colOff>165100</xdr:colOff>
      <xdr:row>86</xdr:row>
      <xdr:rowOff>67673</xdr:rowOff>
    </xdr:to>
    <xdr:sp macro="" textlink="">
      <xdr:nvSpPr>
        <xdr:cNvPr id="315" name="楕円 314">
          <a:extLst>
            <a:ext uri="{FF2B5EF4-FFF2-40B4-BE49-F238E27FC236}">
              <a16:creationId xmlns:a16="http://schemas.microsoft.com/office/drawing/2014/main" id="{44E3AF4D-9175-4DD6-AB50-AEF6507524F8}"/>
            </a:ext>
          </a:extLst>
        </xdr:cNvPr>
        <xdr:cNvSpPr/>
      </xdr:nvSpPr>
      <xdr:spPr>
        <a:xfrm>
          <a:off x="1968500" y="14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16873</xdr:rowOff>
    </xdr:from>
    <xdr:to>
      <xdr:col>15</xdr:col>
      <xdr:colOff>50800</xdr:colOff>
      <xdr:row>86</xdr:row>
      <xdr:rowOff>34834</xdr:rowOff>
    </xdr:to>
    <xdr:cxnSp macro="">
      <xdr:nvCxnSpPr>
        <xdr:cNvPr id="316" name="直線コネクタ 315">
          <a:extLst>
            <a:ext uri="{FF2B5EF4-FFF2-40B4-BE49-F238E27FC236}">
              <a16:creationId xmlns:a16="http://schemas.microsoft.com/office/drawing/2014/main" id="{D21732F9-754F-45A9-899E-E5C787DB531E}"/>
            </a:ext>
          </a:extLst>
        </xdr:cNvPr>
        <xdr:cNvCxnSpPr/>
      </xdr:nvCxnSpPr>
      <xdr:spPr>
        <a:xfrm>
          <a:off x="2019300" y="1476157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116295</xdr:rowOff>
    </xdr:from>
    <xdr:to>
      <xdr:col>6</xdr:col>
      <xdr:colOff>38100</xdr:colOff>
      <xdr:row>86</xdr:row>
      <xdr:rowOff>46445</xdr:rowOff>
    </xdr:to>
    <xdr:sp macro="" textlink="">
      <xdr:nvSpPr>
        <xdr:cNvPr id="317" name="楕円 316">
          <a:extLst>
            <a:ext uri="{FF2B5EF4-FFF2-40B4-BE49-F238E27FC236}">
              <a16:creationId xmlns:a16="http://schemas.microsoft.com/office/drawing/2014/main" id="{FBD0FA57-1EC6-4B0C-85F8-00CB5D26783F}"/>
            </a:ext>
          </a:extLst>
        </xdr:cNvPr>
        <xdr:cNvSpPr/>
      </xdr:nvSpPr>
      <xdr:spPr>
        <a:xfrm>
          <a:off x="1079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167095</xdr:rowOff>
    </xdr:from>
    <xdr:to>
      <xdr:col>10</xdr:col>
      <xdr:colOff>114300</xdr:colOff>
      <xdr:row>86</xdr:row>
      <xdr:rowOff>16873</xdr:rowOff>
    </xdr:to>
    <xdr:cxnSp macro="">
      <xdr:nvCxnSpPr>
        <xdr:cNvPr id="318" name="直線コネクタ 317">
          <a:extLst>
            <a:ext uri="{FF2B5EF4-FFF2-40B4-BE49-F238E27FC236}">
              <a16:creationId xmlns:a16="http://schemas.microsoft.com/office/drawing/2014/main" id="{5D1EB490-0534-4982-A25B-E0E56C024562}"/>
            </a:ext>
          </a:extLst>
        </xdr:cNvPr>
        <xdr:cNvCxnSpPr/>
      </xdr:nvCxnSpPr>
      <xdr:spPr>
        <a:xfrm>
          <a:off x="1130300" y="1474034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9" name="n_1aveValue【公営住宅】&#10;有形固定資産減価償却率">
          <a:extLst>
            <a:ext uri="{FF2B5EF4-FFF2-40B4-BE49-F238E27FC236}">
              <a16:creationId xmlns:a16="http://schemas.microsoft.com/office/drawing/2014/main" id="{0D790893-F432-4968-B929-4F76508DA2B7}"/>
            </a:ext>
          </a:extLst>
        </xdr:cNvPr>
        <xdr:cNvSpPr txBox="1"/>
      </xdr:nvSpPr>
      <xdr:spPr>
        <a:xfrm>
          <a:off x="3582044" y="1407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20" name="n_2aveValue【公営住宅】&#10;有形固定資産減価償却率">
          <a:extLst>
            <a:ext uri="{FF2B5EF4-FFF2-40B4-BE49-F238E27FC236}">
              <a16:creationId xmlns:a16="http://schemas.microsoft.com/office/drawing/2014/main" id="{77642E1F-D3FE-4DAB-8A8E-81643FABED53}"/>
            </a:ext>
          </a:extLst>
        </xdr:cNvPr>
        <xdr:cNvSpPr txBox="1"/>
      </xdr:nvSpPr>
      <xdr:spPr>
        <a:xfrm>
          <a:off x="27057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21" name="n_3aveValue【公営住宅】&#10;有形固定資産減価償却率">
          <a:extLst>
            <a:ext uri="{FF2B5EF4-FFF2-40B4-BE49-F238E27FC236}">
              <a16:creationId xmlns:a16="http://schemas.microsoft.com/office/drawing/2014/main" id="{D29A6A34-E509-48A4-88E4-9286733FA6D5}"/>
            </a:ext>
          </a:extLst>
        </xdr:cNvPr>
        <xdr:cNvSpPr txBox="1"/>
      </xdr:nvSpPr>
      <xdr:spPr>
        <a:xfrm>
          <a:off x="1816744" y="1408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2" name="n_4aveValue【公営住宅】&#10;有形固定資産減価償却率">
          <a:extLst>
            <a:ext uri="{FF2B5EF4-FFF2-40B4-BE49-F238E27FC236}">
              <a16:creationId xmlns:a16="http://schemas.microsoft.com/office/drawing/2014/main" id="{E3E26FFF-7510-452B-9D8B-AFF0F13BB44D}"/>
            </a:ext>
          </a:extLst>
        </xdr:cNvPr>
        <xdr:cNvSpPr txBox="1"/>
      </xdr:nvSpPr>
      <xdr:spPr>
        <a:xfrm>
          <a:off x="9277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97989</xdr:rowOff>
    </xdr:from>
    <xdr:ext cx="405111" cy="259045"/>
    <xdr:sp macro="" textlink="">
      <xdr:nvSpPr>
        <xdr:cNvPr id="323" name="n_1mainValue【公営住宅】&#10;有形固定資産減価償却率">
          <a:extLst>
            <a:ext uri="{FF2B5EF4-FFF2-40B4-BE49-F238E27FC236}">
              <a16:creationId xmlns:a16="http://schemas.microsoft.com/office/drawing/2014/main" id="{70033A96-1011-4267-AFF5-2BF51359BBA0}"/>
            </a:ext>
          </a:extLst>
        </xdr:cNvPr>
        <xdr:cNvSpPr txBox="1"/>
      </xdr:nvSpPr>
      <xdr:spPr>
        <a:xfrm>
          <a:off x="3582044" y="1484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76761</xdr:rowOff>
    </xdr:from>
    <xdr:ext cx="405111" cy="259045"/>
    <xdr:sp macro="" textlink="">
      <xdr:nvSpPr>
        <xdr:cNvPr id="324" name="n_2mainValue【公営住宅】&#10;有形固定資産減価償却率">
          <a:extLst>
            <a:ext uri="{FF2B5EF4-FFF2-40B4-BE49-F238E27FC236}">
              <a16:creationId xmlns:a16="http://schemas.microsoft.com/office/drawing/2014/main" id="{78B28F1F-B3CA-4FEE-BEF0-9E5535F02E03}"/>
            </a:ext>
          </a:extLst>
        </xdr:cNvPr>
        <xdr:cNvSpPr txBox="1"/>
      </xdr:nvSpPr>
      <xdr:spPr>
        <a:xfrm>
          <a:off x="2705744" y="1482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58800</xdr:rowOff>
    </xdr:from>
    <xdr:ext cx="405111" cy="259045"/>
    <xdr:sp macro="" textlink="">
      <xdr:nvSpPr>
        <xdr:cNvPr id="325" name="n_3mainValue【公営住宅】&#10;有形固定資産減価償却率">
          <a:extLst>
            <a:ext uri="{FF2B5EF4-FFF2-40B4-BE49-F238E27FC236}">
              <a16:creationId xmlns:a16="http://schemas.microsoft.com/office/drawing/2014/main" id="{1C124AA0-5D79-45C9-B34E-FF998B8E2A1B}"/>
            </a:ext>
          </a:extLst>
        </xdr:cNvPr>
        <xdr:cNvSpPr txBox="1"/>
      </xdr:nvSpPr>
      <xdr:spPr>
        <a:xfrm>
          <a:off x="1816744" y="1480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37572</xdr:rowOff>
    </xdr:from>
    <xdr:ext cx="405111" cy="259045"/>
    <xdr:sp macro="" textlink="">
      <xdr:nvSpPr>
        <xdr:cNvPr id="326" name="n_4mainValue【公営住宅】&#10;有形固定資産減価償却率">
          <a:extLst>
            <a:ext uri="{FF2B5EF4-FFF2-40B4-BE49-F238E27FC236}">
              <a16:creationId xmlns:a16="http://schemas.microsoft.com/office/drawing/2014/main" id="{52800626-DF3A-4E98-B6FB-490A7CE9E425}"/>
            </a:ext>
          </a:extLst>
        </xdr:cNvPr>
        <xdr:cNvSpPr txBox="1"/>
      </xdr:nvSpPr>
      <xdr:spPr>
        <a:xfrm>
          <a:off x="92774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8374DD0B-D544-4D7F-9DAE-095C90EAA61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34BD3964-856E-4D06-A1D9-7FD72CAF515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E2B73121-96AE-468C-8F68-FEA7D28BC66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0A89AB93-DA3E-49FE-9846-23743D1570E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40B1B222-DC49-4C71-A7F7-00C7A14015B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7F9E8FF3-CE53-45F9-8695-ACA4BDDCD47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227C2DD8-9607-42EC-A473-88862909966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66353624-72CD-4C5B-A8C6-FA26EE590F4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595131C4-A7E2-495A-9A10-EA783ED162B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1C1239A-52E2-414F-A4A5-52C6515F565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7" name="直線コネクタ 336">
          <a:extLst>
            <a:ext uri="{FF2B5EF4-FFF2-40B4-BE49-F238E27FC236}">
              <a16:creationId xmlns:a16="http://schemas.microsoft.com/office/drawing/2014/main" id="{9159A699-96A3-4C15-8B47-FEA731B0AC4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8" name="テキスト ボックス 337">
          <a:extLst>
            <a:ext uri="{FF2B5EF4-FFF2-40B4-BE49-F238E27FC236}">
              <a16:creationId xmlns:a16="http://schemas.microsoft.com/office/drawing/2014/main" id="{8AA9A130-1732-4B0C-8F89-52F7BBFBFA6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9" name="直線コネクタ 338">
          <a:extLst>
            <a:ext uri="{FF2B5EF4-FFF2-40B4-BE49-F238E27FC236}">
              <a16:creationId xmlns:a16="http://schemas.microsoft.com/office/drawing/2014/main" id="{FF74FBEB-9E79-4AD9-A72B-D44358D55BD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40" name="テキスト ボックス 339">
          <a:extLst>
            <a:ext uri="{FF2B5EF4-FFF2-40B4-BE49-F238E27FC236}">
              <a16:creationId xmlns:a16="http://schemas.microsoft.com/office/drawing/2014/main" id="{2DD62450-86A0-451B-B9A4-6CE6B330951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1" name="直線コネクタ 340">
          <a:extLst>
            <a:ext uri="{FF2B5EF4-FFF2-40B4-BE49-F238E27FC236}">
              <a16:creationId xmlns:a16="http://schemas.microsoft.com/office/drawing/2014/main" id="{D9DE72AE-47BC-4E8A-9F95-9D8C9340270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2" name="テキスト ボックス 341">
          <a:extLst>
            <a:ext uri="{FF2B5EF4-FFF2-40B4-BE49-F238E27FC236}">
              <a16:creationId xmlns:a16="http://schemas.microsoft.com/office/drawing/2014/main" id="{88F46139-CE27-444C-8F0B-04041DA0EC7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3" name="直線コネクタ 342">
          <a:extLst>
            <a:ext uri="{FF2B5EF4-FFF2-40B4-BE49-F238E27FC236}">
              <a16:creationId xmlns:a16="http://schemas.microsoft.com/office/drawing/2014/main" id="{91B005F5-F755-4809-A1ED-F1A674A4AC5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4" name="テキスト ボックス 343">
          <a:extLst>
            <a:ext uri="{FF2B5EF4-FFF2-40B4-BE49-F238E27FC236}">
              <a16:creationId xmlns:a16="http://schemas.microsoft.com/office/drawing/2014/main" id="{514A06D6-674A-4BAB-9A87-F6EAA44B75C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5" name="直線コネクタ 344">
          <a:extLst>
            <a:ext uri="{FF2B5EF4-FFF2-40B4-BE49-F238E27FC236}">
              <a16:creationId xmlns:a16="http://schemas.microsoft.com/office/drawing/2014/main" id="{50EED552-A247-49B0-9D30-1B7F76DCEE8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6" name="テキスト ボックス 345">
          <a:extLst>
            <a:ext uri="{FF2B5EF4-FFF2-40B4-BE49-F238E27FC236}">
              <a16:creationId xmlns:a16="http://schemas.microsoft.com/office/drawing/2014/main" id="{1FD5BE51-2B22-4E22-B57B-C41D2B4F130A}"/>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a:extLst>
            <a:ext uri="{FF2B5EF4-FFF2-40B4-BE49-F238E27FC236}">
              <a16:creationId xmlns:a16="http://schemas.microsoft.com/office/drawing/2014/main" id="{4E496B66-8FD6-4826-81C7-28BDE197572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a:extLst>
            <a:ext uri="{FF2B5EF4-FFF2-40B4-BE49-F238E27FC236}">
              <a16:creationId xmlns:a16="http://schemas.microsoft.com/office/drawing/2014/main" id="{8F9A51FA-D219-40C6-ABAB-114040E63CE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a:extLst>
            <a:ext uri="{FF2B5EF4-FFF2-40B4-BE49-F238E27FC236}">
              <a16:creationId xmlns:a16="http://schemas.microsoft.com/office/drawing/2014/main" id="{A96CB0C6-6623-4D60-BEB4-89F563E604A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50" name="直線コネクタ 349">
          <a:extLst>
            <a:ext uri="{FF2B5EF4-FFF2-40B4-BE49-F238E27FC236}">
              <a16:creationId xmlns:a16="http://schemas.microsoft.com/office/drawing/2014/main" id="{900EF4E8-355D-4773-934D-747086612489}"/>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51" name="【公営住宅】&#10;一人当たり面積最小値テキスト">
          <a:extLst>
            <a:ext uri="{FF2B5EF4-FFF2-40B4-BE49-F238E27FC236}">
              <a16:creationId xmlns:a16="http://schemas.microsoft.com/office/drawing/2014/main" id="{BD00D0A7-9E40-473E-86EC-04E30F1AB193}"/>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2" name="直線コネクタ 351">
          <a:extLst>
            <a:ext uri="{FF2B5EF4-FFF2-40B4-BE49-F238E27FC236}">
              <a16:creationId xmlns:a16="http://schemas.microsoft.com/office/drawing/2014/main" id="{0B19D311-9DDC-43B3-ADF8-1B09899FAB65}"/>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3" name="【公営住宅】&#10;一人当たり面積最大値テキスト">
          <a:extLst>
            <a:ext uri="{FF2B5EF4-FFF2-40B4-BE49-F238E27FC236}">
              <a16:creationId xmlns:a16="http://schemas.microsoft.com/office/drawing/2014/main" id="{F7B031FB-2D35-47E0-9B76-27F0F9188F72}"/>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4" name="直線コネクタ 353">
          <a:extLst>
            <a:ext uri="{FF2B5EF4-FFF2-40B4-BE49-F238E27FC236}">
              <a16:creationId xmlns:a16="http://schemas.microsoft.com/office/drawing/2014/main" id="{11F44457-7C1F-4169-9C2C-300403D1FCFE}"/>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5" name="【公営住宅】&#10;一人当たり面積平均値テキスト">
          <a:extLst>
            <a:ext uri="{FF2B5EF4-FFF2-40B4-BE49-F238E27FC236}">
              <a16:creationId xmlns:a16="http://schemas.microsoft.com/office/drawing/2014/main" id="{16ACD7DE-4975-423A-B3C1-2B285008A5B4}"/>
            </a:ext>
          </a:extLst>
        </xdr:cNvPr>
        <xdr:cNvSpPr txBox="1"/>
      </xdr:nvSpPr>
      <xdr:spPr>
        <a:xfrm>
          <a:off x="10515600" y="1438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6" name="フローチャート: 判断 355">
          <a:extLst>
            <a:ext uri="{FF2B5EF4-FFF2-40B4-BE49-F238E27FC236}">
              <a16:creationId xmlns:a16="http://schemas.microsoft.com/office/drawing/2014/main" id="{C28F8BEB-515A-4244-9BC0-82F399F145DE}"/>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7" name="フローチャート: 判断 356">
          <a:extLst>
            <a:ext uri="{FF2B5EF4-FFF2-40B4-BE49-F238E27FC236}">
              <a16:creationId xmlns:a16="http://schemas.microsoft.com/office/drawing/2014/main" id="{586DC450-39E0-4801-958D-B30F94E7B62D}"/>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8" name="フローチャート: 判断 357">
          <a:extLst>
            <a:ext uri="{FF2B5EF4-FFF2-40B4-BE49-F238E27FC236}">
              <a16:creationId xmlns:a16="http://schemas.microsoft.com/office/drawing/2014/main" id="{610D3F37-309F-4163-8CA6-7C463CF58E2A}"/>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9" name="フローチャート: 判断 358">
          <a:extLst>
            <a:ext uri="{FF2B5EF4-FFF2-40B4-BE49-F238E27FC236}">
              <a16:creationId xmlns:a16="http://schemas.microsoft.com/office/drawing/2014/main" id="{B2EBCF46-6ECC-49D4-887F-8D7534338EB8}"/>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60" name="フローチャート: 判断 359">
          <a:extLst>
            <a:ext uri="{FF2B5EF4-FFF2-40B4-BE49-F238E27FC236}">
              <a16:creationId xmlns:a16="http://schemas.microsoft.com/office/drawing/2014/main" id="{32A6AA62-71B6-4226-ADED-58F0DE431958}"/>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C8616D7-93C6-4DF3-9AA2-5CB6DC34607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4F98A3-4FD2-436A-BC69-88C8E7D6367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3F5DA53-6336-49D4-A4FC-E29D8DF5906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4AD44D78-6EB5-4FC5-8DD1-3EE77B5F155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F1CC326F-14DB-4798-AE98-C0EF5FFD36E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105918</xdr:rowOff>
    </xdr:from>
    <xdr:to>
      <xdr:col>55</xdr:col>
      <xdr:colOff>50800</xdr:colOff>
      <xdr:row>86</xdr:row>
      <xdr:rowOff>36068</xdr:rowOff>
    </xdr:to>
    <xdr:sp macro="" textlink="">
      <xdr:nvSpPr>
        <xdr:cNvPr id="366" name="楕円 365">
          <a:extLst>
            <a:ext uri="{FF2B5EF4-FFF2-40B4-BE49-F238E27FC236}">
              <a16:creationId xmlns:a16="http://schemas.microsoft.com/office/drawing/2014/main" id="{047A687F-233A-48D1-9CAD-9C5C5FF34442}"/>
            </a:ext>
          </a:extLst>
        </xdr:cNvPr>
        <xdr:cNvSpPr/>
      </xdr:nvSpPr>
      <xdr:spPr>
        <a:xfrm>
          <a:off x="10426700" y="1467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20845</xdr:rowOff>
    </xdr:from>
    <xdr:ext cx="469744" cy="259045"/>
    <xdr:sp macro="" textlink="">
      <xdr:nvSpPr>
        <xdr:cNvPr id="367" name="【公営住宅】&#10;一人当たり面積該当値テキスト">
          <a:extLst>
            <a:ext uri="{FF2B5EF4-FFF2-40B4-BE49-F238E27FC236}">
              <a16:creationId xmlns:a16="http://schemas.microsoft.com/office/drawing/2014/main" id="{D808CEDF-7727-40A4-B756-0FB95D7F7547}"/>
            </a:ext>
          </a:extLst>
        </xdr:cNvPr>
        <xdr:cNvSpPr txBox="1"/>
      </xdr:nvSpPr>
      <xdr:spPr>
        <a:xfrm>
          <a:off x="10515600" y="1459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108331</xdr:rowOff>
    </xdr:from>
    <xdr:to>
      <xdr:col>50</xdr:col>
      <xdr:colOff>165100</xdr:colOff>
      <xdr:row>86</xdr:row>
      <xdr:rowOff>38481</xdr:rowOff>
    </xdr:to>
    <xdr:sp macro="" textlink="">
      <xdr:nvSpPr>
        <xdr:cNvPr id="368" name="楕円 367">
          <a:extLst>
            <a:ext uri="{FF2B5EF4-FFF2-40B4-BE49-F238E27FC236}">
              <a16:creationId xmlns:a16="http://schemas.microsoft.com/office/drawing/2014/main" id="{A7F38D91-76E6-46FF-8A15-13D1C3A764B2}"/>
            </a:ext>
          </a:extLst>
        </xdr:cNvPr>
        <xdr:cNvSpPr/>
      </xdr:nvSpPr>
      <xdr:spPr>
        <a:xfrm>
          <a:off x="9588500" y="1468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156718</xdr:rowOff>
    </xdr:from>
    <xdr:to>
      <xdr:col>55</xdr:col>
      <xdr:colOff>0</xdr:colOff>
      <xdr:row>85</xdr:row>
      <xdr:rowOff>159131</xdr:rowOff>
    </xdr:to>
    <xdr:cxnSp macro="">
      <xdr:nvCxnSpPr>
        <xdr:cNvPr id="369" name="直線コネクタ 368">
          <a:extLst>
            <a:ext uri="{FF2B5EF4-FFF2-40B4-BE49-F238E27FC236}">
              <a16:creationId xmlns:a16="http://schemas.microsoft.com/office/drawing/2014/main" id="{2F23779A-57A6-4F8A-A1C4-39C873D3259A}"/>
            </a:ext>
          </a:extLst>
        </xdr:cNvPr>
        <xdr:cNvCxnSpPr/>
      </xdr:nvCxnSpPr>
      <xdr:spPr>
        <a:xfrm flipV="1">
          <a:off x="9639300" y="14729968"/>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110871</xdr:rowOff>
    </xdr:from>
    <xdr:to>
      <xdr:col>46</xdr:col>
      <xdr:colOff>38100</xdr:colOff>
      <xdr:row>86</xdr:row>
      <xdr:rowOff>41021</xdr:rowOff>
    </xdr:to>
    <xdr:sp macro="" textlink="">
      <xdr:nvSpPr>
        <xdr:cNvPr id="370" name="楕円 369">
          <a:extLst>
            <a:ext uri="{FF2B5EF4-FFF2-40B4-BE49-F238E27FC236}">
              <a16:creationId xmlns:a16="http://schemas.microsoft.com/office/drawing/2014/main" id="{EF07E099-DE46-4BB3-A977-DB222E6DAFA9}"/>
            </a:ext>
          </a:extLst>
        </xdr:cNvPr>
        <xdr:cNvSpPr/>
      </xdr:nvSpPr>
      <xdr:spPr>
        <a:xfrm>
          <a:off x="8699500" y="1468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159131</xdr:rowOff>
    </xdr:from>
    <xdr:to>
      <xdr:col>50</xdr:col>
      <xdr:colOff>114300</xdr:colOff>
      <xdr:row>85</xdr:row>
      <xdr:rowOff>161671</xdr:rowOff>
    </xdr:to>
    <xdr:cxnSp macro="">
      <xdr:nvCxnSpPr>
        <xdr:cNvPr id="371" name="直線コネクタ 370">
          <a:extLst>
            <a:ext uri="{FF2B5EF4-FFF2-40B4-BE49-F238E27FC236}">
              <a16:creationId xmlns:a16="http://schemas.microsoft.com/office/drawing/2014/main" id="{ACF99290-ED52-4485-9E35-97F6BE6A6FF3}"/>
            </a:ext>
          </a:extLst>
        </xdr:cNvPr>
        <xdr:cNvCxnSpPr/>
      </xdr:nvCxnSpPr>
      <xdr:spPr>
        <a:xfrm flipV="1">
          <a:off x="8750300" y="14732381"/>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109601</xdr:rowOff>
    </xdr:from>
    <xdr:to>
      <xdr:col>41</xdr:col>
      <xdr:colOff>101600</xdr:colOff>
      <xdr:row>86</xdr:row>
      <xdr:rowOff>39751</xdr:rowOff>
    </xdr:to>
    <xdr:sp macro="" textlink="">
      <xdr:nvSpPr>
        <xdr:cNvPr id="372" name="楕円 371">
          <a:extLst>
            <a:ext uri="{FF2B5EF4-FFF2-40B4-BE49-F238E27FC236}">
              <a16:creationId xmlns:a16="http://schemas.microsoft.com/office/drawing/2014/main" id="{CC12378C-B24D-4151-A7EF-58CF114624BC}"/>
            </a:ext>
          </a:extLst>
        </xdr:cNvPr>
        <xdr:cNvSpPr/>
      </xdr:nvSpPr>
      <xdr:spPr>
        <a:xfrm>
          <a:off x="7810500" y="1468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160401</xdr:rowOff>
    </xdr:from>
    <xdr:to>
      <xdr:col>45</xdr:col>
      <xdr:colOff>177800</xdr:colOff>
      <xdr:row>85</xdr:row>
      <xdr:rowOff>161671</xdr:rowOff>
    </xdr:to>
    <xdr:cxnSp macro="">
      <xdr:nvCxnSpPr>
        <xdr:cNvPr id="373" name="直線コネクタ 372">
          <a:extLst>
            <a:ext uri="{FF2B5EF4-FFF2-40B4-BE49-F238E27FC236}">
              <a16:creationId xmlns:a16="http://schemas.microsoft.com/office/drawing/2014/main" id="{CA8B712D-9BF1-4F09-B0D9-09DEAF440CA2}"/>
            </a:ext>
          </a:extLst>
        </xdr:cNvPr>
        <xdr:cNvCxnSpPr/>
      </xdr:nvCxnSpPr>
      <xdr:spPr>
        <a:xfrm>
          <a:off x="7861300" y="14733651"/>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112649</xdr:rowOff>
    </xdr:from>
    <xdr:to>
      <xdr:col>36</xdr:col>
      <xdr:colOff>165100</xdr:colOff>
      <xdr:row>86</xdr:row>
      <xdr:rowOff>42799</xdr:rowOff>
    </xdr:to>
    <xdr:sp macro="" textlink="">
      <xdr:nvSpPr>
        <xdr:cNvPr id="374" name="楕円 373">
          <a:extLst>
            <a:ext uri="{FF2B5EF4-FFF2-40B4-BE49-F238E27FC236}">
              <a16:creationId xmlns:a16="http://schemas.microsoft.com/office/drawing/2014/main" id="{E99F858A-A2C8-494E-BA9A-8861708BC457}"/>
            </a:ext>
          </a:extLst>
        </xdr:cNvPr>
        <xdr:cNvSpPr/>
      </xdr:nvSpPr>
      <xdr:spPr>
        <a:xfrm>
          <a:off x="6921500" y="1468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160401</xdr:rowOff>
    </xdr:from>
    <xdr:to>
      <xdr:col>41</xdr:col>
      <xdr:colOff>50800</xdr:colOff>
      <xdr:row>85</xdr:row>
      <xdr:rowOff>163449</xdr:rowOff>
    </xdr:to>
    <xdr:cxnSp macro="">
      <xdr:nvCxnSpPr>
        <xdr:cNvPr id="375" name="直線コネクタ 374">
          <a:extLst>
            <a:ext uri="{FF2B5EF4-FFF2-40B4-BE49-F238E27FC236}">
              <a16:creationId xmlns:a16="http://schemas.microsoft.com/office/drawing/2014/main" id="{BDCA9C8C-95FF-4D17-A7DA-C460175BB9CD}"/>
            </a:ext>
          </a:extLst>
        </xdr:cNvPr>
        <xdr:cNvCxnSpPr/>
      </xdr:nvCxnSpPr>
      <xdr:spPr>
        <a:xfrm flipV="1">
          <a:off x="6972300" y="14733651"/>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6" name="n_1aveValue【公営住宅】&#10;一人当たり面積">
          <a:extLst>
            <a:ext uri="{FF2B5EF4-FFF2-40B4-BE49-F238E27FC236}">
              <a16:creationId xmlns:a16="http://schemas.microsoft.com/office/drawing/2014/main" id="{0379E556-077A-4490-B51B-DD03F92782A9}"/>
            </a:ext>
          </a:extLst>
        </xdr:cNvPr>
        <xdr:cNvSpPr txBox="1"/>
      </xdr:nvSpPr>
      <xdr:spPr>
        <a:xfrm>
          <a:off x="9391727" y="143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7" name="n_2aveValue【公営住宅】&#10;一人当たり面積">
          <a:extLst>
            <a:ext uri="{FF2B5EF4-FFF2-40B4-BE49-F238E27FC236}">
              <a16:creationId xmlns:a16="http://schemas.microsoft.com/office/drawing/2014/main" id="{0C02CC1E-C243-4FFC-B570-95D3D68B4183}"/>
            </a:ext>
          </a:extLst>
        </xdr:cNvPr>
        <xdr:cNvSpPr txBox="1"/>
      </xdr:nvSpPr>
      <xdr:spPr>
        <a:xfrm>
          <a:off x="8515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8" name="n_3aveValue【公営住宅】&#10;一人当たり面積">
          <a:extLst>
            <a:ext uri="{FF2B5EF4-FFF2-40B4-BE49-F238E27FC236}">
              <a16:creationId xmlns:a16="http://schemas.microsoft.com/office/drawing/2014/main" id="{569870C3-EF09-4DE0-86BB-65B821F013CF}"/>
            </a:ext>
          </a:extLst>
        </xdr:cNvPr>
        <xdr:cNvSpPr txBox="1"/>
      </xdr:nvSpPr>
      <xdr:spPr>
        <a:xfrm>
          <a:off x="76264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9" name="n_4aveValue【公営住宅】&#10;一人当たり面積">
          <a:extLst>
            <a:ext uri="{FF2B5EF4-FFF2-40B4-BE49-F238E27FC236}">
              <a16:creationId xmlns:a16="http://schemas.microsoft.com/office/drawing/2014/main" id="{27987AB6-B373-4C0C-920C-F97D8C39128A}"/>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29608</xdr:rowOff>
    </xdr:from>
    <xdr:ext cx="469744" cy="259045"/>
    <xdr:sp macro="" textlink="">
      <xdr:nvSpPr>
        <xdr:cNvPr id="380" name="n_1mainValue【公営住宅】&#10;一人当たり面積">
          <a:extLst>
            <a:ext uri="{FF2B5EF4-FFF2-40B4-BE49-F238E27FC236}">
              <a16:creationId xmlns:a16="http://schemas.microsoft.com/office/drawing/2014/main" id="{3A604D3C-A833-4200-B9E2-09E93ACF7649}"/>
            </a:ext>
          </a:extLst>
        </xdr:cNvPr>
        <xdr:cNvSpPr txBox="1"/>
      </xdr:nvSpPr>
      <xdr:spPr>
        <a:xfrm>
          <a:off x="9391727" y="1477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32148</xdr:rowOff>
    </xdr:from>
    <xdr:ext cx="469744" cy="259045"/>
    <xdr:sp macro="" textlink="">
      <xdr:nvSpPr>
        <xdr:cNvPr id="381" name="n_2mainValue【公営住宅】&#10;一人当たり面積">
          <a:extLst>
            <a:ext uri="{FF2B5EF4-FFF2-40B4-BE49-F238E27FC236}">
              <a16:creationId xmlns:a16="http://schemas.microsoft.com/office/drawing/2014/main" id="{6FFBA30A-9CDC-4751-AC42-12DD66F241E5}"/>
            </a:ext>
          </a:extLst>
        </xdr:cNvPr>
        <xdr:cNvSpPr txBox="1"/>
      </xdr:nvSpPr>
      <xdr:spPr>
        <a:xfrm>
          <a:off x="8515427" y="1477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30878</xdr:rowOff>
    </xdr:from>
    <xdr:ext cx="469744" cy="259045"/>
    <xdr:sp macro="" textlink="">
      <xdr:nvSpPr>
        <xdr:cNvPr id="382" name="n_3mainValue【公営住宅】&#10;一人当たり面積">
          <a:extLst>
            <a:ext uri="{FF2B5EF4-FFF2-40B4-BE49-F238E27FC236}">
              <a16:creationId xmlns:a16="http://schemas.microsoft.com/office/drawing/2014/main" id="{55259B78-1528-4649-9E0E-CFC501FF4233}"/>
            </a:ext>
          </a:extLst>
        </xdr:cNvPr>
        <xdr:cNvSpPr txBox="1"/>
      </xdr:nvSpPr>
      <xdr:spPr>
        <a:xfrm>
          <a:off x="7626427" y="1477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33926</xdr:rowOff>
    </xdr:from>
    <xdr:ext cx="469744" cy="259045"/>
    <xdr:sp macro="" textlink="">
      <xdr:nvSpPr>
        <xdr:cNvPr id="383" name="n_4mainValue【公営住宅】&#10;一人当たり面積">
          <a:extLst>
            <a:ext uri="{FF2B5EF4-FFF2-40B4-BE49-F238E27FC236}">
              <a16:creationId xmlns:a16="http://schemas.microsoft.com/office/drawing/2014/main" id="{9BD432E9-3905-4934-8843-D2E63687BBB8}"/>
            </a:ext>
          </a:extLst>
        </xdr:cNvPr>
        <xdr:cNvSpPr txBox="1"/>
      </xdr:nvSpPr>
      <xdr:spPr>
        <a:xfrm>
          <a:off x="6737427" y="1477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a:extLst>
            <a:ext uri="{FF2B5EF4-FFF2-40B4-BE49-F238E27FC236}">
              <a16:creationId xmlns:a16="http://schemas.microsoft.com/office/drawing/2014/main" id="{43F8F04C-3DB1-40FF-9368-D85291AC8C6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a:extLst>
            <a:ext uri="{FF2B5EF4-FFF2-40B4-BE49-F238E27FC236}">
              <a16:creationId xmlns:a16="http://schemas.microsoft.com/office/drawing/2014/main" id="{B01F71B1-F886-4CE9-87D8-62A144BCA69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a:extLst>
            <a:ext uri="{FF2B5EF4-FFF2-40B4-BE49-F238E27FC236}">
              <a16:creationId xmlns:a16="http://schemas.microsoft.com/office/drawing/2014/main" id="{04FF8F2A-6E56-4300-A3DB-B997520A01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a:extLst>
            <a:ext uri="{FF2B5EF4-FFF2-40B4-BE49-F238E27FC236}">
              <a16:creationId xmlns:a16="http://schemas.microsoft.com/office/drawing/2014/main" id="{48497647-D96C-4046-A214-0B45DA672DF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a:extLst>
            <a:ext uri="{FF2B5EF4-FFF2-40B4-BE49-F238E27FC236}">
              <a16:creationId xmlns:a16="http://schemas.microsoft.com/office/drawing/2014/main" id="{34C45B38-3086-4753-8045-96F3CEB60B1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a:extLst>
            <a:ext uri="{FF2B5EF4-FFF2-40B4-BE49-F238E27FC236}">
              <a16:creationId xmlns:a16="http://schemas.microsoft.com/office/drawing/2014/main" id="{1CED6103-6F61-4D19-B216-505DC01F4A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a:extLst>
            <a:ext uri="{FF2B5EF4-FFF2-40B4-BE49-F238E27FC236}">
              <a16:creationId xmlns:a16="http://schemas.microsoft.com/office/drawing/2014/main" id="{C17A5264-01FE-4719-9CBF-A39D8C0FB09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a:extLst>
            <a:ext uri="{FF2B5EF4-FFF2-40B4-BE49-F238E27FC236}">
              <a16:creationId xmlns:a16="http://schemas.microsoft.com/office/drawing/2014/main" id="{C061C231-94FB-4172-9AF9-EAC20184338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a:extLst>
            <a:ext uri="{FF2B5EF4-FFF2-40B4-BE49-F238E27FC236}">
              <a16:creationId xmlns:a16="http://schemas.microsoft.com/office/drawing/2014/main" id="{5F3D24A4-1D58-4D83-B34C-A949E00371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a:extLst>
            <a:ext uri="{FF2B5EF4-FFF2-40B4-BE49-F238E27FC236}">
              <a16:creationId xmlns:a16="http://schemas.microsoft.com/office/drawing/2014/main" id="{90905A20-C6B4-4715-849E-A7F037FE798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a:extLst>
            <a:ext uri="{FF2B5EF4-FFF2-40B4-BE49-F238E27FC236}">
              <a16:creationId xmlns:a16="http://schemas.microsoft.com/office/drawing/2014/main" id="{8E84492C-82FD-407E-B3BF-508C54B31E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a:extLst>
            <a:ext uri="{FF2B5EF4-FFF2-40B4-BE49-F238E27FC236}">
              <a16:creationId xmlns:a16="http://schemas.microsoft.com/office/drawing/2014/main" id="{5959C885-04FD-4FC1-9702-BA91BD7C6F5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a:extLst>
            <a:ext uri="{FF2B5EF4-FFF2-40B4-BE49-F238E27FC236}">
              <a16:creationId xmlns:a16="http://schemas.microsoft.com/office/drawing/2014/main" id="{E6E4D2AD-9BD1-452F-8875-0FDD50C0231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a:extLst>
            <a:ext uri="{FF2B5EF4-FFF2-40B4-BE49-F238E27FC236}">
              <a16:creationId xmlns:a16="http://schemas.microsoft.com/office/drawing/2014/main" id="{71BFB6FB-27C6-469E-B2BC-3F3780CCEC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a:extLst>
            <a:ext uri="{FF2B5EF4-FFF2-40B4-BE49-F238E27FC236}">
              <a16:creationId xmlns:a16="http://schemas.microsoft.com/office/drawing/2014/main" id="{663CBAE1-6992-4236-973D-38C79A4F38B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a:extLst>
            <a:ext uri="{FF2B5EF4-FFF2-40B4-BE49-F238E27FC236}">
              <a16:creationId xmlns:a16="http://schemas.microsoft.com/office/drawing/2014/main" id="{EE0D678C-7D79-4F80-AD58-26959747D69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a:extLst>
            <a:ext uri="{FF2B5EF4-FFF2-40B4-BE49-F238E27FC236}">
              <a16:creationId xmlns:a16="http://schemas.microsoft.com/office/drawing/2014/main" id="{FBD9F0E1-D7F9-4BE6-85A2-C538C87A81A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a:extLst>
            <a:ext uri="{FF2B5EF4-FFF2-40B4-BE49-F238E27FC236}">
              <a16:creationId xmlns:a16="http://schemas.microsoft.com/office/drawing/2014/main" id="{C7D034F3-B436-454B-8E7F-899B24C790E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a:extLst>
            <a:ext uri="{FF2B5EF4-FFF2-40B4-BE49-F238E27FC236}">
              <a16:creationId xmlns:a16="http://schemas.microsoft.com/office/drawing/2014/main" id="{113A23BF-4E17-4C13-AD01-184F0574223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a:extLst>
            <a:ext uri="{FF2B5EF4-FFF2-40B4-BE49-F238E27FC236}">
              <a16:creationId xmlns:a16="http://schemas.microsoft.com/office/drawing/2014/main" id="{F29A0153-3A49-4561-A1ED-67F597F6E9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a:extLst>
            <a:ext uri="{FF2B5EF4-FFF2-40B4-BE49-F238E27FC236}">
              <a16:creationId xmlns:a16="http://schemas.microsoft.com/office/drawing/2014/main" id="{CF94F51B-EF4B-49CB-AC9D-20BCD02E1CB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a:extLst>
            <a:ext uri="{FF2B5EF4-FFF2-40B4-BE49-F238E27FC236}">
              <a16:creationId xmlns:a16="http://schemas.microsoft.com/office/drawing/2014/main" id="{9B0A720E-A298-41A4-9610-F77ACB841E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a:extLst>
            <a:ext uri="{FF2B5EF4-FFF2-40B4-BE49-F238E27FC236}">
              <a16:creationId xmlns:a16="http://schemas.microsoft.com/office/drawing/2014/main" id="{AB748900-F3A7-42CA-96BA-59E88024155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a:extLst>
            <a:ext uri="{FF2B5EF4-FFF2-40B4-BE49-F238E27FC236}">
              <a16:creationId xmlns:a16="http://schemas.microsoft.com/office/drawing/2014/main" id="{D8CC5C11-8AC5-4C06-B321-0E50CEFE372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a:extLst>
            <a:ext uri="{FF2B5EF4-FFF2-40B4-BE49-F238E27FC236}">
              <a16:creationId xmlns:a16="http://schemas.microsoft.com/office/drawing/2014/main" id="{4FB0E1D7-242F-4D32-8689-7846C5C0381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a:extLst>
            <a:ext uri="{FF2B5EF4-FFF2-40B4-BE49-F238E27FC236}">
              <a16:creationId xmlns:a16="http://schemas.microsoft.com/office/drawing/2014/main" id="{E8D6D887-E771-46F2-8E7A-761FC10ACC0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a:extLst>
            <a:ext uri="{FF2B5EF4-FFF2-40B4-BE49-F238E27FC236}">
              <a16:creationId xmlns:a16="http://schemas.microsoft.com/office/drawing/2014/main" id="{39198927-1CF9-4E58-B36C-732437EE578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11" name="直線コネクタ 410">
          <a:extLst>
            <a:ext uri="{FF2B5EF4-FFF2-40B4-BE49-F238E27FC236}">
              <a16:creationId xmlns:a16="http://schemas.microsoft.com/office/drawing/2014/main" id="{173DDE10-D2F0-4D36-8A59-F3AF5C8B264C}"/>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12" name="テキスト ボックス 411">
          <a:extLst>
            <a:ext uri="{FF2B5EF4-FFF2-40B4-BE49-F238E27FC236}">
              <a16:creationId xmlns:a16="http://schemas.microsoft.com/office/drawing/2014/main" id="{70767795-1516-47CE-B2A2-781C4896D624}"/>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3" name="直線コネクタ 412">
          <a:extLst>
            <a:ext uri="{FF2B5EF4-FFF2-40B4-BE49-F238E27FC236}">
              <a16:creationId xmlns:a16="http://schemas.microsoft.com/office/drawing/2014/main" id="{CC5E4D59-65C4-45B7-A550-42E4A668291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4" name="テキスト ボックス 413">
          <a:extLst>
            <a:ext uri="{FF2B5EF4-FFF2-40B4-BE49-F238E27FC236}">
              <a16:creationId xmlns:a16="http://schemas.microsoft.com/office/drawing/2014/main" id="{44F4EB6D-52B6-4801-9269-A6A709F87072}"/>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5" name="直線コネクタ 414">
          <a:extLst>
            <a:ext uri="{FF2B5EF4-FFF2-40B4-BE49-F238E27FC236}">
              <a16:creationId xmlns:a16="http://schemas.microsoft.com/office/drawing/2014/main" id="{8590F1DF-9FB0-466A-8193-6D0CBCE613C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6" name="テキスト ボックス 415">
          <a:extLst>
            <a:ext uri="{FF2B5EF4-FFF2-40B4-BE49-F238E27FC236}">
              <a16:creationId xmlns:a16="http://schemas.microsoft.com/office/drawing/2014/main" id="{2193F37B-ABBA-4E96-B5BA-39434ADEB94F}"/>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7" name="直線コネクタ 416">
          <a:extLst>
            <a:ext uri="{FF2B5EF4-FFF2-40B4-BE49-F238E27FC236}">
              <a16:creationId xmlns:a16="http://schemas.microsoft.com/office/drawing/2014/main" id="{09801BCD-A311-4E71-9F64-1FFE5B0A36DE}"/>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8" name="テキスト ボックス 417">
          <a:extLst>
            <a:ext uri="{FF2B5EF4-FFF2-40B4-BE49-F238E27FC236}">
              <a16:creationId xmlns:a16="http://schemas.microsoft.com/office/drawing/2014/main" id="{0B743094-104E-4A55-9F95-E60B1729F715}"/>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948201B2-BC5B-4EE3-BE45-6F0D8B02C5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0" name="テキスト ボックス 419">
          <a:extLst>
            <a:ext uri="{FF2B5EF4-FFF2-40B4-BE49-F238E27FC236}">
              <a16:creationId xmlns:a16="http://schemas.microsoft.com/office/drawing/2014/main" id="{1160A663-CF4A-4928-8D73-381C27326ECF}"/>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88C90309-496B-4BA3-87C9-A0117BA35AE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422" name="直線コネクタ 421">
          <a:extLst>
            <a:ext uri="{FF2B5EF4-FFF2-40B4-BE49-F238E27FC236}">
              <a16:creationId xmlns:a16="http://schemas.microsoft.com/office/drawing/2014/main" id="{D5432FFA-A54A-4C6F-9AFB-0FAE13EB496F}"/>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2EAB5502-623A-4E65-81C5-C581A1A55FBB}"/>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4" name="直線コネクタ 423">
          <a:extLst>
            <a:ext uri="{FF2B5EF4-FFF2-40B4-BE49-F238E27FC236}">
              <a16:creationId xmlns:a16="http://schemas.microsoft.com/office/drawing/2014/main" id="{9B62918B-DCE3-4AC5-A874-63B3F40057C2}"/>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F3C382EC-A5DA-432C-848D-FCF82C056B7D}"/>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426" name="直線コネクタ 425">
          <a:extLst>
            <a:ext uri="{FF2B5EF4-FFF2-40B4-BE49-F238E27FC236}">
              <a16:creationId xmlns:a16="http://schemas.microsoft.com/office/drawing/2014/main" id="{A963373D-32AD-4FBA-91AA-B679626D4D3A}"/>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39133</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8F42D6F9-B2BE-4A32-AF51-B38EE984A002}"/>
            </a:ext>
          </a:extLst>
        </xdr:cNvPr>
        <xdr:cNvSpPr txBox="1"/>
      </xdr:nvSpPr>
      <xdr:spPr>
        <a:xfrm>
          <a:off x="16357600" y="6039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428" name="フローチャート: 判断 427">
          <a:extLst>
            <a:ext uri="{FF2B5EF4-FFF2-40B4-BE49-F238E27FC236}">
              <a16:creationId xmlns:a16="http://schemas.microsoft.com/office/drawing/2014/main" id="{168BFCEA-72EE-436C-BE15-9F4526E3E998}"/>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429" name="フローチャート: 判断 428">
          <a:extLst>
            <a:ext uri="{FF2B5EF4-FFF2-40B4-BE49-F238E27FC236}">
              <a16:creationId xmlns:a16="http://schemas.microsoft.com/office/drawing/2014/main" id="{D419979D-CA9F-4BDA-AC7C-06F7A2495569}"/>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30" name="フローチャート: 判断 429">
          <a:extLst>
            <a:ext uri="{FF2B5EF4-FFF2-40B4-BE49-F238E27FC236}">
              <a16:creationId xmlns:a16="http://schemas.microsoft.com/office/drawing/2014/main" id="{4A6AC146-F137-4846-90F1-D94210D28456}"/>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431" name="フローチャート: 判断 430">
          <a:extLst>
            <a:ext uri="{FF2B5EF4-FFF2-40B4-BE49-F238E27FC236}">
              <a16:creationId xmlns:a16="http://schemas.microsoft.com/office/drawing/2014/main" id="{A55E06E7-E712-4426-A535-B8DC33D5D230}"/>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32" name="フローチャート: 判断 431">
          <a:extLst>
            <a:ext uri="{FF2B5EF4-FFF2-40B4-BE49-F238E27FC236}">
              <a16:creationId xmlns:a16="http://schemas.microsoft.com/office/drawing/2014/main" id="{C2157493-F346-45C1-8698-827A4CA81A90}"/>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830E75E-CD3F-4BE4-B3AE-0CDE7A513AF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C6F68AF-8F3B-496C-AF3E-849C41FC13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A8F0ECA-A3B8-4078-A34B-01663CAF954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5D9F43A-1E63-413A-871E-F056AACBB7A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B86A353A-9048-453F-9B74-B0D950431AC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45974</xdr:rowOff>
    </xdr:from>
    <xdr:to>
      <xdr:col>85</xdr:col>
      <xdr:colOff>177800</xdr:colOff>
      <xdr:row>40</xdr:row>
      <xdr:rowOff>147574</xdr:rowOff>
    </xdr:to>
    <xdr:sp macro="" textlink="">
      <xdr:nvSpPr>
        <xdr:cNvPr id="438" name="楕円 437">
          <a:extLst>
            <a:ext uri="{FF2B5EF4-FFF2-40B4-BE49-F238E27FC236}">
              <a16:creationId xmlns:a16="http://schemas.microsoft.com/office/drawing/2014/main" id="{87AD5FD9-A3F3-4F8F-A88C-057947D1A26D}"/>
            </a:ext>
          </a:extLst>
        </xdr:cNvPr>
        <xdr:cNvSpPr/>
      </xdr:nvSpPr>
      <xdr:spPr>
        <a:xfrm>
          <a:off x="16268700" y="690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24401</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87E85DB-39DE-4064-96B7-3EE8C059FADF}"/>
            </a:ext>
          </a:extLst>
        </xdr:cNvPr>
        <xdr:cNvSpPr txBox="1"/>
      </xdr:nvSpPr>
      <xdr:spPr>
        <a:xfrm>
          <a:off x="16357600" y="688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146558</xdr:rowOff>
    </xdr:from>
    <xdr:to>
      <xdr:col>81</xdr:col>
      <xdr:colOff>101600</xdr:colOff>
      <xdr:row>40</xdr:row>
      <xdr:rowOff>76708</xdr:rowOff>
    </xdr:to>
    <xdr:sp macro="" textlink="">
      <xdr:nvSpPr>
        <xdr:cNvPr id="440" name="楕円 439">
          <a:extLst>
            <a:ext uri="{FF2B5EF4-FFF2-40B4-BE49-F238E27FC236}">
              <a16:creationId xmlns:a16="http://schemas.microsoft.com/office/drawing/2014/main" id="{B70A0207-7C3D-41AB-B499-88CC338E5682}"/>
            </a:ext>
          </a:extLst>
        </xdr:cNvPr>
        <xdr:cNvSpPr/>
      </xdr:nvSpPr>
      <xdr:spPr>
        <a:xfrm>
          <a:off x="15430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25908</xdr:rowOff>
    </xdr:from>
    <xdr:to>
      <xdr:col>85</xdr:col>
      <xdr:colOff>127000</xdr:colOff>
      <xdr:row>40</xdr:row>
      <xdr:rowOff>96774</xdr:rowOff>
    </xdr:to>
    <xdr:cxnSp macro="">
      <xdr:nvCxnSpPr>
        <xdr:cNvPr id="441" name="直線コネクタ 440">
          <a:extLst>
            <a:ext uri="{FF2B5EF4-FFF2-40B4-BE49-F238E27FC236}">
              <a16:creationId xmlns:a16="http://schemas.microsoft.com/office/drawing/2014/main" id="{13D900D2-D652-4DCC-93A8-051C87A03D2A}"/>
            </a:ext>
          </a:extLst>
        </xdr:cNvPr>
        <xdr:cNvCxnSpPr/>
      </xdr:nvCxnSpPr>
      <xdr:spPr>
        <a:xfrm>
          <a:off x="15481300" y="6883908"/>
          <a:ext cx="8382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73406</xdr:rowOff>
    </xdr:from>
    <xdr:to>
      <xdr:col>76</xdr:col>
      <xdr:colOff>165100</xdr:colOff>
      <xdr:row>40</xdr:row>
      <xdr:rowOff>3556</xdr:rowOff>
    </xdr:to>
    <xdr:sp macro="" textlink="">
      <xdr:nvSpPr>
        <xdr:cNvPr id="442" name="楕円 441">
          <a:extLst>
            <a:ext uri="{FF2B5EF4-FFF2-40B4-BE49-F238E27FC236}">
              <a16:creationId xmlns:a16="http://schemas.microsoft.com/office/drawing/2014/main" id="{E0A60C54-B6B8-42E7-A3EE-72C5A92F9EBE}"/>
            </a:ext>
          </a:extLst>
        </xdr:cNvPr>
        <xdr:cNvSpPr/>
      </xdr:nvSpPr>
      <xdr:spPr>
        <a:xfrm>
          <a:off x="14541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124206</xdr:rowOff>
    </xdr:from>
    <xdr:to>
      <xdr:col>81</xdr:col>
      <xdr:colOff>50800</xdr:colOff>
      <xdr:row>40</xdr:row>
      <xdr:rowOff>25908</xdr:rowOff>
    </xdr:to>
    <xdr:cxnSp macro="">
      <xdr:nvCxnSpPr>
        <xdr:cNvPr id="443" name="直線コネクタ 442">
          <a:extLst>
            <a:ext uri="{FF2B5EF4-FFF2-40B4-BE49-F238E27FC236}">
              <a16:creationId xmlns:a16="http://schemas.microsoft.com/office/drawing/2014/main" id="{1390CD9C-68B1-43FA-997A-311B6E80F744}"/>
            </a:ext>
          </a:extLst>
        </xdr:cNvPr>
        <xdr:cNvCxnSpPr/>
      </xdr:nvCxnSpPr>
      <xdr:spPr>
        <a:xfrm>
          <a:off x="14592300" y="68107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2540</xdr:rowOff>
    </xdr:from>
    <xdr:to>
      <xdr:col>72</xdr:col>
      <xdr:colOff>38100</xdr:colOff>
      <xdr:row>39</xdr:row>
      <xdr:rowOff>104140</xdr:rowOff>
    </xdr:to>
    <xdr:sp macro="" textlink="">
      <xdr:nvSpPr>
        <xdr:cNvPr id="444" name="楕円 443">
          <a:extLst>
            <a:ext uri="{FF2B5EF4-FFF2-40B4-BE49-F238E27FC236}">
              <a16:creationId xmlns:a16="http://schemas.microsoft.com/office/drawing/2014/main" id="{0EA8EC88-58AD-4CB1-A5E9-174D0D3054CD}"/>
            </a:ext>
          </a:extLst>
        </xdr:cNvPr>
        <xdr:cNvSpPr/>
      </xdr:nvSpPr>
      <xdr:spPr>
        <a:xfrm>
          <a:off x="13652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53340</xdr:rowOff>
    </xdr:from>
    <xdr:to>
      <xdr:col>76</xdr:col>
      <xdr:colOff>114300</xdr:colOff>
      <xdr:row>39</xdr:row>
      <xdr:rowOff>124206</xdr:rowOff>
    </xdr:to>
    <xdr:cxnSp macro="">
      <xdr:nvCxnSpPr>
        <xdr:cNvPr id="445" name="直線コネクタ 444">
          <a:extLst>
            <a:ext uri="{FF2B5EF4-FFF2-40B4-BE49-F238E27FC236}">
              <a16:creationId xmlns:a16="http://schemas.microsoft.com/office/drawing/2014/main" id="{A0F72986-941D-495C-95BF-359553231666}"/>
            </a:ext>
          </a:extLst>
        </xdr:cNvPr>
        <xdr:cNvCxnSpPr/>
      </xdr:nvCxnSpPr>
      <xdr:spPr>
        <a:xfrm>
          <a:off x="13703300" y="6739890"/>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103124</xdr:rowOff>
    </xdr:from>
    <xdr:to>
      <xdr:col>67</xdr:col>
      <xdr:colOff>101600</xdr:colOff>
      <xdr:row>39</xdr:row>
      <xdr:rowOff>33274</xdr:rowOff>
    </xdr:to>
    <xdr:sp macro="" textlink="">
      <xdr:nvSpPr>
        <xdr:cNvPr id="446" name="楕円 445">
          <a:extLst>
            <a:ext uri="{FF2B5EF4-FFF2-40B4-BE49-F238E27FC236}">
              <a16:creationId xmlns:a16="http://schemas.microsoft.com/office/drawing/2014/main" id="{34AE18DF-AD20-4B48-921C-FBFB6771F78F}"/>
            </a:ext>
          </a:extLst>
        </xdr:cNvPr>
        <xdr:cNvSpPr/>
      </xdr:nvSpPr>
      <xdr:spPr>
        <a:xfrm>
          <a:off x="12763500" y="66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153924</xdr:rowOff>
    </xdr:from>
    <xdr:to>
      <xdr:col>71</xdr:col>
      <xdr:colOff>177800</xdr:colOff>
      <xdr:row>39</xdr:row>
      <xdr:rowOff>53340</xdr:rowOff>
    </xdr:to>
    <xdr:cxnSp macro="">
      <xdr:nvCxnSpPr>
        <xdr:cNvPr id="447" name="直線コネクタ 446">
          <a:extLst>
            <a:ext uri="{FF2B5EF4-FFF2-40B4-BE49-F238E27FC236}">
              <a16:creationId xmlns:a16="http://schemas.microsoft.com/office/drawing/2014/main" id="{639C347B-0B74-4445-97A1-778620ED0575}"/>
            </a:ext>
          </a:extLst>
        </xdr:cNvPr>
        <xdr:cNvCxnSpPr/>
      </xdr:nvCxnSpPr>
      <xdr:spPr>
        <a:xfrm>
          <a:off x="12814300" y="6669024"/>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84091</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967706B-0B06-4570-A04E-01767A0F2B22}"/>
            </a:ext>
          </a:extLst>
        </xdr:cNvPr>
        <xdr:cNvSpPr txBox="1"/>
      </xdr:nvSpPr>
      <xdr:spPr>
        <a:xfrm>
          <a:off x="15266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BD4E865F-EA52-4822-8DD3-B69E79FF8C75}"/>
            </a:ext>
          </a:extLst>
        </xdr:cNvPr>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5C068A78-3859-42CE-8692-E5944F5D28D1}"/>
            </a:ext>
          </a:extLst>
        </xdr:cNvPr>
        <xdr:cNvSpPr txBox="1"/>
      </xdr:nvSpPr>
      <xdr:spPr>
        <a:xfrm>
          <a:off x="13500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3A725B95-69E6-4769-A9F8-1DD06F672E54}"/>
            </a:ext>
          </a:extLst>
        </xdr:cNvPr>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67835</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F67A1127-2ECD-46C2-B193-D20CEBE0D451}"/>
            </a:ext>
          </a:extLst>
        </xdr:cNvPr>
        <xdr:cNvSpPr txBox="1"/>
      </xdr:nvSpPr>
      <xdr:spPr>
        <a:xfrm>
          <a:off x="15266044" y="692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166133</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42C4F661-A39E-4C4C-9471-A7BBB5C741DC}"/>
            </a:ext>
          </a:extLst>
        </xdr:cNvPr>
        <xdr:cNvSpPr txBox="1"/>
      </xdr:nvSpPr>
      <xdr:spPr>
        <a:xfrm>
          <a:off x="14389744" y="68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95267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2921576D-FDFF-4185-9934-D9662F72BC7D}"/>
            </a:ext>
          </a:extLst>
        </xdr:cNvPr>
        <xdr:cNvSpPr txBox="1"/>
      </xdr:nvSpPr>
      <xdr:spPr>
        <a:xfrm>
          <a:off x="13500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24401</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68E56B02-18C4-4117-94BF-4E9122DEB5C8}"/>
            </a:ext>
          </a:extLst>
        </xdr:cNvPr>
        <xdr:cNvSpPr txBox="1"/>
      </xdr:nvSpPr>
      <xdr:spPr>
        <a:xfrm>
          <a:off x="12611744" y="671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B816D5E2-53C3-4D93-A33D-F7F04FEB159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D8CB9E8A-8D0C-4636-95CE-15C4294F74E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CF57E75-D016-484F-B013-DDC98E83090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35E9D3E1-3C68-44BA-A9DF-4F18F3DB4DF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1BD46048-6D38-4D34-AE8D-2CB0FDD3C6B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3E8D7E29-AE32-4323-B96B-4D99FFE49E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A12347BB-A291-4CF9-BACE-E7A84D88138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C395E54-3178-4C32-AED0-774FB9951D0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30F927C8-6B6B-4BDE-830F-3283BF3DBA2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0951428-01BC-466D-B6CB-69E7EF62F49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560AA442-59B5-4FF4-9642-472E200D897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607990A-413D-40D3-AF38-B7ABAB9106F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96B9E1C6-E6CA-4CD1-A715-6F7DF132EF6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858ADFE4-CD5A-429F-BEF7-ED33D2AB86F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E36DFBE3-3C92-41E5-AFD5-DB994F8AD27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63C6D62C-2848-4F29-8275-C186357FD23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4FFF118A-9B20-4FA7-996C-CD36BC37E4E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67FBA6E2-299A-49FD-B1ED-829714AE989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2A9F028D-C92A-4B66-A2EC-E6F49C59C20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ABBA595D-E349-4925-A5D7-A2265062406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70FB4934-EDC4-433D-9FBE-D78BAFF2E95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68AF5640-90D0-48A2-A43F-F6A03535C6B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A0ED63B2-BCBA-41D7-B72F-ACEF3566003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9" name="直線コネクタ 478">
          <a:extLst>
            <a:ext uri="{FF2B5EF4-FFF2-40B4-BE49-F238E27FC236}">
              <a16:creationId xmlns:a16="http://schemas.microsoft.com/office/drawing/2014/main" id="{15C00E92-6F88-42BA-831A-DC46C424A853}"/>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14603C4B-F59B-4DA8-A7EC-77790064E84E}"/>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81" name="直線コネクタ 480">
          <a:extLst>
            <a:ext uri="{FF2B5EF4-FFF2-40B4-BE49-F238E27FC236}">
              <a16:creationId xmlns:a16="http://schemas.microsoft.com/office/drawing/2014/main" id="{8C25DBE0-D65B-4273-85BB-E451D0606789}"/>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2459B0E6-1E05-48C2-8029-6B68CDC079E6}"/>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3" name="直線コネクタ 482">
          <a:extLst>
            <a:ext uri="{FF2B5EF4-FFF2-40B4-BE49-F238E27FC236}">
              <a16:creationId xmlns:a16="http://schemas.microsoft.com/office/drawing/2014/main" id="{7F3A8F44-6559-495E-B34F-5AC7B71E08A3}"/>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C9E8CC62-CA0A-4B24-8F4F-413BED514CA6}"/>
            </a:ext>
          </a:extLst>
        </xdr:cNvPr>
        <xdr:cNvSpPr txBox="1"/>
      </xdr:nvSpPr>
      <xdr:spPr>
        <a:xfrm>
          <a:off x="22199600" y="646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5" name="フローチャート: 判断 484">
          <a:extLst>
            <a:ext uri="{FF2B5EF4-FFF2-40B4-BE49-F238E27FC236}">
              <a16:creationId xmlns:a16="http://schemas.microsoft.com/office/drawing/2014/main" id="{3FACEF1A-0DDB-4F96-8A7F-1AB44D95339C}"/>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6" name="フローチャート: 判断 485">
          <a:extLst>
            <a:ext uri="{FF2B5EF4-FFF2-40B4-BE49-F238E27FC236}">
              <a16:creationId xmlns:a16="http://schemas.microsoft.com/office/drawing/2014/main" id="{30A426F8-D938-4692-B170-D081BA76D930}"/>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7" name="フローチャート: 判断 486">
          <a:extLst>
            <a:ext uri="{FF2B5EF4-FFF2-40B4-BE49-F238E27FC236}">
              <a16:creationId xmlns:a16="http://schemas.microsoft.com/office/drawing/2014/main" id="{1F068439-25D9-4B12-92D6-18EAEED3BA7A}"/>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8" name="フローチャート: 判断 487">
          <a:extLst>
            <a:ext uri="{FF2B5EF4-FFF2-40B4-BE49-F238E27FC236}">
              <a16:creationId xmlns:a16="http://schemas.microsoft.com/office/drawing/2014/main" id="{8DA926B5-4F9B-4656-A6FA-90A78F06E87E}"/>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9" name="フローチャート: 判断 488">
          <a:extLst>
            <a:ext uri="{FF2B5EF4-FFF2-40B4-BE49-F238E27FC236}">
              <a16:creationId xmlns:a16="http://schemas.microsoft.com/office/drawing/2014/main" id="{4EBE34DB-F0BF-461E-9431-84C97EE640CF}"/>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5194C18-0874-471B-B47C-21FEEAD2406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340A8BC-9FED-4162-A48A-F8FEDE803C4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8D4A801-F01B-4645-81D6-DFCF0E07FB5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AEE52FC-742D-47E4-BD82-16BFF735422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9FBCA8A-0A3C-43EB-87AF-29C769B6FE6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120650</xdr:rowOff>
    </xdr:from>
    <xdr:to>
      <xdr:col>116</xdr:col>
      <xdr:colOff>114300</xdr:colOff>
      <xdr:row>41</xdr:row>
      <xdr:rowOff>50800</xdr:rowOff>
    </xdr:to>
    <xdr:sp macro="" textlink="">
      <xdr:nvSpPr>
        <xdr:cNvPr id="495" name="楕円 494">
          <a:extLst>
            <a:ext uri="{FF2B5EF4-FFF2-40B4-BE49-F238E27FC236}">
              <a16:creationId xmlns:a16="http://schemas.microsoft.com/office/drawing/2014/main" id="{4E28284E-3273-4E30-BA4A-653D12346A1B}"/>
            </a:ext>
          </a:extLst>
        </xdr:cNvPr>
        <xdr:cNvSpPr/>
      </xdr:nvSpPr>
      <xdr:spPr>
        <a:xfrm>
          <a:off x="221107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99077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E0674DFD-D4BD-4E90-B4D2-4BEBB4FD0F05}"/>
            </a:ext>
          </a:extLst>
        </xdr:cNvPr>
        <xdr:cNvSpPr txBox="1"/>
      </xdr:nvSpPr>
      <xdr:spPr>
        <a:xfrm>
          <a:off x="22199600"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124460</xdr:rowOff>
    </xdr:from>
    <xdr:to>
      <xdr:col>112</xdr:col>
      <xdr:colOff>38100</xdr:colOff>
      <xdr:row>41</xdr:row>
      <xdr:rowOff>54610</xdr:rowOff>
    </xdr:to>
    <xdr:sp macro="" textlink="">
      <xdr:nvSpPr>
        <xdr:cNvPr id="497" name="楕円 496">
          <a:extLst>
            <a:ext uri="{FF2B5EF4-FFF2-40B4-BE49-F238E27FC236}">
              <a16:creationId xmlns:a16="http://schemas.microsoft.com/office/drawing/2014/main" id="{6195685D-C890-4FAA-ADEC-479F33E7FEAB}"/>
            </a:ext>
          </a:extLst>
        </xdr:cNvPr>
        <xdr:cNvSpPr/>
      </xdr:nvSpPr>
      <xdr:spPr>
        <a:xfrm>
          <a:off x="21272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0</xdr:rowOff>
    </xdr:from>
    <xdr:to>
      <xdr:col>116</xdr:col>
      <xdr:colOff>63500</xdr:colOff>
      <xdr:row>41</xdr:row>
      <xdr:rowOff>3810</xdr:rowOff>
    </xdr:to>
    <xdr:cxnSp macro="">
      <xdr:nvCxnSpPr>
        <xdr:cNvPr id="498" name="直線コネクタ 497">
          <a:extLst>
            <a:ext uri="{FF2B5EF4-FFF2-40B4-BE49-F238E27FC236}">
              <a16:creationId xmlns:a16="http://schemas.microsoft.com/office/drawing/2014/main" id="{85BEF950-2EBE-45E5-8BA3-D2492527B40C}"/>
            </a:ext>
          </a:extLst>
        </xdr:cNvPr>
        <xdr:cNvCxnSpPr/>
      </xdr:nvCxnSpPr>
      <xdr:spPr>
        <a:xfrm flipV="1">
          <a:off x="21323300" y="70294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128270</xdr:rowOff>
    </xdr:from>
    <xdr:to>
      <xdr:col>107</xdr:col>
      <xdr:colOff>101600</xdr:colOff>
      <xdr:row>41</xdr:row>
      <xdr:rowOff>58420</xdr:rowOff>
    </xdr:to>
    <xdr:sp macro="" textlink="">
      <xdr:nvSpPr>
        <xdr:cNvPr id="499" name="楕円 498">
          <a:extLst>
            <a:ext uri="{FF2B5EF4-FFF2-40B4-BE49-F238E27FC236}">
              <a16:creationId xmlns:a16="http://schemas.microsoft.com/office/drawing/2014/main" id="{00321885-B16A-4B25-8C4D-AA83F2DBABC9}"/>
            </a:ext>
          </a:extLst>
        </xdr:cNvPr>
        <xdr:cNvSpPr/>
      </xdr:nvSpPr>
      <xdr:spPr>
        <a:xfrm>
          <a:off x="20383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xdr:rowOff>
    </xdr:from>
    <xdr:to>
      <xdr:col>111</xdr:col>
      <xdr:colOff>177800</xdr:colOff>
      <xdr:row>41</xdr:row>
      <xdr:rowOff>7620</xdr:rowOff>
    </xdr:to>
    <xdr:cxnSp macro="">
      <xdr:nvCxnSpPr>
        <xdr:cNvPr id="500" name="直線コネクタ 499">
          <a:extLst>
            <a:ext uri="{FF2B5EF4-FFF2-40B4-BE49-F238E27FC236}">
              <a16:creationId xmlns:a16="http://schemas.microsoft.com/office/drawing/2014/main" id="{CE54A50B-DA2F-4E0B-B439-CDEF19F3B5F6}"/>
            </a:ext>
          </a:extLst>
        </xdr:cNvPr>
        <xdr:cNvCxnSpPr/>
      </xdr:nvCxnSpPr>
      <xdr:spPr>
        <a:xfrm flipV="1">
          <a:off x="20434300" y="70332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130175</xdr:rowOff>
    </xdr:from>
    <xdr:to>
      <xdr:col>102</xdr:col>
      <xdr:colOff>165100</xdr:colOff>
      <xdr:row>41</xdr:row>
      <xdr:rowOff>60325</xdr:rowOff>
    </xdr:to>
    <xdr:sp macro="" textlink="">
      <xdr:nvSpPr>
        <xdr:cNvPr id="501" name="楕円 500">
          <a:extLst>
            <a:ext uri="{FF2B5EF4-FFF2-40B4-BE49-F238E27FC236}">
              <a16:creationId xmlns:a16="http://schemas.microsoft.com/office/drawing/2014/main" id="{617129A8-A4F5-4E4A-8AC0-B2D7CDCE98AD}"/>
            </a:ext>
          </a:extLst>
        </xdr:cNvPr>
        <xdr:cNvSpPr/>
      </xdr:nvSpPr>
      <xdr:spPr>
        <a:xfrm>
          <a:off x="19494500" y="69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xdr:rowOff>
    </xdr:from>
    <xdr:to>
      <xdr:col>107</xdr:col>
      <xdr:colOff>50800</xdr:colOff>
      <xdr:row>41</xdr:row>
      <xdr:rowOff>9525</xdr:rowOff>
    </xdr:to>
    <xdr:cxnSp macro="">
      <xdr:nvCxnSpPr>
        <xdr:cNvPr id="502" name="直線コネクタ 501">
          <a:extLst>
            <a:ext uri="{FF2B5EF4-FFF2-40B4-BE49-F238E27FC236}">
              <a16:creationId xmlns:a16="http://schemas.microsoft.com/office/drawing/2014/main" id="{C9BEF240-C4A7-49C5-8A32-2AF9A8FDA85A}"/>
            </a:ext>
          </a:extLst>
        </xdr:cNvPr>
        <xdr:cNvCxnSpPr/>
      </xdr:nvCxnSpPr>
      <xdr:spPr>
        <a:xfrm flipV="1">
          <a:off x="19545300" y="70370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133985</xdr:rowOff>
    </xdr:from>
    <xdr:to>
      <xdr:col>98</xdr:col>
      <xdr:colOff>38100</xdr:colOff>
      <xdr:row>41</xdr:row>
      <xdr:rowOff>64135</xdr:rowOff>
    </xdr:to>
    <xdr:sp macro="" textlink="">
      <xdr:nvSpPr>
        <xdr:cNvPr id="503" name="楕円 502">
          <a:extLst>
            <a:ext uri="{FF2B5EF4-FFF2-40B4-BE49-F238E27FC236}">
              <a16:creationId xmlns:a16="http://schemas.microsoft.com/office/drawing/2014/main" id="{E74E07FF-54F6-4264-BB9D-097617A1C108}"/>
            </a:ext>
          </a:extLst>
        </xdr:cNvPr>
        <xdr:cNvSpPr/>
      </xdr:nvSpPr>
      <xdr:spPr>
        <a:xfrm>
          <a:off x="186055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9525</xdr:rowOff>
    </xdr:from>
    <xdr:to>
      <xdr:col>102</xdr:col>
      <xdr:colOff>114300</xdr:colOff>
      <xdr:row>41</xdr:row>
      <xdr:rowOff>13335</xdr:rowOff>
    </xdr:to>
    <xdr:cxnSp macro="">
      <xdr:nvCxnSpPr>
        <xdr:cNvPr id="504" name="直線コネクタ 503">
          <a:extLst>
            <a:ext uri="{FF2B5EF4-FFF2-40B4-BE49-F238E27FC236}">
              <a16:creationId xmlns:a16="http://schemas.microsoft.com/office/drawing/2014/main" id="{E936D08F-E1D8-4779-A41B-28B9C65868DE}"/>
            </a:ext>
          </a:extLst>
        </xdr:cNvPr>
        <xdr:cNvCxnSpPr/>
      </xdr:nvCxnSpPr>
      <xdr:spPr>
        <a:xfrm flipV="1">
          <a:off x="18656300" y="70389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C9C7EA91-24A7-4651-BD11-EC4A991D70AE}"/>
            </a:ext>
          </a:extLst>
        </xdr:cNvPr>
        <xdr:cNvSpPr txBox="1"/>
      </xdr:nvSpPr>
      <xdr:spPr>
        <a:xfrm>
          <a:off x="210757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7D7DD76C-9FC0-46CF-B1D2-E9AE78ED4BB7}"/>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13601E34-904E-4088-A519-AE048551562C}"/>
            </a:ext>
          </a:extLst>
        </xdr:cNvPr>
        <xdr:cNvSpPr txBox="1"/>
      </xdr:nvSpPr>
      <xdr:spPr>
        <a:xfrm>
          <a:off x="193104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1277C2F2-7977-47AF-9199-106B9B137DA7}"/>
            </a:ext>
          </a:extLst>
        </xdr:cNvPr>
        <xdr:cNvSpPr txBox="1"/>
      </xdr:nvSpPr>
      <xdr:spPr>
        <a:xfrm>
          <a:off x="18421427" y="647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45737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1A33BFC5-02A2-488F-B2C0-49D41F8631EF}"/>
            </a:ext>
          </a:extLst>
        </xdr:cNvPr>
        <xdr:cNvSpPr txBox="1"/>
      </xdr:nvSpPr>
      <xdr:spPr>
        <a:xfrm>
          <a:off x="210757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49547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D39358CE-7191-40BC-BBCF-99C3C5D6CF9C}"/>
            </a:ext>
          </a:extLst>
        </xdr:cNvPr>
        <xdr:cNvSpPr txBox="1"/>
      </xdr:nvSpPr>
      <xdr:spPr>
        <a:xfrm>
          <a:off x="20199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51452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4D77DFC9-F8BA-4CEA-9A64-72A330EE6F2A}"/>
            </a:ext>
          </a:extLst>
        </xdr:cNvPr>
        <xdr:cNvSpPr txBox="1"/>
      </xdr:nvSpPr>
      <xdr:spPr>
        <a:xfrm>
          <a:off x="19310427" y="708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55262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E1F457BD-42E7-4EB7-899A-3DC81D3F5E7A}"/>
            </a:ext>
          </a:extLst>
        </xdr:cNvPr>
        <xdr:cNvSpPr txBox="1"/>
      </xdr:nvSpPr>
      <xdr:spPr>
        <a:xfrm>
          <a:off x="18421427" y="708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AE2B5016-A32D-43A3-AFA1-7BE08E5DA4D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9FF97790-EA55-4CA3-B04A-7DEB1155703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3E06FCF5-8AE6-4F29-9702-87CA42995D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C798A09B-D984-4090-B848-8DC97CE298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C99E325C-8C23-483D-91AE-8EEA218422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E8FD6419-2AB4-4C62-A9FA-CA381B2650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6E4766D2-C6C9-4D70-AB04-9C5A10C879E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1165E56-BCA5-437E-8FDF-74E4563015E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4CB2D334-EBA3-45A3-86BD-BF8B079DF6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C4038767-5FBB-49F3-8FF3-CB0541A65D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19DE0613-41D4-4528-BCAA-A006E70E34D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38E0535E-84D0-486D-870F-4946189D5E1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5" name="テキスト ボックス 524">
          <a:extLst>
            <a:ext uri="{FF2B5EF4-FFF2-40B4-BE49-F238E27FC236}">
              <a16:creationId xmlns:a16="http://schemas.microsoft.com/office/drawing/2014/main" id="{37939876-0426-4BE5-BECA-6B1BDAA346AE}"/>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0BEB18BE-3E59-4514-B181-B6A3AA8448D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FD6AFE25-DBCA-4F8B-A367-7CC3DF1AAC7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5E3FEA0E-0EEE-439F-9E9D-FE04E2F9CD9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C268864D-890B-4426-861B-18862C88CFE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4F7F9DF0-665F-45B7-8523-73FA93DB403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D420C295-D3C3-401D-8559-EA8E2E307DF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9E3FE401-6DD9-4406-BDBD-F30CA2E2DA7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CC99602A-457A-4CDA-9F5E-54CF687EEF4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04D3D2FA-4701-4C9E-933D-24E0CAF47DA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5" name="テキスト ボックス 534">
          <a:extLst>
            <a:ext uri="{FF2B5EF4-FFF2-40B4-BE49-F238E27FC236}">
              <a16:creationId xmlns:a16="http://schemas.microsoft.com/office/drawing/2014/main" id="{A2861D15-9077-4343-86EA-3993D8EB0D2D}"/>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36B9AB1C-8F96-4567-8FE9-D48C766ECB4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7" name="テキスト ボックス 536">
          <a:extLst>
            <a:ext uri="{FF2B5EF4-FFF2-40B4-BE49-F238E27FC236}">
              <a16:creationId xmlns:a16="http://schemas.microsoft.com/office/drawing/2014/main" id="{227077EE-98B1-4009-900B-75D8E0256BC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0BE62D2-1CDA-4253-B30D-3E71C7D415B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9" name="直線コネクタ 538">
          <a:extLst>
            <a:ext uri="{FF2B5EF4-FFF2-40B4-BE49-F238E27FC236}">
              <a16:creationId xmlns:a16="http://schemas.microsoft.com/office/drawing/2014/main" id="{5445AE47-5D80-4517-BB26-D1CEA52AC687}"/>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3D2BE177-8CEA-43A4-AD50-8D96F1F9B28A}"/>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41" name="直線コネクタ 540">
          <a:extLst>
            <a:ext uri="{FF2B5EF4-FFF2-40B4-BE49-F238E27FC236}">
              <a16:creationId xmlns:a16="http://schemas.microsoft.com/office/drawing/2014/main" id="{0E05824E-FA81-442D-AB4E-6D944973DB69}"/>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D891C3EE-F7FA-454D-8281-B83FD8083828}"/>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3" name="直線コネクタ 542">
          <a:extLst>
            <a:ext uri="{FF2B5EF4-FFF2-40B4-BE49-F238E27FC236}">
              <a16:creationId xmlns:a16="http://schemas.microsoft.com/office/drawing/2014/main" id="{7E08865C-6713-45AB-BA58-A0655274E1C6}"/>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22333</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3564473A-E24A-4488-A6E8-4DCC3582276A}"/>
            </a:ext>
          </a:extLst>
        </xdr:cNvPr>
        <xdr:cNvSpPr txBox="1"/>
      </xdr:nvSpPr>
      <xdr:spPr>
        <a:xfrm>
          <a:off x="16357600" y="10309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5" name="フローチャート: 判断 544">
          <a:extLst>
            <a:ext uri="{FF2B5EF4-FFF2-40B4-BE49-F238E27FC236}">
              <a16:creationId xmlns:a16="http://schemas.microsoft.com/office/drawing/2014/main" id="{89DB7551-66AD-44FD-A2E8-5EC021131C0D}"/>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6" name="フローチャート: 判断 545">
          <a:extLst>
            <a:ext uri="{FF2B5EF4-FFF2-40B4-BE49-F238E27FC236}">
              <a16:creationId xmlns:a16="http://schemas.microsoft.com/office/drawing/2014/main" id="{AD15ABB3-18FC-4A73-8A57-A504480F929C}"/>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7" name="フローチャート: 判断 546">
          <a:extLst>
            <a:ext uri="{FF2B5EF4-FFF2-40B4-BE49-F238E27FC236}">
              <a16:creationId xmlns:a16="http://schemas.microsoft.com/office/drawing/2014/main" id="{D44CA274-B795-4F5E-B9D3-2A5F2CFD73D6}"/>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8" name="フローチャート: 判断 547">
          <a:extLst>
            <a:ext uri="{FF2B5EF4-FFF2-40B4-BE49-F238E27FC236}">
              <a16:creationId xmlns:a16="http://schemas.microsoft.com/office/drawing/2014/main" id="{0FC3B025-DB94-4950-8183-582887A3B071}"/>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9" name="フローチャート: 判断 548">
          <a:extLst>
            <a:ext uri="{FF2B5EF4-FFF2-40B4-BE49-F238E27FC236}">
              <a16:creationId xmlns:a16="http://schemas.microsoft.com/office/drawing/2014/main" id="{EAD67692-8913-4E2E-9BA2-F49BA99CD39C}"/>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F6A8AB3-0E6C-4406-899C-A48ABDFA2D9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316F7F4-85D7-4481-878A-7BE1AFCECBA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12A9A29-50B1-4291-9248-BD2AA7D90F4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B42519C5-82E9-466F-9ADF-5BD6FDC5FE2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7C33EBFB-3872-47BE-9854-C0223ECAEF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55" name="楕円 554">
          <a:extLst>
            <a:ext uri="{FF2B5EF4-FFF2-40B4-BE49-F238E27FC236}">
              <a16:creationId xmlns:a16="http://schemas.microsoft.com/office/drawing/2014/main" id="{FA29B1F2-1897-4BDE-9062-79756C9097EC}"/>
            </a:ext>
          </a:extLst>
        </xdr:cNvPr>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40657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D1C4AA00-1BC1-498B-850C-C99FDE7044B5}"/>
            </a:ext>
          </a:extLst>
        </xdr:cNvPr>
        <xdr:cNvSpPr txBox="1"/>
      </xdr:nvSpPr>
      <xdr:spPr>
        <a:xfrm>
          <a:off x="1635760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24312</xdr:rowOff>
    </xdr:from>
    <xdr:to>
      <xdr:col>81</xdr:col>
      <xdr:colOff>101600</xdr:colOff>
      <xdr:row>60</xdr:row>
      <xdr:rowOff>125912</xdr:rowOff>
    </xdr:to>
    <xdr:sp macro="" textlink="">
      <xdr:nvSpPr>
        <xdr:cNvPr id="557" name="楕円 556">
          <a:extLst>
            <a:ext uri="{FF2B5EF4-FFF2-40B4-BE49-F238E27FC236}">
              <a16:creationId xmlns:a16="http://schemas.microsoft.com/office/drawing/2014/main" id="{C6D52BCE-FB97-4F84-8209-9E79868D75CD}"/>
            </a:ext>
          </a:extLst>
        </xdr:cNvPr>
        <xdr:cNvSpPr/>
      </xdr:nvSpPr>
      <xdr:spPr>
        <a:xfrm>
          <a:off x="15430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68580</xdr:rowOff>
    </xdr:from>
    <xdr:to>
      <xdr:col>85</xdr:col>
      <xdr:colOff>127000</xdr:colOff>
      <xdr:row>60</xdr:row>
      <xdr:rowOff>75112</xdr:rowOff>
    </xdr:to>
    <xdr:cxnSp macro="">
      <xdr:nvCxnSpPr>
        <xdr:cNvPr id="558" name="直線コネクタ 557">
          <a:extLst>
            <a:ext uri="{FF2B5EF4-FFF2-40B4-BE49-F238E27FC236}">
              <a16:creationId xmlns:a16="http://schemas.microsoft.com/office/drawing/2014/main" id="{89780EA4-3F75-425A-B3D2-C4778E18E5A5}"/>
            </a:ext>
          </a:extLst>
        </xdr:cNvPr>
        <xdr:cNvCxnSpPr/>
      </xdr:nvCxnSpPr>
      <xdr:spPr>
        <a:xfrm flipV="1">
          <a:off x="15481300" y="1035558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59" name="楕円 558">
          <a:extLst>
            <a:ext uri="{FF2B5EF4-FFF2-40B4-BE49-F238E27FC236}">
              <a16:creationId xmlns:a16="http://schemas.microsoft.com/office/drawing/2014/main" id="{BAFA4701-5DB1-4D2C-8207-769645617E93}"/>
            </a:ext>
          </a:extLst>
        </xdr:cNvPr>
        <xdr:cNvSpPr/>
      </xdr:nvSpPr>
      <xdr:spPr>
        <a:xfrm>
          <a:off x="14541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75112</xdr:rowOff>
    </xdr:from>
    <xdr:to>
      <xdr:col>81</xdr:col>
      <xdr:colOff>50800</xdr:colOff>
      <xdr:row>60</xdr:row>
      <xdr:rowOff>94706</xdr:rowOff>
    </xdr:to>
    <xdr:cxnSp macro="">
      <xdr:nvCxnSpPr>
        <xdr:cNvPr id="560" name="直線コネクタ 559">
          <a:extLst>
            <a:ext uri="{FF2B5EF4-FFF2-40B4-BE49-F238E27FC236}">
              <a16:creationId xmlns:a16="http://schemas.microsoft.com/office/drawing/2014/main" id="{94A1F91B-0704-41C4-9221-B95F42E106B6}"/>
            </a:ext>
          </a:extLst>
        </xdr:cNvPr>
        <xdr:cNvCxnSpPr/>
      </xdr:nvCxnSpPr>
      <xdr:spPr>
        <a:xfrm flipV="1">
          <a:off x="14592300" y="1036211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xdr:rowOff>
    </xdr:from>
    <xdr:to>
      <xdr:col>72</xdr:col>
      <xdr:colOff>38100</xdr:colOff>
      <xdr:row>60</xdr:row>
      <xdr:rowOff>103051</xdr:rowOff>
    </xdr:to>
    <xdr:sp macro="" textlink="">
      <xdr:nvSpPr>
        <xdr:cNvPr id="561" name="楕円 560">
          <a:extLst>
            <a:ext uri="{FF2B5EF4-FFF2-40B4-BE49-F238E27FC236}">
              <a16:creationId xmlns:a16="http://schemas.microsoft.com/office/drawing/2014/main" id="{6E33546C-E0E7-4919-B8DA-14D259500FA6}"/>
            </a:ext>
          </a:extLst>
        </xdr:cNvPr>
        <xdr:cNvSpPr/>
      </xdr:nvSpPr>
      <xdr:spPr>
        <a:xfrm>
          <a:off x="13652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52251</xdr:rowOff>
    </xdr:from>
    <xdr:to>
      <xdr:col>76</xdr:col>
      <xdr:colOff>114300</xdr:colOff>
      <xdr:row>60</xdr:row>
      <xdr:rowOff>94706</xdr:rowOff>
    </xdr:to>
    <xdr:cxnSp macro="">
      <xdr:nvCxnSpPr>
        <xdr:cNvPr id="562" name="直線コネクタ 561">
          <a:extLst>
            <a:ext uri="{FF2B5EF4-FFF2-40B4-BE49-F238E27FC236}">
              <a16:creationId xmlns:a16="http://schemas.microsoft.com/office/drawing/2014/main" id="{84C158CD-E6E1-46B7-BCC4-BA8A5B451E26}"/>
            </a:ext>
          </a:extLst>
        </xdr:cNvPr>
        <xdr:cNvCxnSpPr/>
      </xdr:nvCxnSpPr>
      <xdr:spPr>
        <a:xfrm>
          <a:off x="13703300" y="103392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114119</xdr:rowOff>
    </xdr:from>
    <xdr:to>
      <xdr:col>67</xdr:col>
      <xdr:colOff>101600</xdr:colOff>
      <xdr:row>60</xdr:row>
      <xdr:rowOff>44269</xdr:rowOff>
    </xdr:to>
    <xdr:sp macro="" textlink="">
      <xdr:nvSpPr>
        <xdr:cNvPr id="563" name="楕円 562">
          <a:extLst>
            <a:ext uri="{FF2B5EF4-FFF2-40B4-BE49-F238E27FC236}">
              <a16:creationId xmlns:a16="http://schemas.microsoft.com/office/drawing/2014/main" id="{12510EC6-98F3-41B3-9AAF-00C45D91D8BF}"/>
            </a:ext>
          </a:extLst>
        </xdr:cNvPr>
        <xdr:cNvSpPr/>
      </xdr:nvSpPr>
      <xdr:spPr>
        <a:xfrm>
          <a:off x="12763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164919</xdr:rowOff>
    </xdr:from>
    <xdr:to>
      <xdr:col>71</xdr:col>
      <xdr:colOff>177800</xdr:colOff>
      <xdr:row>60</xdr:row>
      <xdr:rowOff>52251</xdr:rowOff>
    </xdr:to>
    <xdr:cxnSp macro="">
      <xdr:nvCxnSpPr>
        <xdr:cNvPr id="564" name="直線コネクタ 563">
          <a:extLst>
            <a:ext uri="{FF2B5EF4-FFF2-40B4-BE49-F238E27FC236}">
              <a16:creationId xmlns:a16="http://schemas.microsoft.com/office/drawing/2014/main" id="{E64BBB83-1D4B-4E69-9D92-76DFAB7F5314}"/>
            </a:ext>
          </a:extLst>
        </xdr:cNvPr>
        <xdr:cNvCxnSpPr/>
      </xdr:nvCxnSpPr>
      <xdr:spPr>
        <a:xfrm>
          <a:off x="12814300" y="1028046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1105</xdr:rowOff>
    </xdr:from>
    <xdr:ext cx="405111" cy="259045"/>
    <xdr:sp macro="" textlink="">
      <xdr:nvSpPr>
        <xdr:cNvPr id="565" name="n_1aveValue【学校施設】&#10;有形固定資産減価償却率">
          <a:extLst>
            <a:ext uri="{FF2B5EF4-FFF2-40B4-BE49-F238E27FC236}">
              <a16:creationId xmlns:a16="http://schemas.microsoft.com/office/drawing/2014/main" id="{C0DBCA01-2DB4-4858-A093-A77582A78D87}"/>
            </a:ext>
          </a:extLst>
        </xdr:cNvPr>
        <xdr:cNvSpPr txBox="1"/>
      </xdr:nvSpPr>
      <xdr:spPr>
        <a:xfrm>
          <a:off x="152660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566" name="n_2aveValue【学校施設】&#10;有形固定資産減価償却率">
          <a:extLst>
            <a:ext uri="{FF2B5EF4-FFF2-40B4-BE49-F238E27FC236}">
              <a16:creationId xmlns:a16="http://schemas.microsoft.com/office/drawing/2014/main" id="{C2CCB30E-F294-4351-BBC5-D2012972ACBB}"/>
            </a:ext>
          </a:extLst>
        </xdr:cNvPr>
        <xdr:cNvSpPr txBox="1"/>
      </xdr:nvSpPr>
      <xdr:spPr>
        <a:xfrm>
          <a:off x="143897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567" name="n_3aveValue【学校施設】&#10;有形固定資産減価償却率">
          <a:extLst>
            <a:ext uri="{FF2B5EF4-FFF2-40B4-BE49-F238E27FC236}">
              <a16:creationId xmlns:a16="http://schemas.microsoft.com/office/drawing/2014/main" id="{8B385084-8B3F-4068-80A4-753E700DC649}"/>
            </a:ext>
          </a:extLst>
        </xdr:cNvPr>
        <xdr:cNvSpPr txBox="1"/>
      </xdr:nvSpPr>
      <xdr:spPr>
        <a:xfrm>
          <a:off x="13500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8" name="n_4aveValue【学校施設】&#10;有形固定資産減価償却率">
          <a:extLst>
            <a:ext uri="{FF2B5EF4-FFF2-40B4-BE49-F238E27FC236}">
              <a16:creationId xmlns:a16="http://schemas.microsoft.com/office/drawing/2014/main" id="{22F219A6-402A-4C91-9408-883C5BD083FC}"/>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142439</xdr:rowOff>
    </xdr:from>
    <xdr:ext cx="405111" cy="259045"/>
    <xdr:sp macro="" textlink="">
      <xdr:nvSpPr>
        <xdr:cNvPr id="569" name="n_1mainValue【学校施設】&#10;有形固定資産減価償却率">
          <a:extLst>
            <a:ext uri="{FF2B5EF4-FFF2-40B4-BE49-F238E27FC236}">
              <a16:creationId xmlns:a16="http://schemas.microsoft.com/office/drawing/2014/main" id="{8F7DB64C-7D0C-4673-AB68-59398EF33772}"/>
            </a:ext>
          </a:extLst>
        </xdr:cNvPr>
        <xdr:cNvSpPr txBox="1"/>
      </xdr:nvSpPr>
      <xdr:spPr>
        <a:xfrm>
          <a:off x="152660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70" name="n_2mainValue【学校施設】&#10;有形固定資産減価償却率">
          <a:extLst>
            <a:ext uri="{FF2B5EF4-FFF2-40B4-BE49-F238E27FC236}">
              <a16:creationId xmlns:a16="http://schemas.microsoft.com/office/drawing/2014/main" id="{1652D2BB-4319-47A6-BD1F-A8D8FB4E09ED}"/>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94178</xdr:rowOff>
    </xdr:from>
    <xdr:ext cx="405111" cy="259045"/>
    <xdr:sp macro="" textlink="">
      <xdr:nvSpPr>
        <xdr:cNvPr id="571" name="n_3mainValue【学校施設】&#10;有形固定資産減価償却率">
          <a:extLst>
            <a:ext uri="{FF2B5EF4-FFF2-40B4-BE49-F238E27FC236}">
              <a16:creationId xmlns:a16="http://schemas.microsoft.com/office/drawing/2014/main" id="{C2AD1AC2-93AD-4F5A-B8FE-5A273799DC95}"/>
            </a:ext>
          </a:extLst>
        </xdr:cNvPr>
        <xdr:cNvSpPr txBox="1"/>
      </xdr:nvSpPr>
      <xdr:spPr>
        <a:xfrm>
          <a:off x="13500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60796</xdr:rowOff>
    </xdr:from>
    <xdr:ext cx="405111" cy="259045"/>
    <xdr:sp macro="" textlink="">
      <xdr:nvSpPr>
        <xdr:cNvPr id="572" name="n_4mainValue【学校施設】&#10;有形固定資産減価償却率">
          <a:extLst>
            <a:ext uri="{FF2B5EF4-FFF2-40B4-BE49-F238E27FC236}">
              <a16:creationId xmlns:a16="http://schemas.microsoft.com/office/drawing/2014/main" id="{18AA1A9A-BDB6-469A-8329-389207747E4E}"/>
            </a:ext>
          </a:extLst>
        </xdr:cNvPr>
        <xdr:cNvSpPr txBox="1"/>
      </xdr:nvSpPr>
      <xdr:spPr>
        <a:xfrm>
          <a:off x="12611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3D5C5072-AF46-4E95-A3CF-338213B04C8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3C8F0626-9429-4F1D-858E-45900A44605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E7B0B4D2-234D-46B3-96EC-40BEB74DDB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EF3DDB0-EAA8-4A41-BD0F-44848886DD1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4777079-1EB5-43C3-BCF8-0872FBCEF56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5B54AEF8-3BAE-4808-B4F2-6CF0F32C656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25286A95-2422-4BF0-9B97-66D188FC738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4BC6ED33-8545-49A7-87CF-FDF5B36D38F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C32F56F-E1B2-4C90-9B9F-596B391F214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4801C34E-05F3-45AD-9947-D10E42EEC92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EC349338-2F0A-40FE-A64C-F06D6733A2C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AE6D068A-799B-4915-9A9B-E4426D29A80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1C05B1ED-BDC1-4A28-8C9B-7FE458C3660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395AD61C-0992-4C0B-89E0-9BA8C79B7BB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01493106-CE1F-476A-9DD7-570F05E597E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EBAD4428-BEC9-4036-B708-F19E35B6400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595A9008-255D-4283-A723-670B8744AD7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CF061CE0-37EC-4C1D-8662-80753E86D62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4AD4AEFA-1D90-49CF-91FE-A0068F91946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F406F843-15F6-45FB-AABE-FB1735F631E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3" name="テキスト ボックス 592">
          <a:extLst>
            <a:ext uri="{FF2B5EF4-FFF2-40B4-BE49-F238E27FC236}">
              <a16:creationId xmlns:a16="http://schemas.microsoft.com/office/drawing/2014/main" id="{29067EC8-6CFA-4BBE-8926-6DC78BB968F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03815428-3AAE-4637-BFE7-CC378B67B0F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5" name="テキスト ボックス 594">
          <a:extLst>
            <a:ext uri="{FF2B5EF4-FFF2-40B4-BE49-F238E27FC236}">
              <a16:creationId xmlns:a16="http://schemas.microsoft.com/office/drawing/2014/main" id="{1CA507AB-C67B-4B83-99DE-6DCFBB3D514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789A7864-A9DF-49AD-91ED-C1397491B2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7" name="テキスト ボックス 596">
          <a:extLst>
            <a:ext uri="{FF2B5EF4-FFF2-40B4-BE49-F238E27FC236}">
              <a16:creationId xmlns:a16="http://schemas.microsoft.com/office/drawing/2014/main" id="{6DB4949D-5846-48A6-A619-BA686DDF1AD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11DCC45B-5741-4113-BDF0-26CD48B2D00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9" name="直線コネクタ 598">
          <a:extLst>
            <a:ext uri="{FF2B5EF4-FFF2-40B4-BE49-F238E27FC236}">
              <a16:creationId xmlns:a16="http://schemas.microsoft.com/office/drawing/2014/main" id="{66B40EBA-AA8C-45FD-8253-5F2FB6C5C187}"/>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600" name="【学校施設】&#10;一人当たり面積最小値テキスト">
          <a:extLst>
            <a:ext uri="{FF2B5EF4-FFF2-40B4-BE49-F238E27FC236}">
              <a16:creationId xmlns:a16="http://schemas.microsoft.com/office/drawing/2014/main" id="{13282E42-87D8-4769-B83F-CC30B0CBA505}"/>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601" name="直線コネクタ 600">
          <a:extLst>
            <a:ext uri="{FF2B5EF4-FFF2-40B4-BE49-F238E27FC236}">
              <a16:creationId xmlns:a16="http://schemas.microsoft.com/office/drawing/2014/main" id="{4A55DF70-6099-4393-9E42-969ECCFDF04D}"/>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2" name="【学校施設】&#10;一人当たり面積最大値テキスト">
          <a:extLst>
            <a:ext uri="{FF2B5EF4-FFF2-40B4-BE49-F238E27FC236}">
              <a16:creationId xmlns:a16="http://schemas.microsoft.com/office/drawing/2014/main" id="{B182380C-0C04-4DA9-A6DF-CDC121477ADD}"/>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3" name="直線コネクタ 602">
          <a:extLst>
            <a:ext uri="{FF2B5EF4-FFF2-40B4-BE49-F238E27FC236}">
              <a16:creationId xmlns:a16="http://schemas.microsoft.com/office/drawing/2014/main" id="{CE674FBD-F7B6-4FF2-8B00-5CD4CA45FE44}"/>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604" name="【学校施設】&#10;一人当たり面積平均値テキスト">
          <a:extLst>
            <a:ext uri="{FF2B5EF4-FFF2-40B4-BE49-F238E27FC236}">
              <a16:creationId xmlns:a16="http://schemas.microsoft.com/office/drawing/2014/main" id="{ADE19E07-4963-4EAA-8A27-E3821DAA3DA4}"/>
            </a:ext>
          </a:extLst>
        </xdr:cNvPr>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5" name="フローチャート: 判断 604">
          <a:extLst>
            <a:ext uri="{FF2B5EF4-FFF2-40B4-BE49-F238E27FC236}">
              <a16:creationId xmlns:a16="http://schemas.microsoft.com/office/drawing/2014/main" id="{727161ED-35B0-47A6-80F8-C20D7A4EB9B7}"/>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6" name="フローチャート: 判断 605">
          <a:extLst>
            <a:ext uri="{FF2B5EF4-FFF2-40B4-BE49-F238E27FC236}">
              <a16:creationId xmlns:a16="http://schemas.microsoft.com/office/drawing/2014/main" id="{51FC0C23-C22E-451B-B6CE-14871B123D1F}"/>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7" name="フローチャート: 判断 606">
          <a:extLst>
            <a:ext uri="{FF2B5EF4-FFF2-40B4-BE49-F238E27FC236}">
              <a16:creationId xmlns:a16="http://schemas.microsoft.com/office/drawing/2014/main" id="{00A2E659-C275-4999-BBAD-60B9F7C9BF1C}"/>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8" name="フローチャート: 判断 607">
          <a:extLst>
            <a:ext uri="{FF2B5EF4-FFF2-40B4-BE49-F238E27FC236}">
              <a16:creationId xmlns:a16="http://schemas.microsoft.com/office/drawing/2014/main" id="{EF70930A-C253-4EDC-BAB9-EFD075DD4EDC}"/>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9" name="フローチャート: 判断 608">
          <a:extLst>
            <a:ext uri="{FF2B5EF4-FFF2-40B4-BE49-F238E27FC236}">
              <a16:creationId xmlns:a16="http://schemas.microsoft.com/office/drawing/2014/main" id="{3EFEC558-670F-427D-BCE9-E35EF2512C02}"/>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65CA7B36-4040-4A0A-ADBC-359D0796D62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57DFFD2C-2CC1-4E22-8660-693B72CE7E9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9275C54F-7888-4288-A7D9-2EBD95D59D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7631027A-7D57-4B1B-9461-9489B1025C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95EA8F87-A0EE-4D04-8775-E84563B5B5E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137632</xdr:rowOff>
    </xdr:from>
    <xdr:to>
      <xdr:col>116</xdr:col>
      <xdr:colOff>114300</xdr:colOff>
      <xdr:row>62</xdr:row>
      <xdr:rowOff>67782</xdr:rowOff>
    </xdr:to>
    <xdr:sp macro="" textlink="">
      <xdr:nvSpPr>
        <xdr:cNvPr id="615" name="楕円 614">
          <a:extLst>
            <a:ext uri="{FF2B5EF4-FFF2-40B4-BE49-F238E27FC236}">
              <a16:creationId xmlns:a16="http://schemas.microsoft.com/office/drawing/2014/main" id="{C564415F-C80B-4AE8-81EC-07BE0391F437}"/>
            </a:ext>
          </a:extLst>
        </xdr:cNvPr>
        <xdr:cNvSpPr/>
      </xdr:nvSpPr>
      <xdr:spPr>
        <a:xfrm>
          <a:off x="22110700" y="1059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116059</xdr:rowOff>
    </xdr:from>
    <xdr:ext cx="469744" cy="259045"/>
    <xdr:sp macro="" textlink="">
      <xdr:nvSpPr>
        <xdr:cNvPr id="616" name="【学校施設】&#10;一人当たり面積該当値テキスト">
          <a:extLst>
            <a:ext uri="{FF2B5EF4-FFF2-40B4-BE49-F238E27FC236}">
              <a16:creationId xmlns:a16="http://schemas.microsoft.com/office/drawing/2014/main" id="{C6B18C54-D5D3-41F3-9AFC-4BC7526F5919}"/>
            </a:ext>
          </a:extLst>
        </xdr:cNvPr>
        <xdr:cNvSpPr txBox="1"/>
      </xdr:nvSpPr>
      <xdr:spPr>
        <a:xfrm>
          <a:off x="22199600" y="1057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152327</xdr:rowOff>
    </xdr:from>
    <xdr:to>
      <xdr:col>112</xdr:col>
      <xdr:colOff>38100</xdr:colOff>
      <xdr:row>62</xdr:row>
      <xdr:rowOff>82477</xdr:rowOff>
    </xdr:to>
    <xdr:sp macro="" textlink="">
      <xdr:nvSpPr>
        <xdr:cNvPr id="617" name="楕円 616">
          <a:extLst>
            <a:ext uri="{FF2B5EF4-FFF2-40B4-BE49-F238E27FC236}">
              <a16:creationId xmlns:a16="http://schemas.microsoft.com/office/drawing/2014/main" id="{59E0DEDC-EE98-4ED1-83E2-94CA01CCEDC1}"/>
            </a:ext>
          </a:extLst>
        </xdr:cNvPr>
        <xdr:cNvSpPr/>
      </xdr:nvSpPr>
      <xdr:spPr>
        <a:xfrm>
          <a:off x="21272500" y="1061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16982</xdr:rowOff>
    </xdr:from>
    <xdr:to>
      <xdr:col>116</xdr:col>
      <xdr:colOff>63500</xdr:colOff>
      <xdr:row>62</xdr:row>
      <xdr:rowOff>31677</xdr:rowOff>
    </xdr:to>
    <xdr:cxnSp macro="">
      <xdr:nvCxnSpPr>
        <xdr:cNvPr id="618" name="直線コネクタ 617">
          <a:extLst>
            <a:ext uri="{FF2B5EF4-FFF2-40B4-BE49-F238E27FC236}">
              <a16:creationId xmlns:a16="http://schemas.microsoft.com/office/drawing/2014/main" id="{8BFB38F3-DDF3-4376-AE0B-7DD88D99DB2D}"/>
            </a:ext>
          </a:extLst>
        </xdr:cNvPr>
        <xdr:cNvCxnSpPr/>
      </xdr:nvCxnSpPr>
      <xdr:spPr>
        <a:xfrm flipV="1">
          <a:off x="21323300" y="1064688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168003</xdr:rowOff>
    </xdr:from>
    <xdr:to>
      <xdr:col>107</xdr:col>
      <xdr:colOff>101600</xdr:colOff>
      <xdr:row>62</xdr:row>
      <xdr:rowOff>98153</xdr:rowOff>
    </xdr:to>
    <xdr:sp macro="" textlink="">
      <xdr:nvSpPr>
        <xdr:cNvPr id="619" name="楕円 618">
          <a:extLst>
            <a:ext uri="{FF2B5EF4-FFF2-40B4-BE49-F238E27FC236}">
              <a16:creationId xmlns:a16="http://schemas.microsoft.com/office/drawing/2014/main" id="{72A7C933-9477-4119-9F8A-22719F5E7BB8}"/>
            </a:ext>
          </a:extLst>
        </xdr:cNvPr>
        <xdr:cNvSpPr/>
      </xdr:nvSpPr>
      <xdr:spPr>
        <a:xfrm>
          <a:off x="20383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31677</xdr:rowOff>
    </xdr:from>
    <xdr:to>
      <xdr:col>111</xdr:col>
      <xdr:colOff>177800</xdr:colOff>
      <xdr:row>62</xdr:row>
      <xdr:rowOff>47353</xdr:rowOff>
    </xdr:to>
    <xdr:cxnSp macro="">
      <xdr:nvCxnSpPr>
        <xdr:cNvPr id="620" name="直線コネクタ 619">
          <a:extLst>
            <a:ext uri="{FF2B5EF4-FFF2-40B4-BE49-F238E27FC236}">
              <a16:creationId xmlns:a16="http://schemas.microsoft.com/office/drawing/2014/main" id="{75BF3000-5ECC-47D7-9147-B00D23637236}"/>
            </a:ext>
          </a:extLst>
        </xdr:cNvPr>
        <xdr:cNvCxnSpPr/>
      </xdr:nvCxnSpPr>
      <xdr:spPr>
        <a:xfrm flipV="1">
          <a:off x="20434300" y="10661577"/>
          <a:ext cx="889000" cy="1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171269</xdr:rowOff>
    </xdr:from>
    <xdr:to>
      <xdr:col>102</xdr:col>
      <xdr:colOff>165100</xdr:colOff>
      <xdr:row>62</xdr:row>
      <xdr:rowOff>101419</xdr:rowOff>
    </xdr:to>
    <xdr:sp macro="" textlink="">
      <xdr:nvSpPr>
        <xdr:cNvPr id="621" name="楕円 620">
          <a:extLst>
            <a:ext uri="{FF2B5EF4-FFF2-40B4-BE49-F238E27FC236}">
              <a16:creationId xmlns:a16="http://schemas.microsoft.com/office/drawing/2014/main" id="{8FC86AB4-F015-4031-8F74-A81899388FF6}"/>
            </a:ext>
          </a:extLst>
        </xdr:cNvPr>
        <xdr:cNvSpPr/>
      </xdr:nvSpPr>
      <xdr:spPr>
        <a:xfrm>
          <a:off x="19494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47353</xdr:rowOff>
    </xdr:from>
    <xdr:to>
      <xdr:col>107</xdr:col>
      <xdr:colOff>50800</xdr:colOff>
      <xdr:row>62</xdr:row>
      <xdr:rowOff>50619</xdr:rowOff>
    </xdr:to>
    <xdr:cxnSp macro="">
      <xdr:nvCxnSpPr>
        <xdr:cNvPr id="622" name="直線コネクタ 621">
          <a:extLst>
            <a:ext uri="{FF2B5EF4-FFF2-40B4-BE49-F238E27FC236}">
              <a16:creationId xmlns:a16="http://schemas.microsoft.com/office/drawing/2014/main" id="{C7EBB2A5-6405-40DF-B936-FEEF91F1E2E8}"/>
            </a:ext>
          </a:extLst>
        </xdr:cNvPr>
        <xdr:cNvCxnSpPr/>
      </xdr:nvCxnSpPr>
      <xdr:spPr>
        <a:xfrm flipV="1">
          <a:off x="19545300" y="1067725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17127</xdr:rowOff>
    </xdr:from>
    <xdr:to>
      <xdr:col>98</xdr:col>
      <xdr:colOff>38100</xdr:colOff>
      <xdr:row>62</xdr:row>
      <xdr:rowOff>118727</xdr:rowOff>
    </xdr:to>
    <xdr:sp macro="" textlink="">
      <xdr:nvSpPr>
        <xdr:cNvPr id="623" name="楕円 622">
          <a:extLst>
            <a:ext uri="{FF2B5EF4-FFF2-40B4-BE49-F238E27FC236}">
              <a16:creationId xmlns:a16="http://schemas.microsoft.com/office/drawing/2014/main" id="{501E22F9-D09F-4A02-954F-BB0E72727298}"/>
            </a:ext>
          </a:extLst>
        </xdr:cNvPr>
        <xdr:cNvSpPr/>
      </xdr:nvSpPr>
      <xdr:spPr>
        <a:xfrm>
          <a:off x="18605500" y="1064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50619</xdr:rowOff>
    </xdr:from>
    <xdr:to>
      <xdr:col>102</xdr:col>
      <xdr:colOff>114300</xdr:colOff>
      <xdr:row>62</xdr:row>
      <xdr:rowOff>67927</xdr:rowOff>
    </xdr:to>
    <xdr:cxnSp macro="">
      <xdr:nvCxnSpPr>
        <xdr:cNvPr id="624" name="直線コネクタ 623">
          <a:extLst>
            <a:ext uri="{FF2B5EF4-FFF2-40B4-BE49-F238E27FC236}">
              <a16:creationId xmlns:a16="http://schemas.microsoft.com/office/drawing/2014/main" id="{498AEC23-86C2-4190-91EA-8BE58458506A}"/>
            </a:ext>
          </a:extLst>
        </xdr:cNvPr>
        <xdr:cNvCxnSpPr/>
      </xdr:nvCxnSpPr>
      <xdr:spPr>
        <a:xfrm flipV="1">
          <a:off x="18656300" y="10680519"/>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625" name="n_1aveValue【学校施設】&#10;一人当たり面積">
          <a:extLst>
            <a:ext uri="{FF2B5EF4-FFF2-40B4-BE49-F238E27FC236}">
              <a16:creationId xmlns:a16="http://schemas.microsoft.com/office/drawing/2014/main" id="{CD89EC71-0E5B-488F-A1FA-AE50844BCE4A}"/>
            </a:ext>
          </a:extLst>
        </xdr:cNvPr>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626" name="n_2aveValue【学校施設】&#10;一人当たり面積">
          <a:extLst>
            <a:ext uri="{FF2B5EF4-FFF2-40B4-BE49-F238E27FC236}">
              <a16:creationId xmlns:a16="http://schemas.microsoft.com/office/drawing/2014/main" id="{73D5862E-0AFC-4DC1-9619-18CD9AF5031C}"/>
            </a:ext>
          </a:extLst>
        </xdr:cNvPr>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627" name="n_3aveValue【学校施設】&#10;一人当たり面積">
          <a:extLst>
            <a:ext uri="{FF2B5EF4-FFF2-40B4-BE49-F238E27FC236}">
              <a16:creationId xmlns:a16="http://schemas.microsoft.com/office/drawing/2014/main" id="{E1C5001E-1C8F-4AA7-AAF3-7DBE6E800214}"/>
            </a:ext>
          </a:extLst>
        </xdr:cNvPr>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628" name="n_4aveValue【学校施設】&#10;一人当たり面積">
          <a:extLst>
            <a:ext uri="{FF2B5EF4-FFF2-40B4-BE49-F238E27FC236}">
              <a16:creationId xmlns:a16="http://schemas.microsoft.com/office/drawing/2014/main" id="{A7CF940E-985B-4B19-A0BE-AFC5A56F05BB}"/>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73604</xdr:rowOff>
    </xdr:from>
    <xdr:ext cx="469744" cy="259045"/>
    <xdr:sp macro="" textlink="">
      <xdr:nvSpPr>
        <xdr:cNvPr id="629" name="n_1mainValue【学校施設】&#10;一人当たり面積">
          <a:extLst>
            <a:ext uri="{FF2B5EF4-FFF2-40B4-BE49-F238E27FC236}">
              <a16:creationId xmlns:a16="http://schemas.microsoft.com/office/drawing/2014/main" id="{18ACB2D4-9805-495E-A233-C79878FC5B9E}"/>
            </a:ext>
          </a:extLst>
        </xdr:cNvPr>
        <xdr:cNvSpPr txBox="1"/>
      </xdr:nvSpPr>
      <xdr:spPr>
        <a:xfrm>
          <a:off x="21075727" y="1070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89280</xdr:rowOff>
    </xdr:from>
    <xdr:ext cx="469744" cy="259045"/>
    <xdr:sp macro="" textlink="">
      <xdr:nvSpPr>
        <xdr:cNvPr id="630" name="n_2mainValue【学校施設】&#10;一人当たり面積">
          <a:extLst>
            <a:ext uri="{FF2B5EF4-FFF2-40B4-BE49-F238E27FC236}">
              <a16:creationId xmlns:a16="http://schemas.microsoft.com/office/drawing/2014/main" id="{0FAB8A3D-2853-480C-BDAE-A68F2A717E18}"/>
            </a:ext>
          </a:extLst>
        </xdr:cNvPr>
        <xdr:cNvSpPr txBox="1"/>
      </xdr:nvSpPr>
      <xdr:spPr>
        <a:xfrm>
          <a:off x="20199427" y="107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92546</xdr:rowOff>
    </xdr:from>
    <xdr:ext cx="469744" cy="259045"/>
    <xdr:sp macro="" textlink="">
      <xdr:nvSpPr>
        <xdr:cNvPr id="631" name="n_3mainValue【学校施設】&#10;一人当たり面積">
          <a:extLst>
            <a:ext uri="{FF2B5EF4-FFF2-40B4-BE49-F238E27FC236}">
              <a16:creationId xmlns:a16="http://schemas.microsoft.com/office/drawing/2014/main" id="{C2406AB8-38B8-463A-BDFA-B39921CB59FB}"/>
            </a:ext>
          </a:extLst>
        </xdr:cNvPr>
        <xdr:cNvSpPr txBox="1"/>
      </xdr:nvSpPr>
      <xdr:spPr>
        <a:xfrm>
          <a:off x="19310427" y="1072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109854</xdr:rowOff>
    </xdr:from>
    <xdr:ext cx="469744" cy="259045"/>
    <xdr:sp macro="" textlink="">
      <xdr:nvSpPr>
        <xdr:cNvPr id="632" name="n_4mainValue【学校施設】&#10;一人当たり面積">
          <a:extLst>
            <a:ext uri="{FF2B5EF4-FFF2-40B4-BE49-F238E27FC236}">
              <a16:creationId xmlns:a16="http://schemas.microsoft.com/office/drawing/2014/main" id="{A3E3AF65-845A-4991-A8D0-6A9120F6FD0D}"/>
            </a:ext>
          </a:extLst>
        </xdr:cNvPr>
        <xdr:cNvSpPr txBox="1"/>
      </xdr:nvSpPr>
      <xdr:spPr>
        <a:xfrm>
          <a:off x="18421427" y="1073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DE3AA0A0-F11E-440C-BFD0-9CA7BE74BF4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E72BC508-DD38-4F35-913C-2CE7991D9EF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6EAFEFE2-176E-4145-B126-7E89575F9AE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3AC86833-37B8-417E-A6EB-0531532CC05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F1522095-238A-49A8-997C-9A85DA7C75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890E5930-13DD-4193-A449-0D1DF810108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1CA97534-073D-4361-8678-FB6B6A22B92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C377FB1F-5DC8-4537-BDBA-E05E6A4C482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99D52528-1FB7-4669-8135-09ADE2C53F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730D02CC-C160-4F26-8035-9CACD2B686B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19D87BF7-4E1F-44BD-91A3-32B55265826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6BB759B1-868F-4B50-AC5A-1912B7A1129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F044FFBB-0600-41B4-8159-F4DCA06312F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F844AA23-A9A5-4FE1-86B4-AF6930CA1A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4493FEAB-0831-4454-9D24-F5AA8709AE8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EB610003-268B-4FA8-8FD2-9641E05D396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26AD5007-8365-4799-9189-218AEA4F811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DF385700-25E6-4EEB-902E-088789260E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FC27206F-948F-482A-8216-E3F8DEB238A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8966DA42-2C49-4B32-AFF3-C3C8D3C002A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635F5760-DC36-44DC-9E5B-4E29F231198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642E060F-CF11-4EF7-942E-AC0A137946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EDFA4E24-3968-4D0C-9FC2-D9E3F7CF880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BC956C97-F858-4643-9D4B-69572B96C79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FCF36201-670E-48FC-91B6-6126C00F327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D1791742-B478-47DC-B3CF-1EBCC7051F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FF367233-BDD8-4ADB-855C-004A54DF27B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60" name="直線コネクタ 659">
          <a:extLst>
            <a:ext uri="{FF2B5EF4-FFF2-40B4-BE49-F238E27FC236}">
              <a16:creationId xmlns:a16="http://schemas.microsoft.com/office/drawing/2014/main" id="{AD117CD7-9266-4060-AD8C-FC62C30E7B2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61" name="テキスト ボックス 660">
          <a:extLst>
            <a:ext uri="{FF2B5EF4-FFF2-40B4-BE49-F238E27FC236}">
              <a16:creationId xmlns:a16="http://schemas.microsoft.com/office/drawing/2014/main" id="{C744A20B-1C57-4C24-80DE-0D903B0A97E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2" name="直線コネクタ 661">
          <a:extLst>
            <a:ext uri="{FF2B5EF4-FFF2-40B4-BE49-F238E27FC236}">
              <a16:creationId xmlns:a16="http://schemas.microsoft.com/office/drawing/2014/main" id="{EA57D399-AB71-4AB4-A016-E62365CC59D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3" name="テキスト ボックス 662">
          <a:extLst>
            <a:ext uri="{FF2B5EF4-FFF2-40B4-BE49-F238E27FC236}">
              <a16:creationId xmlns:a16="http://schemas.microsoft.com/office/drawing/2014/main" id="{6A0F5DB2-6879-41D4-BFD5-2CE7089827B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4" name="直線コネクタ 663">
          <a:extLst>
            <a:ext uri="{FF2B5EF4-FFF2-40B4-BE49-F238E27FC236}">
              <a16:creationId xmlns:a16="http://schemas.microsoft.com/office/drawing/2014/main" id="{C2323B66-5282-40BB-91A2-E891A44030D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5" name="テキスト ボックス 664">
          <a:extLst>
            <a:ext uri="{FF2B5EF4-FFF2-40B4-BE49-F238E27FC236}">
              <a16:creationId xmlns:a16="http://schemas.microsoft.com/office/drawing/2014/main" id="{96F88A88-BC0B-4113-AAF1-A22F3137B93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6" name="直線コネクタ 665">
          <a:extLst>
            <a:ext uri="{FF2B5EF4-FFF2-40B4-BE49-F238E27FC236}">
              <a16:creationId xmlns:a16="http://schemas.microsoft.com/office/drawing/2014/main" id="{4CE9E085-D687-4BBB-AAF3-96000892DA9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7" name="テキスト ボックス 666">
          <a:extLst>
            <a:ext uri="{FF2B5EF4-FFF2-40B4-BE49-F238E27FC236}">
              <a16:creationId xmlns:a16="http://schemas.microsoft.com/office/drawing/2014/main" id="{F12722B0-75F4-4A87-99D1-AA898C685B9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8" name="直線コネクタ 667">
          <a:extLst>
            <a:ext uri="{FF2B5EF4-FFF2-40B4-BE49-F238E27FC236}">
              <a16:creationId xmlns:a16="http://schemas.microsoft.com/office/drawing/2014/main" id="{96E70CF0-4DDA-4E70-8EAF-116C8CE8A32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9" name="テキスト ボックス 668">
          <a:extLst>
            <a:ext uri="{FF2B5EF4-FFF2-40B4-BE49-F238E27FC236}">
              <a16:creationId xmlns:a16="http://schemas.microsoft.com/office/drawing/2014/main" id="{B18B8B73-B43C-4631-AC2C-A677F4C4D26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7BF5D98C-0968-42AD-88DA-E1B3AC4B3AC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1" name="テキスト ボックス 670">
          <a:extLst>
            <a:ext uri="{FF2B5EF4-FFF2-40B4-BE49-F238E27FC236}">
              <a16:creationId xmlns:a16="http://schemas.microsoft.com/office/drawing/2014/main" id="{050342CE-0054-411B-9641-912ADC36E78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5A7D377F-C81D-4A40-AD2E-8E49FD345AE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673" name="直線コネクタ 672">
          <a:extLst>
            <a:ext uri="{FF2B5EF4-FFF2-40B4-BE49-F238E27FC236}">
              <a16:creationId xmlns:a16="http://schemas.microsoft.com/office/drawing/2014/main" id="{8C894AED-B00C-4418-84FE-6E40075ECAFD}"/>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674" name="【公民館】&#10;有形固定資産減価償却率最小値テキスト">
          <a:extLst>
            <a:ext uri="{FF2B5EF4-FFF2-40B4-BE49-F238E27FC236}">
              <a16:creationId xmlns:a16="http://schemas.microsoft.com/office/drawing/2014/main" id="{9C70BC80-DA28-449D-9DEF-35CAC187B116}"/>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675" name="直線コネクタ 674">
          <a:extLst>
            <a:ext uri="{FF2B5EF4-FFF2-40B4-BE49-F238E27FC236}">
              <a16:creationId xmlns:a16="http://schemas.microsoft.com/office/drawing/2014/main" id="{6A858449-1628-43EB-A9C6-3D128AAD52D0}"/>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676" name="【公民館】&#10;有形固定資産減価償却率最大値テキスト">
          <a:extLst>
            <a:ext uri="{FF2B5EF4-FFF2-40B4-BE49-F238E27FC236}">
              <a16:creationId xmlns:a16="http://schemas.microsoft.com/office/drawing/2014/main" id="{81414407-61E3-4A82-B3C3-91AF719A3423}"/>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677" name="直線コネクタ 676">
          <a:extLst>
            <a:ext uri="{FF2B5EF4-FFF2-40B4-BE49-F238E27FC236}">
              <a16:creationId xmlns:a16="http://schemas.microsoft.com/office/drawing/2014/main" id="{85129B29-70FA-462D-B32C-1CF610AF2BDC}"/>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8" name="【公民館】&#10;有形固定資産減価償却率平均値テキスト">
          <a:extLst>
            <a:ext uri="{FF2B5EF4-FFF2-40B4-BE49-F238E27FC236}">
              <a16:creationId xmlns:a16="http://schemas.microsoft.com/office/drawing/2014/main" id="{251262FD-D006-4DF0-96F8-05C036C93032}"/>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9" name="フローチャート: 判断 678">
          <a:extLst>
            <a:ext uri="{FF2B5EF4-FFF2-40B4-BE49-F238E27FC236}">
              <a16:creationId xmlns:a16="http://schemas.microsoft.com/office/drawing/2014/main" id="{EDEC1965-760A-4C44-93D4-7FF68E42DB26}"/>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80" name="フローチャート: 判断 679">
          <a:extLst>
            <a:ext uri="{FF2B5EF4-FFF2-40B4-BE49-F238E27FC236}">
              <a16:creationId xmlns:a16="http://schemas.microsoft.com/office/drawing/2014/main" id="{31C4F9A4-1D0A-43B6-86DB-507CC7434F5B}"/>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81" name="フローチャート: 判断 680">
          <a:extLst>
            <a:ext uri="{FF2B5EF4-FFF2-40B4-BE49-F238E27FC236}">
              <a16:creationId xmlns:a16="http://schemas.microsoft.com/office/drawing/2014/main" id="{C2A96674-018F-4514-9825-EC2423F87AD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682" name="フローチャート: 判断 681">
          <a:extLst>
            <a:ext uri="{FF2B5EF4-FFF2-40B4-BE49-F238E27FC236}">
              <a16:creationId xmlns:a16="http://schemas.microsoft.com/office/drawing/2014/main" id="{757F67BE-83CE-4C7C-A52A-507A35185524}"/>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683" name="フローチャート: 判断 682">
          <a:extLst>
            <a:ext uri="{FF2B5EF4-FFF2-40B4-BE49-F238E27FC236}">
              <a16:creationId xmlns:a16="http://schemas.microsoft.com/office/drawing/2014/main" id="{80543287-0A17-40D1-8D53-9B23FA0B13DA}"/>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3FD3E878-4A4D-4CCB-8E6F-BA8958FECE6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D756F21-C359-4677-9C15-24FFE10E40D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3631994B-7007-4A92-84D2-E7AC52B440A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64BDEC8-AB2D-411A-A81A-2F5E714E6A6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3FD7EB61-DEE7-4D6D-9D03-AAD4B8A4C49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2539</xdr:rowOff>
    </xdr:from>
    <xdr:to>
      <xdr:col>85</xdr:col>
      <xdr:colOff>177800</xdr:colOff>
      <xdr:row>108</xdr:row>
      <xdr:rowOff>104139</xdr:rowOff>
    </xdr:to>
    <xdr:sp macro="" textlink="">
      <xdr:nvSpPr>
        <xdr:cNvPr id="689" name="楕円 688">
          <a:extLst>
            <a:ext uri="{FF2B5EF4-FFF2-40B4-BE49-F238E27FC236}">
              <a16:creationId xmlns:a16="http://schemas.microsoft.com/office/drawing/2014/main" id="{0AAB8120-6E3D-4C5B-9B36-B45C08AAE073}"/>
            </a:ext>
          </a:extLst>
        </xdr:cNvPr>
        <xdr:cNvSpPr/>
      </xdr:nvSpPr>
      <xdr:spPr>
        <a:xfrm>
          <a:off x="16268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88916</xdr:rowOff>
    </xdr:from>
    <xdr:ext cx="405111" cy="259045"/>
    <xdr:sp macro="" textlink="">
      <xdr:nvSpPr>
        <xdr:cNvPr id="690" name="【公民館】&#10;有形固定資産減価償却率該当値テキスト">
          <a:extLst>
            <a:ext uri="{FF2B5EF4-FFF2-40B4-BE49-F238E27FC236}">
              <a16:creationId xmlns:a16="http://schemas.microsoft.com/office/drawing/2014/main" id="{358E0665-FC1A-412D-AEC2-139D9462D0CC}"/>
            </a:ext>
          </a:extLst>
        </xdr:cNvPr>
        <xdr:cNvSpPr txBox="1"/>
      </xdr:nvSpPr>
      <xdr:spPr>
        <a:xfrm>
          <a:off x="16357600" y="1843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164464</xdr:rowOff>
    </xdr:from>
    <xdr:to>
      <xdr:col>81</xdr:col>
      <xdr:colOff>101600</xdr:colOff>
      <xdr:row>108</xdr:row>
      <xdr:rowOff>94614</xdr:rowOff>
    </xdr:to>
    <xdr:sp macro="" textlink="">
      <xdr:nvSpPr>
        <xdr:cNvPr id="691" name="楕円 690">
          <a:extLst>
            <a:ext uri="{FF2B5EF4-FFF2-40B4-BE49-F238E27FC236}">
              <a16:creationId xmlns:a16="http://schemas.microsoft.com/office/drawing/2014/main" id="{067DB940-2FDA-4D94-B677-DAA628ED5817}"/>
            </a:ext>
          </a:extLst>
        </xdr:cNvPr>
        <xdr:cNvSpPr/>
      </xdr:nvSpPr>
      <xdr:spPr>
        <a:xfrm>
          <a:off x="15430500" y="18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43814</xdr:rowOff>
    </xdr:from>
    <xdr:to>
      <xdr:col>85</xdr:col>
      <xdr:colOff>127000</xdr:colOff>
      <xdr:row>108</xdr:row>
      <xdr:rowOff>53339</xdr:rowOff>
    </xdr:to>
    <xdr:cxnSp macro="">
      <xdr:nvCxnSpPr>
        <xdr:cNvPr id="692" name="直線コネクタ 691">
          <a:extLst>
            <a:ext uri="{FF2B5EF4-FFF2-40B4-BE49-F238E27FC236}">
              <a16:creationId xmlns:a16="http://schemas.microsoft.com/office/drawing/2014/main" id="{8C541316-1BA2-49A8-B632-EF97984DA4AD}"/>
            </a:ext>
          </a:extLst>
        </xdr:cNvPr>
        <xdr:cNvCxnSpPr/>
      </xdr:nvCxnSpPr>
      <xdr:spPr>
        <a:xfrm>
          <a:off x="15481300" y="1856041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126364</xdr:rowOff>
    </xdr:from>
    <xdr:to>
      <xdr:col>76</xdr:col>
      <xdr:colOff>165100</xdr:colOff>
      <xdr:row>108</xdr:row>
      <xdr:rowOff>56514</xdr:rowOff>
    </xdr:to>
    <xdr:sp macro="" textlink="">
      <xdr:nvSpPr>
        <xdr:cNvPr id="693" name="楕円 692">
          <a:extLst>
            <a:ext uri="{FF2B5EF4-FFF2-40B4-BE49-F238E27FC236}">
              <a16:creationId xmlns:a16="http://schemas.microsoft.com/office/drawing/2014/main" id="{65C5FA77-6148-41B3-85D1-873845FF32C0}"/>
            </a:ext>
          </a:extLst>
        </xdr:cNvPr>
        <xdr:cNvSpPr/>
      </xdr:nvSpPr>
      <xdr:spPr>
        <a:xfrm>
          <a:off x="14541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5714</xdr:rowOff>
    </xdr:from>
    <xdr:to>
      <xdr:col>81</xdr:col>
      <xdr:colOff>50800</xdr:colOff>
      <xdr:row>108</xdr:row>
      <xdr:rowOff>43814</xdr:rowOff>
    </xdr:to>
    <xdr:cxnSp macro="">
      <xdr:nvCxnSpPr>
        <xdr:cNvPr id="694" name="直線コネクタ 693">
          <a:extLst>
            <a:ext uri="{FF2B5EF4-FFF2-40B4-BE49-F238E27FC236}">
              <a16:creationId xmlns:a16="http://schemas.microsoft.com/office/drawing/2014/main" id="{FB1920A9-254B-4EE0-80F9-5D938487A64F}"/>
            </a:ext>
          </a:extLst>
        </xdr:cNvPr>
        <xdr:cNvCxnSpPr/>
      </xdr:nvCxnSpPr>
      <xdr:spPr>
        <a:xfrm>
          <a:off x="14592300" y="185223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88264</xdr:rowOff>
    </xdr:from>
    <xdr:to>
      <xdr:col>72</xdr:col>
      <xdr:colOff>38100</xdr:colOff>
      <xdr:row>108</xdr:row>
      <xdr:rowOff>18414</xdr:rowOff>
    </xdr:to>
    <xdr:sp macro="" textlink="">
      <xdr:nvSpPr>
        <xdr:cNvPr id="695" name="楕円 694">
          <a:extLst>
            <a:ext uri="{FF2B5EF4-FFF2-40B4-BE49-F238E27FC236}">
              <a16:creationId xmlns:a16="http://schemas.microsoft.com/office/drawing/2014/main" id="{30DD3363-DE2E-44E8-9B5B-72DD154BA514}"/>
            </a:ext>
          </a:extLst>
        </xdr:cNvPr>
        <xdr:cNvSpPr/>
      </xdr:nvSpPr>
      <xdr:spPr>
        <a:xfrm>
          <a:off x="13652500" y="184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139064</xdr:rowOff>
    </xdr:from>
    <xdr:to>
      <xdr:col>76</xdr:col>
      <xdr:colOff>114300</xdr:colOff>
      <xdr:row>108</xdr:row>
      <xdr:rowOff>5714</xdr:rowOff>
    </xdr:to>
    <xdr:cxnSp macro="">
      <xdr:nvCxnSpPr>
        <xdr:cNvPr id="696" name="直線コネクタ 695">
          <a:extLst>
            <a:ext uri="{FF2B5EF4-FFF2-40B4-BE49-F238E27FC236}">
              <a16:creationId xmlns:a16="http://schemas.microsoft.com/office/drawing/2014/main" id="{644EEDD2-1480-4221-9069-9630FC980A91}"/>
            </a:ext>
          </a:extLst>
        </xdr:cNvPr>
        <xdr:cNvCxnSpPr/>
      </xdr:nvCxnSpPr>
      <xdr:spPr>
        <a:xfrm>
          <a:off x="13703300" y="184842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52070</xdr:rowOff>
    </xdr:from>
    <xdr:to>
      <xdr:col>67</xdr:col>
      <xdr:colOff>101600</xdr:colOff>
      <xdr:row>107</xdr:row>
      <xdr:rowOff>153670</xdr:rowOff>
    </xdr:to>
    <xdr:sp macro="" textlink="">
      <xdr:nvSpPr>
        <xdr:cNvPr id="697" name="楕円 696">
          <a:extLst>
            <a:ext uri="{FF2B5EF4-FFF2-40B4-BE49-F238E27FC236}">
              <a16:creationId xmlns:a16="http://schemas.microsoft.com/office/drawing/2014/main" id="{4BF69DFA-4089-4C40-A41A-BC912AC64D2B}"/>
            </a:ext>
          </a:extLst>
        </xdr:cNvPr>
        <xdr:cNvSpPr/>
      </xdr:nvSpPr>
      <xdr:spPr>
        <a:xfrm>
          <a:off x="12763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102870</xdr:rowOff>
    </xdr:from>
    <xdr:to>
      <xdr:col>71</xdr:col>
      <xdr:colOff>177800</xdr:colOff>
      <xdr:row>107</xdr:row>
      <xdr:rowOff>139064</xdr:rowOff>
    </xdr:to>
    <xdr:cxnSp macro="">
      <xdr:nvCxnSpPr>
        <xdr:cNvPr id="698" name="直線コネクタ 697">
          <a:extLst>
            <a:ext uri="{FF2B5EF4-FFF2-40B4-BE49-F238E27FC236}">
              <a16:creationId xmlns:a16="http://schemas.microsoft.com/office/drawing/2014/main" id="{3FB7238E-69A3-4CAB-9C12-EC79887B7EC1}"/>
            </a:ext>
          </a:extLst>
        </xdr:cNvPr>
        <xdr:cNvCxnSpPr/>
      </xdr:nvCxnSpPr>
      <xdr:spPr>
        <a:xfrm>
          <a:off x="12814300" y="184480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99" name="n_1aveValue【公民館】&#10;有形固定資産減価償却率">
          <a:extLst>
            <a:ext uri="{FF2B5EF4-FFF2-40B4-BE49-F238E27FC236}">
              <a16:creationId xmlns:a16="http://schemas.microsoft.com/office/drawing/2014/main" id="{E6F82C70-B1B7-4C9F-81C2-5DE988464FE3}"/>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00" name="n_2aveValue【公民館】&#10;有形固定資産減価償却率">
          <a:extLst>
            <a:ext uri="{FF2B5EF4-FFF2-40B4-BE49-F238E27FC236}">
              <a16:creationId xmlns:a16="http://schemas.microsoft.com/office/drawing/2014/main" id="{3CDFEDA8-FAAF-46FE-BB0D-25A9F031AECF}"/>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701" name="n_3aveValue【公民館】&#10;有形固定資産減価償却率">
          <a:extLst>
            <a:ext uri="{FF2B5EF4-FFF2-40B4-BE49-F238E27FC236}">
              <a16:creationId xmlns:a16="http://schemas.microsoft.com/office/drawing/2014/main" id="{B49DDB58-2845-46CA-9BB7-4847B050FDAA}"/>
            </a:ext>
          </a:extLst>
        </xdr:cNvPr>
        <xdr:cNvSpPr txBox="1"/>
      </xdr:nvSpPr>
      <xdr:spPr>
        <a:xfrm>
          <a:off x="135007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702" name="n_4aveValue【公民館】&#10;有形固定資産減価償却率">
          <a:extLst>
            <a:ext uri="{FF2B5EF4-FFF2-40B4-BE49-F238E27FC236}">
              <a16:creationId xmlns:a16="http://schemas.microsoft.com/office/drawing/2014/main" id="{AA0ACC14-C7FE-4F10-BA69-2607E79ACF24}"/>
            </a:ext>
          </a:extLst>
        </xdr:cNvPr>
        <xdr:cNvSpPr txBox="1"/>
      </xdr:nvSpPr>
      <xdr:spPr>
        <a:xfrm>
          <a:off x="126117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85741</xdr:rowOff>
    </xdr:from>
    <xdr:ext cx="405111" cy="259045"/>
    <xdr:sp macro="" textlink="">
      <xdr:nvSpPr>
        <xdr:cNvPr id="703" name="n_1mainValue【公民館】&#10;有形固定資産減価償却率">
          <a:extLst>
            <a:ext uri="{FF2B5EF4-FFF2-40B4-BE49-F238E27FC236}">
              <a16:creationId xmlns:a16="http://schemas.microsoft.com/office/drawing/2014/main" id="{391620E4-A051-4810-94FA-834777B26D34}"/>
            </a:ext>
          </a:extLst>
        </xdr:cNvPr>
        <xdr:cNvSpPr txBox="1"/>
      </xdr:nvSpPr>
      <xdr:spPr>
        <a:xfrm>
          <a:off x="15266044" y="186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47641</xdr:rowOff>
    </xdr:from>
    <xdr:ext cx="405111" cy="259045"/>
    <xdr:sp macro="" textlink="">
      <xdr:nvSpPr>
        <xdr:cNvPr id="704" name="n_2mainValue【公民館】&#10;有形固定資産減価償却率">
          <a:extLst>
            <a:ext uri="{FF2B5EF4-FFF2-40B4-BE49-F238E27FC236}">
              <a16:creationId xmlns:a16="http://schemas.microsoft.com/office/drawing/2014/main" id="{18FB8B79-E89F-4F40-9439-36A4F079E9E8}"/>
            </a:ext>
          </a:extLst>
        </xdr:cNvPr>
        <xdr:cNvSpPr txBox="1"/>
      </xdr:nvSpPr>
      <xdr:spPr>
        <a:xfrm>
          <a:off x="14389744" y="185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9541</xdr:rowOff>
    </xdr:from>
    <xdr:ext cx="405111" cy="259045"/>
    <xdr:sp macro="" textlink="">
      <xdr:nvSpPr>
        <xdr:cNvPr id="705" name="n_3mainValue【公民館】&#10;有形固定資産減価償却率">
          <a:extLst>
            <a:ext uri="{FF2B5EF4-FFF2-40B4-BE49-F238E27FC236}">
              <a16:creationId xmlns:a16="http://schemas.microsoft.com/office/drawing/2014/main" id="{F09B6617-6F97-4AE5-A1CA-2FF0C55943D8}"/>
            </a:ext>
          </a:extLst>
        </xdr:cNvPr>
        <xdr:cNvSpPr txBox="1"/>
      </xdr:nvSpPr>
      <xdr:spPr>
        <a:xfrm>
          <a:off x="13500744"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144797</xdr:rowOff>
    </xdr:from>
    <xdr:ext cx="405111" cy="259045"/>
    <xdr:sp macro="" textlink="">
      <xdr:nvSpPr>
        <xdr:cNvPr id="706" name="n_4mainValue【公民館】&#10;有形固定資産減価償却率">
          <a:extLst>
            <a:ext uri="{FF2B5EF4-FFF2-40B4-BE49-F238E27FC236}">
              <a16:creationId xmlns:a16="http://schemas.microsoft.com/office/drawing/2014/main" id="{A9465B8F-8A14-4939-B970-2937EC576FF1}"/>
            </a:ext>
          </a:extLst>
        </xdr:cNvPr>
        <xdr:cNvSpPr txBox="1"/>
      </xdr:nvSpPr>
      <xdr:spPr>
        <a:xfrm>
          <a:off x="12611744" y="184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4C7C2DB2-977A-4A85-8C53-0850431C951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B8A363E7-83C0-4121-89E6-1BA9530D853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C135668E-81D0-43EE-BDD8-36B4A2B5EAA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D4FA5045-8014-4FCF-9A4B-6716E30BD35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AF9F6561-687C-4114-9B55-DB7D006A89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F0F4E35E-4CE5-4644-8207-A34FFAB260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CC64CE44-3515-474B-B1EC-497FD69AEB3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90AE24DA-676F-4340-8F39-F70AEB349F7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4A956599-275D-470A-B281-A348992FFB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7B1A620B-DCF9-4F2D-AEFA-BBF126D3EEF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7" name="直線コネクタ 716">
          <a:extLst>
            <a:ext uri="{FF2B5EF4-FFF2-40B4-BE49-F238E27FC236}">
              <a16:creationId xmlns:a16="http://schemas.microsoft.com/office/drawing/2014/main" id="{3066E006-6380-4C43-8C1E-BA47289961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B4F6175E-26D8-4F85-A061-41DE661B023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9" name="直線コネクタ 718">
          <a:extLst>
            <a:ext uri="{FF2B5EF4-FFF2-40B4-BE49-F238E27FC236}">
              <a16:creationId xmlns:a16="http://schemas.microsoft.com/office/drawing/2014/main" id="{7320F004-699C-4196-A5C6-5CC427DC666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0" name="テキスト ボックス 719">
          <a:extLst>
            <a:ext uri="{FF2B5EF4-FFF2-40B4-BE49-F238E27FC236}">
              <a16:creationId xmlns:a16="http://schemas.microsoft.com/office/drawing/2014/main" id="{B25946FC-93F1-4725-AEC3-AFE01363B71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1" name="直線コネクタ 720">
          <a:extLst>
            <a:ext uri="{FF2B5EF4-FFF2-40B4-BE49-F238E27FC236}">
              <a16:creationId xmlns:a16="http://schemas.microsoft.com/office/drawing/2014/main" id="{4715B3F8-786D-4917-98FB-A9E88B92591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2" name="テキスト ボックス 721">
          <a:extLst>
            <a:ext uri="{FF2B5EF4-FFF2-40B4-BE49-F238E27FC236}">
              <a16:creationId xmlns:a16="http://schemas.microsoft.com/office/drawing/2014/main" id="{701FD1AA-8E4D-4CB8-952A-86ED7AC2E82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3" name="直線コネクタ 722">
          <a:extLst>
            <a:ext uri="{FF2B5EF4-FFF2-40B4-BE49-F238E27FC236}">
              <a16:creationId xmlns:a16="http://schemas.microsoft.com/office/drawing/2014/main" id="{4788ED2B-BC1C-4912-BECE-94F1B8CE15F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4" name="テキスト ボックス 723">
          <a:extLst>
            <a:ext uri="{FF2B5EF4-FFF2-40B4-BE49-F238E27FC236}">
              <a16:creationId xmlns:a16="http://schemas.microsoft.com/office/drawing/2014/main" id="{2E34183D-9A6D-449F-B915-2C6560F516B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5" name="直線コネクタ 724">
          <a:extLst>
            <a:ext uri="{FF2B5EF4-FFF2-40B4-BE49-F238E27FC236}">
              <a16:creationId xmlns:a16="http://schemas.microsoft.com/office/drawing/2014/main" id="{3FFDFCE0-DE09-459E-802D-FDB014867D6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6" name="テキスト ボックス 725">
          <a:extLst>
            <a:ext uri="{FF2B5EF4-FFF2-40B4-BE49-F238E27FC236}">
              <a16:creationId xmlns:a16="http://schemas.microsoft.com/office/drawing/2014/main" id="{73717407-F6EE-4EA4-B91F-B99CBFF3961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61D78D46-AB75-42A0-8D24-29D9600629C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4B004524-948D-4091-AF72-395B43194A0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078064E1-C04D-4E7F-84FD-22351BFD94D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730" name="直線コネクタ 729">
          <a:extLst>
            <a:ext uri="{FF2B5EF4-FFF2-40B4-BE49-F238E27FC236}">
              <a16:creationId xmlns:a16="http://schemas.microsoft.com/office/drawing/2014/main" id="{170DECB1-229D-4748-8F5D-9D552D33D074}"/>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731" name="【公民館】&#10;一人当たり面積最小値テキスト">
          <a:extLst>
            <a:ext uri="{FF2B5EF4-FFF2-40B4-BE49-F238E27FC236}">
              <a16:creationId xmlns:a16="http://schemas.microsoft.com/office/drawing/2014/main" id="{984D8C85-360A-4539-BA5D-784897681923}"/>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732" name="直線コネクタ 731">
          <a:extLst>
            <a:ext uri="{FF2B5EF4-FFF2-40B4-BE49-F238E27FC236}">
              <a16:creationId xmlns:a16="http://schemas.microsoft.com/office/drawing/2014/main" id="{CE5FF476-DC70-46B4-9DEC-EBC73F1DB5F0}"/>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733" name="【公民館】&#10;一人当たり面積最大値テキスト">
          <a:extLst>
            <a:ext uri="{FF2B5EF4-FFF2-40B4-BE49-F238E27FC236}">
              <a16:creationId xmlns:a16="http://schemas.microsoft.com/office/drawing/2014/main" id="{2A049CEC-BBDF-452D-989F-4A8698AEB8B5}"/>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734" name="直線コネクタ 733">
          <a:extLst>
            <a:ext uri="{FF2B5EF4-FFF2-40B4-BE49-F238E27FC236}">
              <a16:creationId xmlns:a16="http://schemas.microsoft.com/office/drawing/2014/main" id="{6F6A31D9-ED30-49EC-B22E-275A74446A6F}"/>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735" name="【公民館】&#10;一人当たり面積平均値テキスト">
          <a:extLst>
            <a:ext uri="{FF2B5EF4-FFF2-40B4-BE49-F238E27FC236}">
              <a16:creationId xmlns:a16="http://schemas.microsoft.com/office/drawing/2014/main" id="{925AB539-0EA5-4AD5-93F4-543BA14441B8}"/>
            </a:ext>
          </a:extLst>
        </xdr:cNvPr>
        <xdr:cNvSpPr txBox="1"/>
      </xdr:nvSpPr>
      <xdr:spPr>
        <a:xfrm>
          <a:off x="22199600" y="1815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736" name="フローチャート: 判断 735">
          <a:extLst>
            <a:ext uri="{FF2B5EF4-FFF2-40B4-BE49-F238E27FC236}">
              <a16:creationId xmlns:a16="http://schemas.microsoft.com/office/drawing/2014/main" id="{E52C02C3-160A-429E-9DC2-377C465BE155}"/>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737" name="フローチャート: 判断 736">
          <a:extLst>
            <a:ext uri="{FF2B5EF4-FFF2-40B4-BE49-F238E27FC236}">
              <a16:creationId xmlns:a16="http://schemas.microsoft.com/office/drawing/2014/main" id="{04C99C42-D8EA-4743-977F-23F5C6F5A73C}"/>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738" name="フローチャート: 判断 737">
          <a:extLst>
            <a:ext uri="{FF2B5EF4-FFF2-40B4-BE49-F238E27FC236}">
              <a16:creationId xmlns:a16="http://schemas.microsoft.com/office/drawing/2014/main" id="{B1E9D5B4-AD23-45F4-9613-407B8CED2426}"/>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739" name="フローチャート: 判断 738">
          <a:extLst>
            <a:ext uri="{FF2B5EF4-FFF2-40B4-BE49-F238E27FC236}">
              <a16:creationId xmlns:a16="http://schemas.microsoft.com/office/drawing/2014/main" id="{DD413DE1-6023-4EAD-A848-CA0185654CAE}"/>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740" name="フローチャート: 判断 739">
          <a:extLst>
            <a:ext uri="{FF2B5EF4-FFF2-40B4-BE49-F238E27FC236}">
              <a16:creationId xmlns:a16="http://schemas.microsoft.com/office/drawing/2014/main" id="{A7074493-61A0-4EF0-891B-B2164A919A43}"/>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6F27198E-2773-4EDA-8F68-EA8CEB74AE2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3D5B11E-A3C8-4B47-B8C3-D2A4EB0E407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6C09E6D-5E32-4D20-8144-6987D4ED02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4A47DA80-5989-4D82-A380-81ABA1A67E3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2470E6AE-12D2-49DB-856B-A3BD47CE666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92456</xdr:rowOff>
    </xdr:from>
    <xdr:to>
      <xdr:col>116</xdr:col>
      <xdr:colOff>114300</xdr:colOff>
      <xdr:row>108</xdr:row>
      <xdr:rowOff>22606</xdr:rowOff>
    </xdr:to>
    <xdr:sp macro="" textlink="">
      <xdr:nvSpPr>
        <xdr:cNvPr id="746" name="楕円 745">
          <a:extLst>
            <a:ext uri="{FF2B5EF4-FFF2-40B4-BE49-F238E27FC236}">
              <a16:creationId xmlns:a16="http://schemas.microsoft.com/office/drawing/2014/main" id="{A938959E-CC5E-4DFE-A3B4-1E1686FBB663}"/>
            </a:ext>
          </a:extLst>
        </xdr:cNvPr>
        <xdr:cNvSpPr/>
      </xdr:nvSpPr>
      <xdr:spPr>
        <a:xfrm>
          <a:off x="22110700" y="184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7383</xdr:rowOff>
    </xdr:from>
    <xdr:ext cx="469744" cy="259045"/>
    <xdr:sp macro="" textlink="">
      <xdr:nvSpPr>
        <xdr:cNvPr id="747" name="【公民館】&#10;一人当たり面積該当値テキスト">
          <a:extLst>
            <a:ext uri="{FF2B5EF4-FFF2-40B4-BE49-F238E27FC236}">
              <a16:creationId xmlns:a16="http://schemas.microsoft.com/office/drawing/2014/main" id="{B7D4D467-0220-4B3F-9C4F-FB2C232B1CEC}"/>
            </a:ext>
          </a:extLst>
        </xdr:cNvPr>
        <xdr:cNvSpPr txBox="1"/>
      </xdr:nvSpPr>
      <xdr:spPr>
        <a:xfrm>
          <a:off x="22199600" y="1835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85598</xdr:rowOff>
    </xdr:from>
    <xdr:to>
      <xdr:col>112</xdr:col>
      <xdr:colOff>38100</xdr:colOff>
      <xdr:row>108</xdr:row>
      <xdr:rowOff>15748</xdr:rowOff>
    </xdr:to>
    <xdr:sp macro="" textlink="">
      <xdr:nvSpPr>
        <xdr:cNvPr id="748" name="楕円 747">
          <a:extLst>
            <a:ext uri="{FF2B5EF4-FFF2-40B4-BE49-F238E27FC236}">
              <a16:creationId xmlns:a16="http://schemas.microsoft.com/office/drawing/2014/main" id="{1C11FCBA-129B-4D0F-A852-2B2CDE137E49}"/>
            </a:ext>
          </a:extLst>
        </xdr:cNvPr>
        <xdr:cNvSpPr/>
      </xdr:nvSpPr>
      <xdr:spPr>
        <a:xfrm>
          <a:off x="21272500" y="1843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136398</xdr:rowOff>
    </xdr:from>
    <xdr:to>
      <xdr:col>116</xdr:col>
      <xdr:colOff>63500</xdr:colOff>
      <xdr:row>107</xdr:row>
      <xdr:rowOff>143256</xdr:rowOff>
    </xdr:to>
    <xdr:cxnSp macro="">
      <xdr:nvCxnSpPr>
        <xdr:cNvPr id="749" name="直線コネクタ 748">
          <a:extLst>
            <a:ext uri="{FF2B5EF4-FFF2-40B4-BE49-F238E27FC236}">
              <a16:creationId xmlns:a16="http://schemas.microsoft.com/office/drawing/2014/main" id="{BEA99B73-C9FE-433C-88EB-FF65BCC7D23B}"/>
            </a:ext>
          </a:extLst>
        </xdr:cNvPr>
        <xdr:cNvCxnSpPr/>
      </xdr:nvCxnSpPr>
      <xdr:spPr>
        <a:xfrm>
          <a:off x="21323300" y="1848154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89408</xdr:rowOff>
    </xdr:from>
    <xdr:to>
      <xdr:col>107</xdr:col>
      <xdr:colOff>101600</xdr:colOff>
      <xdr:row>108</xdr:row>
      <xdr:rowOff>19558</xdr:rowOff>
    </xdr:to>
    <xdr:sp macro="" textlink="">
      <xdr:nvSpPr>
        <xdr:cNvPr id="750" name="楕円 749">
          <a:extLst>
            <a:ext uri="{FF2B5EF4-FFF2-40B4-BE49-F238E27FC236}">
              <a16:creationId xmlns:a16="http://schemas.microsoft.com/office/drawing/2014/main" id="{E8A3F45E-C783-4360-87AA-55ACA6B4F626}"/>
            </a:ext>
          </a:extLst>
        </xdr:cNvPr>
        <xdr:cNvSpPr/>
      </xdr:nvSpPr>
      <xdr:spPr>
        <a:xfrm>
          <a:off x="20383500" y="1843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136398</xdr:rowOff>
    </xdr:from>
    <xdr:to>
      <xdr:col>111</xdr:col>
      <xdr:colOff>177800</xdr:colOff>
      <xdr:row>107</xdr:row>
      <xdr:rowOff>140208</xdr:rowOff>
    </xdr:to>
    <xdr:cxnSp macro="">
      <xdr:nvCxnSpPr>
        <xdr:cNvPr id="751" name="直線コネクタ 750">
          <a:extLst>
            <a:ext uri="{FF2B5EF4-FFF2-40B4-BE49-F238E27FC236}">
              <a16:creationId xmlns:a16="http://schemas.microsoft.com/office/drawing/2014/main" id="{F117F8D7-6C8E-4583-AAD8-FBF9CEBC35D1}"/>
            </a:ext>
          </a:extLst>
        </xdr:cNvPr>
        <xdr:cNvCxnSpPr/>
      </xdr:nvCxnSpPr>
      <xdr:spPr>
        <a:xfrm flipV="1">
          <a:off x="20434300" y="1848154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90170</xdr:rowOff>
    </xdr:from>
    <xdr:to>
      <xdr:col>102</xdr:col>
      <xdr:colOff>165100</xdr:colOff>
      <xdr:row>108</xdr:row>
      <xdr:rowOff>20320</xdr:rowOff>
    </xdr:to>
    <xdr:sp macro="" textlink="">
      <xdr:nvSpPr>
        <xdr:cNvPr id="752" name="楕円 751">
          <a:extLst>
            <a:ext uri="{FF2B5EF4-FFF2-40B4-BE49-F238E27FC236}">
              <a16:creationId xmlns:a16="http://schemas.microsoft.com/office/drawing/2014/main" id="{5E5F828F-7417-4C88-8B56-BC30194778C8}"/>
            </a:ext>
          </a:extLst>
        </xdr:cNvPr>
        <xdr:cNvSpPr/>
      </xdr:nvSpPr>
      <xdr:spPr>
        <a:xfrm>
          <a:off x="19494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140208</xdr:rowOff>
    </xdr:from>
    <xdr:to>
      <xdr:col>107</xdr:col>
      <xdr:colOff>50800</xdr:colOff>
      <xdr:row>107</xdr:row>
      <xdr:rowOff>140970</xdr:rowOff>
    </xdr:to>
    <xdr:cxnSp macro="">
      <xdr:nvCxnSpPr>
        <xdr:cNvPr id="753" name="直線コネクタ 752">
          <a:extLst>
            <a:ext uri="{FF2B5EF4-FFF2-40B4-BE49-F238E27FC236}">
              <a16:creationId xmlns:a16="http://schemas.microsoft.com/office/drawing/2014/main" id="{010ACFED-4D69-462F-9F37-2276FBDED1EA}"/>
            </a:ext>
          </a:extLst>
        </xdr:cNvPr>
        <xdr:cNvCxnSpPr/>
      </xdr:nvCxnSpPr>
      <xdr:spPr>
        <a:xfrm flipV="1">
          <a:off x="19545300" y="1848535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94742</xdr:rowOff>
    </xdr:from>
    <xdr:to>
      <xdr:col>98</xdr:col>
      <xdr:colOff>38100</xdr:colOff>
      <xdr:row>108</xdr:row>
      <xdr:rowOff>24892</xdr:rowOff>
    </xdr:to>
    <xdr:sp macro="" textlink="">
      <xdr:nvSpPr>
        <xdr:cNvPr id="754" name="楕円 753">
          <a:extLst>
            <a:ext uri="{FF2B5EF4-FFF2-40B4-BE49-F238E27FC236}">
              <a16:creationId xmlns:a16="http://schemas.microsoft.com/office/drawing/2014/main" id="{19A66393-47B1-483A-B2C9-434E4AB33CCA}"/>
            </a:ext>
          </a:extLst>
        </xdr:cNvPr>
        <xdr:cNvSpPr/>
      </xdr:nvSpPr>
      <xdr:spPr>
        <a:xfrm>
          <a:off x="18605500" y="184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140970</xdr:rowOff>
    </xdr:from>
    <xdr:to>
      <xdr:col>102</xdr:col>
      <xdr:colOff>114300</xdr:colOff>
      <xdr:row>107</xdr:row>
      <xdr:rowOff>145542</xdr:rowOff>
    </xdr:to>
    <xdr:cxnSp macro="">
      <xdr:nvCxnSpPr>
        <xdr:cNvPr id="755" name="直線コネクタ 754">
          <a:extLst>
            <a:ext uri="{FF2B5EF4-FFF2-40B4-BE49-F238E27FC236}">
              <a16:creationId xmlns:a16="http://schemas.microsoft.com/office/drawing/2014/main" id="{34894D6F-A7CB-41DC-9BC2-6EC61894E10D}"/>
            </a:ext>
          </a:extLst>
        </xdr:cNvPr>
        <xdr:cNvCxnSpPr/>
      </xdr:nvCxnSpPr>
      <xdr:spPr>
        <a:xfrm flipV="1">
          <a:off x="18656300" y="184861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756" name="n_1aveValue【公民館】&#10;一人当たり面積">
          <a:extLst>
            <a:ext uri="{FF2B5EF4-FFF2-40B4-BE49-F238E27FC236}">
              <a16:creationId xmlns:a16="http://schemas.microsoft.com/office/drawing/2014/main" id="{49B49F9F-12FE-48C5-B9E5-99535A5689C7}"/>
            </a:ext>
          </a:extLst>
        </xdr:cNvPr>
        <xdr:cNvSpPr txBox="1"/>
      </xdr:nvSpPr>
      <xdr:spPr>
        <a:xfrm>
          <a:off x="21075727" y="1808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757" name="n_2aveValue【公民館】&#10;一人当たり面積">
          <a:extLst>
            <a:ext uri="{FF2B5EF4-FFF2-40B4-BE49-F238E27FC236}">
              <a16:creationId xmlns:a16="http://schemas.microsoft.com/office/drawing/2014/main" id="{9C050063-F8EC-4D27-95CC-6623F1572F01}"/>
            </a:ext>
          </a:extLst>
        </xdr:cNvPr>
        <xdr:cNvSpPr txBox="1"/>
      </xdr:nvSpPr>
      <xdr:spPr>
        <a:xfrm>
          <a:off x="20199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758" name="n_3aveValue【公民館】&#10;一人当たり面積">
          <a:extLst>
            <a:ext uri="{FF2B5EF4-FFF2-40B4-BE49-F238E27FC236}">
              <a16:creationId xmlns:a16="http://schemas.microsoft.com/office/drawing/2014/main" id="{38186CA0-7F49-40FF-AB75-AD419736D4C7}"/>
            </a:ext>
          </a:extLst>
        </xdr:cNvPr>
        <xdr:cNvSpPr txBox="1"/>
      </xdr:nvSpPr>
      <xdr:spPr>
        <a:xfrm>
          <a:off x="193104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759" name="n_4aveValue【公民館】&#10;一人当たり面積">
          <a:extLst>
            <a:ext uri="{FF2B5EF4-FFF2-40B4-BE49-F238E27FC236}">
              <a16:creationId xmlns:a16="http://schemas.microsoft.com/office/drawing/2014/main" id="{11C50118-E314-4AAC-BEC2-C031D578351A}"/>
            </a:ext>
          </a:extLst>
        </xdr:cNvPr>
        <xdr:cNvSpPr txBox="1"/>
      </xdr:nvSpPr>
      <xdr:spPr>
        <a:xfrm>
          <a:off x="18421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6875</xdr:rowOff>
    </xdr:from>
    <xdr:ext cx="469744" cy="259045"/>
    <xdr:sp macro="" textlink="">
      <xdr:nvSpPr>
        <xdr:cNvPr id="760" name="n_1mainValue【公民館】&#10;一人当たり面積">
          <a:extLst>
            <a:ext uri="{FF2B5EF4-FFF2-40B4-BE49-F238E27FC236}">
              <a16:creationId xmlns:a16="http://schemas.microsoft.com/office/drawing/2014/main" id="{CDE1D5EA-0571-416E-AA6A-C2A4564C5EE1}"/>
            </a:ext>
          </a:extLst>
        </xdr:cNvPr>
        <xdr:cNvSpPr txBox="1"/>
      </xdr:nvSpPr>
      <xdr:spPr>
        <a:xfrm>
          <a:off x="21075727"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10685</xdr:rowOff>
    </xdr:from>
    <xdr:ext cx="469744" cy="259045"/>
    <xdr:sp macro="" textlink="">
      <xdr:nvSpPr>
        <xdr:cNvPr id="761" name="n_2mainValue【公民館】&#10;一人当たり面積">
          <a:extLst>
            <a:ext uri="{FF2B5EF4-FFF2-40B4-BE49-F238E27FC236}">
              <a16:creationId xmlns:a16="http://schemas.microsoft.com/office/drawing/2014/main" id="{99AB0974-A81F-4C89-83E4-9CB478A9DF1E}"/>
            </a:ext>
          </a:extLst>
        </xdr:cNvPr>
        <xdr:cNvSpPr txBox="1"/>
      </xdr:nvSpPr>
      <xdr:spPr>
        <a:xfrm>
          <a:off x="20199427" y="1852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11447</xdr:rowOff>
    </xdr:from>
    <xdr:ext cx="469744" cy="259045"/>
    <xdr:sp macro="" textlink="">
      <xdr:nvSpPr>
        <xdr:cNvPr id="762" name="n_3mainValue【公民館】&#10;一人当たり面積">
          <a:extLst>
            <a:ext uri="{FF2B5EF4-FFF2-40B4-BE49-F238E27FC236}">
              <a16:creationId xmlns:a16="http://schemas.microsoft.com/office/drawing/2014/main" id="{665360A5-E4E7-413D-8044-1F41B311ADC7}"/>
            </a:ext>
          </a:extLst>
        </xdr:cNvPr>
        <xdr:cNvSpPr txBox="1"/>
      </xdr:nvSpPr>
      <xdr:spPr>
        <a:xfrm>
          <a:off x="19310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16019</xdr:rowOff>
    </xdr:from>
    <xdr:ext cx="469744" cy="259045"/>
    <xdr:sp macro="" textlink="">
      <xdr:nvSpPr>
        <xdr:cNvPr id="763" name="n_4mainValue【公民館】&#10;一人当たり面積">
          <a:extLst>
            <a:ext uri="{FF2B5EF4-FFF2-40B4-BE49-F238E27FC236}">
              <a16:creationId xmlns:a16="http://schemas.microsoft.com/office/drawing/2014/main" id="{3CE6D373-6ADC-4338-BC58-956E4DA5611B}"/>
            </a:ext>
          </a:extLst>
        </xdr:cNvPr>
        <xdr:cNvSpPr txBox="1"/>
      </xdr:nvSpPr>
      <xdr:spPr>
        <a:xfrm>
          <a:off x="18421427"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A67040A6-0CED-4815-869B-1E530591C39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5B43B945-E490-47AA-A0CF-6BBC0A30B1F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986258E1-7ECF-4E86-90A4-50F64D5DE7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類似団体と比較して有形固定資産減価償却率が高くなっている施設は、道路、公営住宅、公民館</a:t>
          </a:r>
          <a:r>
            <a:rPr lang="ja-JP" altLang="en-US" sz="1100" b="0" i="0" baseline="0">
              <a:solidFill>
                <a:schemeClr val="dk1"/>
              </a:solidFill>
              <a:effectLst/>
              <a:latin typeface="+mn-lt"/>
              <a:ea typeface="+mn-ea"/>
              <a:cs typeface="+mn-cs"/>
            </a:rPr>
            <a:t>、</a:t>
          </a:r>
          <a:r>
            <a:rPr lang="ja-JP" altLang="en-US" sz="1100" b="0" i="0">
              <a:solidFill>
                <a:schemeClr val="dk1"/>
              </a:solidFill>
              <a:effectLst/>
              <a:latin typeface="+mn-lt"/>
              <a:ea typeface="+mn-ea"/>
              <a:cs typeface="+mn-cs"/>
            </a:rPr>
            <a:t>認定こども園・幼稚園・保育所</a:t>
          </a:r>
          <a:r>
            <a:rPr lang="ja-JP" altLang="ja-JP" sz="1100" b="0" i="0" baseline="0">
              <a:solidFill>
                <a:schemeClr val="dk1"/>
              </a:solidFill>
              <a:effectLst/>
              <a:latin typeface="+mn-lt"/>
              <a:ea typeface="+mn-ea"/>
              <a:cs typeface="+mn-cs"/>
            </a:rPr>
            <a:t>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道路については他団体に比べて減価償却率が高くなっているものの、近年では定期的な維持管理工事を行っている。今後も事故防止のため、必要に応じて適切なメンテナンスを実施していきたい。</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公営住宅については 減価償却率が極めて高くなっている。公共施設等総合管理計画や公営住宅等長寿命化計画、住民の公営住宅に対する需要を考慮しつつ、適切な方針を決め施設の更新を実施していきたい。</a:t>
          </a:r>
          <a:br>
            <a:rPr lang="en-US" altLang="ja-JP" sz="1100" b="0" i="0" baseline="0">
              <a:solidFill>
                <a:schemeClr val="dk1"/>
              </a:solidFill>
              <a:effectLst/>
              <a:latin typeface="+mn-lt"/>
              <a:ea typeface="+mn-ea"/>
              <a:cs typeface="+mn-cs"/>
            </a:rPr>
          </a:br>
          <a:r>
            <a:rPr lang="ja-JP" altLang="ja-JP" sz="1100" b="0" i="0" baseline="0">
              <a:solidFill>
                <a:schemeClr val="dk1"/>
              </a:solidFill>
              <a:effectLst/>
              <a:latin typeface="+mn-lt"/>
              <a:ea typeface="+mn-ea"/>
              <a:cs typeface="+mn-cs"/>
            </a:rPr>
            <a:t>公民館については、中央公民館が築</a:t>
          </a:r>
          <a:r>
            <a:rPr lang="en-US" altLang="ja-JP" sz="1100" b="0" i="0" baseline="0">
              <a:solidFill>
                <a:schemeClr val="dk1"/>
              </a:solidFill>
              <a:effectLst/>
              <a:latin typeface="+mn-lt"/>
              <a:ea typeface="+mn-ea"/>
              <a:cs typeface="+mn-cs"/>
            </a:rPr>
            <a:t>50</a:t>
          </a:r>
          <a:r>
            <a:rPr lang="ja-JP" altLang="ja-JP" sz="1100" b="0" i="0" baseline="0">
              <a:solidFill>
                <a:schemeClr val="dk1"/>
              </a:solidFill>
              <a:effectLst/>
              <a:latin typeface="+mn-lt"/>
              <a:ea typeface="+mn-ea"/>
              <a:cs typeface="+mn-cs"/>
            </a:rPr>
            <a:t>年を超えるなど、老朽化が進行していることが分かる。今後は諸計画の内容を基に他施設との</a:t>
          </a:r>
          <a:r>
            <a:rPr lang="ja-JP" altLang="ja-JP" sz="1100">
              <a:solidFill>
                <a:schemeClr val="dk1"/>
              </a:solidFill>
              <a:effectLst/>
              <a:latin typeface="+mn-lt"/>
              <a:ea typeface="+mn-ea"/>
              <a:cs typeface="+mn-cs"/>
            </a:rPr>
            <a:t>統廃合も視野に入れつつ、施設のあり方について検討していきたい。</a:t>
          </a:r>
          <a:endParaRPr lang="en-US" altLang="ja-JP" sz="1100">
            <a:solidFill>
              <a:schemeClr val="dk1"/>
            </a:solidFill>
            <a:effectLst/>
            <a:latin typeface="+mn-lt"/>
            <a:ea typeface="+mn-ea"/>
            <a:cs typeface="+mn-cs"/>
          </a:endParaRPr>
        </a:p>
        <a:p>
          <a:pPr eaLnBrk="1" fontAlgn="auto" latinLnBrk="0" hangingPunct="1"/>
          <a:r>
            <a:rPr lang="ja-JP" altLang="en-US" sz="1100" b="0" i="0">
              <a:solidFill>
                <a:schemeClr val="dk1"/>
              </a:solidFill>
              <a:effectLst/>
              <a:latin typeface="+mn-lt"/>
              <a:ea typeface="+mn-ea"/>
              <a:cs typeface="+mn-cs"/>
            </a:rPr>
            <a:t>認定こども園・幼稚園・保育所の建物は、使用していない建物が含まれるため、減価償却率が高いが、解体することで対応を進める。</a:t>
          </a:r>
          <a:endParaRPr lang="en-US" altLang="ja-JP" sz="1100" b="0" i="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8C850D6-D84B-4A9A-BDF3-9065EE92B0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43B346-A492-4C9C-91DD-9EB4EF189E0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2A7556A-6396-43B3-A365-C361BCD170D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994425B-B136-4088-B2C9-015297D707A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鹿児島県大崎町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5F1C038-756F-413A-96C0-97A6B565A0E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DC0CAB0-0EF7-4988-8A71-B1CDF2B8358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CA8BC8-5F96-4F4E-AEFE-CF7744C4EC4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0C1687-2689-414D-8312-F510347D57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FA26C16-B1EA-4711-BB2D-F17823A5502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87094A-B22F-40D1-92E5-EA9F0BFDB4A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11,914
11,375
100.64
16,767,906
15,882,527
482,477
4,840,386
5,114,136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A6854B-C31F-4461-A162-05EAA53D1A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EBD57E-548C-41B1-948B-1E7EEB66817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A034DA-A8DF-4F10-B96C-7242A20F3B9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97BE65-F53A-4B85-A56C-C5A99E670D1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F0F92F-35FC-4C1E-9C78-93506570FCE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B32F7E9-50E5-4747-A5E8-D92CEC2DDAC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732CEA-A6A6-42CA-8D47-AFE2442351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1A2A57-B6A0-4FFD-A4C3-A02F64BCBB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FF8821B-7FC2-41B0-9C19-EFDBB6ECED1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F4E074-E56F-4B8C-8347-81A29EE0169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AA92DE-24C2-40D3-B1AB-3E64CEE944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269569-D51E-4B04-BDE5-6642C184C27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9D0973-A854-4E8C-97C4-C0B9DE0F322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3021E4-1ADB-4B8F-8003-239047D0F2B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28A7836-0432-4B70-86A5-9431AC3AE67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2955C5-8693-4377-BCC6-45762C7367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B875871-F6AD-4605-B5DC-443FA900D51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A14AFF-C74A-451D-B7CC-9E5F785C56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E4272E8-81B8-425D-9321-78CE3416D7B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CEBF823-C6C2-427F-BC29-9B94AC92FF8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B831F92-A9A4-405E-8ACB-051D5E33C22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F0763A1-35C7-4415-9BED-B0BF9DA295C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69A2E68-90AF-4ED7-BF20-3EFDEE1D4F3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3FA61A-D903-43FD-8197-8A1248A1A83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34D5435-5087-4BC2-A8B0-07981C8E5A2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ADD8613-345F-49E5-836B-464C7112E1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39BBC1A-7ED2-4401-8B56-0F2AC3A36A4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BD139B-F1FE-4B82-8E98-783A8161EAE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E61BC5-C585-44BF-BA23-242DF657670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CAA27E9-BD73-4382-936D-73D57EC04DF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9711A02-A4F6-40F5-B9CF-02F7A30644A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90E7AA2-F748-4F27-B66D-31608B8CA61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BD2535F-9CD9-443F-AA3B-DAC8258CADE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98DDE45-4274-4C3D-AE5E-D97DA61855B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658B645-62DA-473D-9A22-4BDD60ECF4E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B7F0A2E-85A7-4117-87B6-71C2B14596E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F7335B4-B8E8-4AD5-8756-3BB11CC703D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3B74FBD-F392-41BD-97BA-643E1358733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0A4B9A3-DC92-4915-B4BA-E1552018805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5706399-D1CB-4B04-A85E-10D11832F1D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B1E3B5A-6810-4F62-9A37-3476547E06D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79F8509-37CD-41DE-84CB-32050DA0F61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96E7ADF-E17F-4BF7-A065-CE3FDCAEEC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1B2C428-3E41-4D83-BC6E-AEDADF57B47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A2ABDAB-F5F3-42B2-8F6B-FE0CD075B9B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F9347766-0A74-463E-9189-422A21B2C1D4}"/>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5EFBF481-0F57-4181-8A79-A61B741419C9}"/>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0314B0BC-8F22-491A-8528-70B22CACE369}"/>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193C6069-B105-4220-93EC-AE54793B3EDD}"/>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A09A0A42-1317-4396-9580-62032ECBF6E1}"/>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FBE2F3D4-6929-4B7E-BD72-1F038FF21D9C}"/>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456862F5-6013-4D74-A6B9-6729F177E65F}"/>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EF3A1A02-920C-4262-A1EF-C52F8097F17C}"/>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1EB59928-EFC7-480D-81CF-F7CB2A05B1C4}"/>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523AC306-05EA-4B27-9E6A-D92D2217DE00}"/>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C9942AB6-225B-4D7D-9E47-346DAE59C0F6}"/>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FD8AFA3-C39E-4C99-B3B1-7F219558CE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401F08-167B-46DE-A431-0AD0E3A2519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3C35094-ECD4-4C5B-A95C-0065DA1C4FF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7D1957-2D1D-4948-953D-F5790C838D9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2F667F9-74F9-42D3-A1CE-16BF0A776FC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27305</xdr:rowOff>
    </xdr:from>
    <xdr:to>
      <xdr:col>24</xdr:col>
      <xdr:colOff>114300</xdr:colOff>
      <xdr:row>39</xdr:row>
      <xdr:rowOff>128905</xdr:rowOff>
    </xdr:to>
    <xdr:sp macro="" textlink="">
      <xdr:nvSpPr>
        <xdr:cNvPr id="73" name="楕円 72">
          <a:extLst>
            <a:ext uri="{FF2B5EF4-FFF2-40B4-BE49-F238E27FC236}">
              <a16:creationId xmlns:a16="http://schemas.microsoft.com/office/drawing/2014/main" id="{91AA4F8E-79E4-45B6-904A-DE587A63DE88}"/>
            </a:ext>
          </a:extLst>
        </xdr:cNvPr>
        <xdr:cNvSpPr/>
      </xdr:nvSpPr>
      <xdr:spPr>
        <a:xfrm>
          <a:off x="45847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5732</xdr:rowOff>
    </xdr:from>
    <xdr:ext cx="405111" cy="259045"/>
    <xdr:sp macro="" textlink="">
      <xdr:nvSpPr>
        <xdr:cNvPr id="74" name="【図書館】&#10;有形固定資産減価償却率該当値テキスト">
          <a:extLst>
            <a:ext uri="{FF2B5EF4-FFF2-40B4-BE49-F238E27FC236}">
              <a16:creationId xmlns:a16="http://schemas.microsoft.com/office/drawing/2014/main" id="{D14C6E24-2639-4CFA-B117-8E480672A9C9}"/>
            </a:ext>
          </a:extLst>
        </xdr:cNvPr>
        <xdr:cNvSpPr txBox="1"/>
      </xdr:nvSpPr>
      <xdr:spPr>
        <a:xfrm>
          <a:off x="4673600"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160655</xdr:rowOff>
    </xdr:from>
    <xdr:to>
      <xdr:col>20</xdr:col>
      <xdr:colOff>38100</xdr:colOff>
      <xdr:row>39</xdr:row>
      <xdr:rowOff>90805</xdr:rowOff>
    </xdr:to>
    <xdr:sp macro="" textlink="">
      <xdr:nvSpPr>
        <xdr:cNvPr id="75" name="楕円 74">
          <a:extLst>
            <a:ext uri="{FF2B5EF4-FFF2-40B4-BE49-F238E27FC236}">
              <a16:creationId xmlns:a16="http://schemas.microsoft.com/office/drawing/2014/main" id="{B29B71A1-FC4E-4A19-AF0A-CA5396078E65}"/>
            </a:ext>
          </a:extLst>
        </xdr:cNvPr>
        <xdr:cNvSpPr/>
      </xdr:nvSpPr>
      <xdr:spPr>
        <a:xfrm>
          <a:off x="3746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40005</xdr:rowOff>
    </xdr:from>
    <xdr:to>
      <xdr:col>24</xdr:col>
      <xdr:colOff>63500</xdr:colOff>
      <xdr:row>39</xdr:row>
      <xdr:rowOff>78105</xdr:rowOff>
    </xdr:to>
    <xdr:cxnSp macro="">
      <xdr:nvCxnSpPr>
        <xdr:cNvPr id="76" name="直線コネクタ 75">
          <a:extLst>
            <a:ext uri="{FF2B5EF4-FFF2-40B4-BE49-F238E27FC236}">
              <a16:creationId xmlns:a16="http://schemas.microsoft.com/office/drawing/2014/main" id="{0753E905-FCDA-47F0-AD38-BEC68994F07B}"/>
            </a:ext>
          </a:extLst>
        </xdr:cNvPr>
        <xdr:cNvCxnSpPr/>
      </xdr:nvCxnSpPr>
      <xdr:spPr>
        <a:xfrm>
          <a:off x="3797300" y="67265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122555</xdr:rowOff>
    </xdr:from>
    <xdr:to>
      <xdr:col>15</xdr:col>
      <xdr:colOff>101600</xdr:colOff>
      <xdr:row>39</xdr:row>
      <xdr:rowOff>52705</xdr:rowOff>
    </xdr:to>
    <xdr:sp macro="" textlink="">
      <xdr:nvSpPr>
        <xdr:cNvPr id="77" name="楕円 76">
          <a:extLst>
            <a:ext uri="{FF2B5EF4-FFF2-40B4-BE49-F238E27FC236}">
              <a16:creationId xmlns:a16="http://schemas.microsoft.com/office/drawing/2014/main" id="{EB753C44-3E40-4C59-866F-8E30B6CB26AC}"/>
            </a:ext>
          </a:extLst>
        </xdr:cNvPr>
        <xdr:cNvSpPr/>
      </xdr:nvSpPr>
      <xdr:spPr>
        <a:xfrm>
          <a:off x="2857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xdr:rowOff>
    </xdr:from>
    <xdr:to>
      <xdr:col>19</xdr:col>
      <xdr:colOff>177800</xdr:colOff>
      <xdr:row>39</xdr:row>
      <xdr:rowOff>40005</xdr:rowOff>
    </xdr:to>
    <xdr:cxnSp macro="">
      <xdr:nvCxnSpPr>
        <xdr:cNvPr id="78" name="直線コネクタ 77">
          <a:extLst>
            <a:ext uri="{FF2B5EF4-FFF2-40B4-BE49-F238E27FC236}">
              <a16:creationId xmlns:a16="http://schemas.microsoft.com/office/drawing/2014/main" id="{C6E8D5BF-0D8E-40BB-9EE4-BF7E23E19082}"/>
            </a:ext>
          </a:extLst>
        </xdr:cNvPr>
        <xdr:cNvCxnSpPr/>
      </xdr:nvCxnSpPr>
      <xdr:spPr>
        <a:xfrm>
          <a:off x="2908300" y="66884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86360</xdr:rowOff>
    </xdr:from>
    <xdr:to>
      <xdr:col>10</xdr:col>
      <xdr:colOff>165100</xdr:colOff>
      <xdr:row>39</xdr:row>
      <xdr:rowOff>16510</xdr:rowOff>
    </xdr:to>
    <xdr:sp macro="" textlink="">
      <xdr:nvSpPr>
        <xdr:cNvPr id="79" name="楕円 78">
          <a:extLst>
            <a:ext uri="{FF2B5EF4-FFF2-40B4-BE49-F238E27FC236}">
              <a16:creationId xmlns:a16="http://schemas.microsoft.com/office/drawing/2014/main" id="{F87CF8D5-6279-4424-AAA0-3FF145B17ECB}"/>
            </a:ext>
          </a:extLst>
        </xdr:cNvPr>
        <xdr:cNvSpPr/>
      </xdr:nvSpPr>
      <xdr:spPr>
        <a:xfrm>
          <a:off x="1968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137160</xdr:rowOff>
    </xdr:from>
    <xdr:to>
      <xdr:col>15</xdr:col>
      <xdr:colOff>50800</xdr:colOff>
      <xdr:row>39</xdr:row>
      <xdr:rowOff>1905</xdr:rowOff>
    </xdr:to>
    <xdr:cxnSp macro="">
      <xdr:nvCxnSpPr>
        <xdr:cNvPr id="80" name="直線コネクタ 79">
          <a:extLst>
            <a:ext uri="{FF2B5EF4-FFF2-40B4-BE49-F238E27FC236}">
              <a16:creationId xmlns:a16="http://schemas.microsoft.com/office/drawing/2014/main" id="{4FD4ACB4-6623-4D0B-A8F7-2261D79071E4}"/>
            </a:ext>
          </a:extLst>
        </xdr:cNvPr>
        <xdr:cNvCxnSpPr/>
      </xdr:nvCxnSpPr>
      <xdr:spPr>
        <a:xfrm>
          <a:off x="2019300" y="66522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48260</xdr:rowOff>
    </xdr:from>
    <xdr:to>
      <xdr:col>6</xdr:col>
      <xdr:colOff>38100</xdr:colOff>
      <xdr:row>38</xdr:row>
      <xdr:rowOff>149860</xdr:rowOff>
    </xdr:to>
    <xdr:sp macro="" textlink="">
      <xdr:nvSpPr>
        <xdr:cNvPr id="81" name="楕円 80">
          <a:extLst>
            <a:ext uri="{FF2B5EF4-FFF2-40B4-BE49-F238E27FC236}">
              <a16:creationId xmlns:a16="http://schemas.microsoft.com/office/drawing/2014/main" id="{BFEC3ACA-3632-4669-BF35-41D572098508}"/>
            </a:ext>
          </a:extLst>
        </xdr:cNvPr>
        <xdr:cNvSpPr/>
      </xdr:nvSpPr>
      <xdr:spPr>
        <a:xfrm>
          <a:off x="1079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38</xdr:row>
      <xdr:rowOff>137160</xdr:rowOff>
    </xdr:to>
    <xdr:cxnSp macro="">
      <xdr:nvCxnSpPr>
        <xdr:cNvPr id="82" name="直線コネクタ 81">
          <a:extLst>
            <a:ext uri="{FF2B5EF4-FFF2-40B4-BE49-F238E27FC236}">
              <a16:creationId xmlns:a16="http://schemas.microsoft.com/office/drawing/2014/main" id="{1D311D36-F895-49C4-B0CE-9E22A5988406}"/>
            </a:ext>
          </a:extLst>
        </xdr:cNvPr>
        <xdr:cNvCxnSpPr/>
      </xdr:nvCxnSpPr>
      <xdr:spPr>
        <a:xfrm>
          <a:off x="1130300" y="6614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a:extLst>
            <a:ext uri="{FF2B5EF4-FFF2-40B4-BE49-F238E27FC236}">
              <a16:creationId xmlns:a16="http://schemas.microsoft.com/office/drawing/2014/main" id="{ABF33BCF-2CCD-44F8-A3C0-08FDF3F05120}"/>
            </a:ext>
          </a:extLst>
        </xdr:cNvPr>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a:extLst>
            <a:ext uri="{FF2B5EF4-FFF2-40B4-BE49-F238E27FC236}">
              <a16:creationId xmlns:a16="http://schemas.microsoft.com/office/drawing/2014/main" id="{CEC199DD-12CC-49E5-962D-57D0349019CB}"/>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a:extLst>
            <a:ext uri="{FF2B5EF4-FFF2-40B4-BE49-F238E27FC236}">
              <a16:creationId xmlns:a16="http://schemas.microsoft.com/office/drawing/2014/main" id="{C4A3F701-26F0-438A-8076-F34FF799F9F2}"/>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B493B4A8-B703-417A-9F8C-1B75E06360FE}"/>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81932</xdr:rowOff>
    </xdr:from>
    <xdr:ext cx="405111" cy="259045"/>
    <xdr:sp macro="" textlink="">
      <xdr:nvSpPr>
        <xdr:cNvPr id="87" name="n_1mainValue【図書館】&#10;有形固定資産減価償却率">
          <a:extLst>
            <a:ext uri="{FF2B5EF4-FFF2-40B4-BE49-F238E27FC236}">
              <a16:creationId xmlns:a16="http://schemas.microsoft.com/office/drawing/2014/main" id="{C83327AA-9C6A-47D8-8B74-28EF60C88C5D}"/>
            </a:ext>
          </a:extLst>
        </xdr:cNvPr>
        <xdr:cNvSpPr txBox="1"/>
      </xdr:nvSpPr>
      <xdr:spPr>
        <a:xfrm>
          <a:off x="35820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43832</xdr:rowOff>
    </xdr:from>
    <xdr:ext cx="405111" cy="259045"/>
    <xdr:sp macro="" textlink="">
      <xdr:nvSpPr>
        <xdr:cNvPr id="88" name="n_2mainValue【図書館】&#10;有形固定資産減価償却率">
          <a:extLst>
            <a:ext uri="{FF2B5EF4-FFF2-40B4-BE49-F238E27FC236}">
              <a16:creationId xmlns:a16="http://schemas.microsoft.com/office/drawing/2014/main" id="{47FE0E37-CF44-47D4-9924-5245E8F28557}"/>
            </a:ext>
          </a:extLst>
        </xdr:cNvPr>
        <xdr:cNvSpPr txBox="1"/>
      </xdr:nvSpPr>
      <xdr:spPr>
        <a:xfrm>
          <a:off x="2705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7637</xdr:rowOff>
    </xdr:from>
    <xdr:ext cx="405111" cy="259045"/>
    <xdr:sp macro="" textlink="">
      <xdr:nvSpPr>
        <xdr:cNvPr id="89" name="n_3mainValue【図書館】&#10;有形固定資産減価償却率">
          <a:extLst>
            <a:ext uri="{FF2B5EF4-FFF2-40B4-BE49-F238E27FC236}">
              <a16:creationId xmlns:a16="http://schemas.microsoft.com/office/drawing/2014/main" id="{359CD08B-0E84-4E6A-B3B7-E7719A099D36}"/>
            </a:ext>
          </a:extLst>
        </xdr:cNvPr>
        <xdr:cNvSpPr txBox="1"/>
      </xdr:nvSpPr>
      <xdr:spPr>
        <a:xfrm>
          <a:off x="181674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90" name="n_4mainValue【図書館】&#10;有形固定資産減価償却率">
          <a:extLst>
            <a:ext uri="{FF2B5EF4-FFF2-40B4-BE49-F238E27FC236}">
              <a16:creationId xmlns:a16="http://schemas.microsoft.com/office/drawing/2014/main" id="{B0A231EA-49F4-4E93-B379-F28CE7963009}"/>
            </a:ext>
          </a:extLst>
        </xdr:cNvPr>
        <xdr:cNvSpPr txBox="1"/>
      </xdr:nvSpPr>
      <xdr:spPr>
        <a:xfrm>
          <a:off x="927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A353D2B-B2D7-46A4-B387-A77C815922B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9642E1D-39F2-4238-A636-FB7F760E820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CD93515-80EF-4A87-B546-824D568C03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54F45BF-0828-478F-9CDE-BDB42642085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E96300D-5CF7-4FC9-911E-1186C51B4CF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FC65EAB-98B6-4840-8BC4-864FFDD0DDF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DE55DA7-1F1B-472D-9C63-55707279F48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12ECF9-A605-4522-BFDC-A1EF0B1B8D6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665E9EB-C252-4DE0-95CF-3ED3C171D29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AFB1256-4956-494B-AD28-E89FC88E559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D03A3AFC-4688-4BBB-8E9F-6CFF8C4D359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E18224C-9104-4922-A6E7-1CE3199D248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2187DE5-EDAC-44EA-B490-614A5ED9DC4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812AE5AA-5299-4155-B479-3AFB2D017C8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E52E962-D9CA-47B6-B83D-9A2A4CEE903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6F1190A-6033-40B7-A112-03E90BA87887}"/>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C88C290-7EFC-4C6D-AC21-39071902667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B11A23C5-BFB3-4F79-BF2B-E1B6420EBA8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BBD60E6-415B-49E8-B5B0-14A715D44F9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A1698A79-86B0-42AD-8371-B662B2EA9B4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3A6E280E-0889-4E3A-B203-FDA9A2EE7FE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1045F6F0-3C38-459C-8FC0-4EC6CC52F9F9}"/>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0F5A70DE-D5E4-4BE9-A5CA-CB4BE89FA9CF}"/>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77811769-B86F-477C-A56B-B6134495D9AD}"/>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05D3FD59-51F2-4355-ABB1-AE4845A98667}"/>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0DFAB468-FB17-48DB-BF28-4D6709E7C838}"/>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4843</xdr:rowOff>
    </xdr:from>
    <xdr:ext cx="469744" cy="259045"/>
    <xdr:sp macro="" textlink="">
      <xdr:nvSpPr>
        <xdr:cNvPr id="117" name="【図書館】&#10;一人当たり面積平均値テキスト">
          <a:extLst>
            <a:ext uri="{FF2B5EF4-FFF2-40B4-BE49-F238E27FC236}">
              <a16:creationId xmlns:a16="http://schemas.microsoft.com/office/drawing/2014/main" id="{0F5FE4C4-FEE1-49FE-AE8F-0B3B24EDF62C}"/>
            </a:ext>
          </a:extLst>
        </xdr:cNvPr>
        <xdr:cNvSpPr txBox="1"/>
      </xdr:nvSpPr>
      <xdr:spPr>
        <a:xfrm>
          <a:off x="10515600" y="6519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6D8AD77B-584B-46F8-88AB-70E5B89D56F5}"/>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CF45D88F-F53E-4BDE-AA43-B4CCF601B956}"/>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541044DD-7293-4CA2-95CF-0EB3E7017BE5}"/>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56EBB572-4D38-4B96-A1AB-5B0BBB491C2B}"/>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08E72F71-DE08-4796-B7E5-68CD59C680AE}"/>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E82DA06-C363-45AE-B4A4-6210DE23064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C867D60-26B2-4706-9E18-0AD79A1A555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68EBB21-CF5E-4EB9-AB8F-0A04B7C662A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A1AA092-8AA6-4362-94D9-F7A47DD1EA4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BB94A8A-5FA2-4F0B-854F-91203ADAB25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146558</xdr:rowOff>
    </xdr:from>
    <xdr:to>
      <xdr:col>55</xdr:col>
      <xdr:colOff>50800</xdr:colOff>
      <xdr:row>40</xdr:row>
      <xdr:rowOff>76708</xdr:rowOff>
    </xdr:to>
    <xdr:sp macro="" textlink="">
      <xdr:nvSpPr>
        <xdr:cNvPr id="128" name="楕円 127">
          <a:extLst>
            <a:ext uri="{FF2B5EF4-FFF2-40B4-BE49-F238E27FC236}">
              <a16:creationId xmlns:a16="http://schemas.microsoft.com/office/drawing/2014/main" id="{013B840F-500F-47BC-8F89-91BEBBD8E663}"/>
            </a:ext>
          </a:extLst>
        </xdr:cNvPr>
        <xdr:cNvSpPr/>
      </xdr:nvSpPr>
      <xdr:spPr>
        <a:xfrm>
          <a:off x="104267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124985</xdr:rowOff>
    </xdr:from>
    <xdr:ext cx="469744" cy="259045"/>
    <xdr:sp macro="" textlink="">
      <xdr:nvSpPr>
        <xdr:cNvPr id="129" name="【図書館】&#10;一人当たり面積該当値テキスト">
          <a:extLst>
            <a:ext uri="{FF2B5EF4-FFF2-40B4-BE49-F238E27FC236}">
              <a16:creationId xmlns:a16="http://schemas.microsoft.com/office/drawing/2014/main" id="{2B03EBF9-66D4-4700-8F47-10208223B8C7}"/>
            </a:ext>
          </a:extLst>
        </xdr:cNvPr>
        <xdr:cNvSpPr txBox="1"/>
      </xdr:nvSpPr>
      <xdr:spPr>
        <a:xfrm>
          <a:off x="10515600" y="681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155702</xdr:rowOff>
    </xdr:from>
    <xdr:to>
      <xdr:col>50</xdr:col>
      <xdr:colOff>165100</xdr:colOff>
      <xdr:row>40</xdr:row>
      <xdr:rowOff>85852</xdr:rowOff>
    </xdr:to>
    <xdr:sp macro="" textlink="">
      <xdr:nvSpPr>
        <xdr:cNvPr id="130" name="楕円 129">
          <a:extLst>
            <a:ext uri="{FF2B5EF4-FFF2-40B4-BE49-F238E27FC236}">
              <a16:creationId xmlns:a16="http://schemas.microsoft.com/office/drawing/2014/main" id="{694D4B4C-F550-4B44-B62D-DAD59513522B}"/>
            </a:ext>
          </a:extLst>
        </xdr:cNvPr>
        <xdr:cNvSpPr/>
      </xdr:nvSpPr>
      <xdr:spPr>
        <a:xfrm>
          <a:off x="9588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25908</xdr:rowOff>
    </xdr:from>
    <xdr:to>
      <xdr:col>55</xdr:col>
      <xdr:colOff>0</xdr:colOff>
      <xdr:row>40</xdr:row>
      <xdr:rowOff>35052</xdr:rowOff>
    </xdr:to>
    <xdr:cxnSp macro="">
      <xdr:nvCxnSpPr>
        <xdr:cNvPr id="131" name="直線コネクタ 130">
          <a:extLst>
            <a:ext uri="{FF2B5EF4-FFF2-40B4-BE49-F238E27FC236}">
              <a16:creationId xmlns:a16="http://schemas.microsoft.com/office/drawing/2014/main" id="{04025D62-A2BB-45CD-B3A6-910E42FC9348}"/>
            </a:ext>
          </a:extLst>
        </xdr:cNvPr>
        <xdr:cNvCxnSpPr/>
      </xdr:nvCxnSpPr>
      <xdr:spPr>
        <a:xfrm flipV="1">
          <a:off x="9639300" y="688390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160274</xdr:rowOff>
    </xdr:from>
    <xdr:to>
      <xdr:col>46</xdr:col>
      <xdr:colOff>38100</xdr:colOff>
      <xdr:row>40</xdr:row>
      <xdr:rowOff>90424</xdr:rowOff>
    </xdr:to>
    <xdr:sp macro="" textlink="">
      <xdr:nvSpPr>
        <xdr:cNvPr id="132" name="楕円 131">
          <a:extLst>
            <a:ext uri="{FF2B5EF4-FFF2-40B4-BE49-F238E27FC236}">
              <a16:creationId xmlns:a16="http://schemas.microsoft.com/office/drawing/2014/main" id="{355E7D0E-58E3-438F-BD09-0062B30D3130}"/>
            </a:ext>
          </a:extLst>
        </xdr:cNvPr>
        <xdr:cNvSpPr/>
      </xdr:nvSpPr>
      <xdr:spPr>
        <a:xfrm>
          <a:off x="8699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35052</xdr:rowOff>
    </xdr:from>
    <xdr:to>
      <xdr:col>50</xdr:col>
      <xdr:colOff>114300</xdr:colOff>
      <xdr:row>40</xdr:row>
      <xdr:rowOff>39624</xdr:rowOff>
    </xdr:to>
    <xdr:cxnSp macro="">
      <xdr:nvCxnSpPr>
        <xdr:cNvPr id="133" name="直線コネクタ 132">
          <a:extLst>
            <a:ext uri="{FF2B5EF4-FFF2-40B4-BE49-F238E27FC236}">
              <a16:creationId xmlns:a16="http://schemas.microsoft.com/office/drawing/2014/main" id="{374CBB3C-D5AC-48E8-8501-6196AAA28BF7}"/>
            </a:ext>
          </a:extLst>
        </xdr:cNvPr>
        <xdr:cNvCxnSpPr/>
      </xdr:nvCxnSpPr>
      <xdr:spPr>
        <a:xfrm flipV="1">
          <a:off x="8750300" y="6893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160274</xdr:rowOff>
    </xdr:from>
    <xdr:to>
      <xdr:col>41</xdr:col>
      <xdr:colOff>101600</xdr:colOff>
      <xdr:row>40</xdr:row>
      <xdr:rowOff>90424</xdr:rowOff>
    </xdr:to>
    <xdr:sp macro="" textlink="">
      <xdr:nvSpPr>
        <xdr:cNvPr id="134" name="楕円 133">
          <a:extLst>
            <a:ext uri="{FF2B5EF4-FFF2-40B4-BE49-F238E27FC236}">
              <a16:creationId xmlns:a16="http://schemas.microsoft.com/office/drawing/2014/main" id="{CD5B842D-9ECD-490C-9895-7581E9C78189}"/>
            </a:ext>
          </a:extLst>
        </xdr:cNvPr>
        <xdr:cNvSpPr/>
      </xdr:nvSpPr>
      <xdr:spPr>
        <a:xfrm>
          <a:off x="7810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39624</xdr:rowOff>
    </xdr:from>
    <xdr:to>
      <xdr:col>45</xdr:col>
      <xdr:colOff>177800</xdr:colOff>
      <xdr:row>40</xdr:row>
      <xdr:rowOff>39624</xdr:rowOff>
    </xdr:to>
    <xdr:cxnSp macro="">
      <xdr:nvCxnSpPr>
        <xdr:cNvPr id="135" name="直線コネクタ 134">
          <a:extLst>
            <a:ext uri="{FF2B5EF4-FFF2-40B4-BE49-F238E27FC236}">
              <a16:creationId xmlns:a16="http://schemas.microsoft.com/office/drawing/2014/main" id="{E5F7B45F-D524-401A-865D-F7431DA13C7D}"/>
            </a:ext>
          </a:extLst>
        </xdr:cNvPr>
        <xdr:cNvCxnSpPr/>
      </xdr:nvCxnSpPr>
      <xdr:spPr>
        <a:xfrm>
          <a:off x="7861300" y="689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164846</xdr:rowOff>
    </xdr:from>
    <xdr:to>
      <xdr:col>36</xdr:col>
      <xdr:colOff>165100</xdr:colOff>
      <xdr:row>40</xdr:row>
      <xdr:rowOff>94996</xdr:rowOff>
    </xdr:to>
    <xdr:sp macro="" textlink="">
      <xdr:nvSpPr>
        <xdr:cNvPr id="136" name="楕円 135">
          <a:extLst>
            <a:ext uri="{FF2B5EF4-FFF2-40B4-BE49-F238E27FC236}">
              <a16:creationId xmlns:a16="http://schemas.microsoft.com/office/drawing/2014/main" id="{5C8504E0-1D10-4B70-9527-C1E1670C5EF3}"/>
            </a:ext>
          </a:extLst>
        </xdr:cNvPr>
        <xdr:cNvSpPr/>
      </xdr:nvSpPr>
      <xdr:spPr>
        <a:xfrm>
          <a:off x="6921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39624</xdr:rowOff>
    </xdr:from>
    <xdr:to>
      <xdr:col>41</xdr:col>
      <xdr:colOff>50800</xdr:colOff>
      <xdr:row>40</xdr:row>
      <xdr:rowOff>44196</xdr:rowOff>
    </xdr:to>
    <xdr:cxnSp macro="">
      <xdr:nvCxnSpPr>
        <xdr:cNvPr id="137" name="直線コネクタ 136">
          <a:extLst>
            <a:ext uri="{FF2B5EF4-FFF2-40B4-BE49-F238E27FC236}">
              <a16:creationId xmlns:a16="http://schemas.microsoft.com/office/drawing/2014/main" id="{872DF590-64D4-4F91-949B-480621C54FF2}"/>
            </a:ext>
          </a:extLst>
        </xdr:cNvPr>
        <xdr:cNvCxnSpPr/>
      </xdr:nvCxnSpPr>
      <xdr:spPr>
        <a:xfrm flipV="1">
          <a:off x="6972300" y="689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104665</xdr:rowOff>
    </xdr:from>
    <xdr:ext cx="469744" cy="259045"/>
    <xdr:sp macro="" textlink="">
      <xdr:nvSpPr>
        <xdr:cNvPr id="138" name="n_1aveValue【図書館】&#10;一人当たり面積">
          <a:extLst>
            <a:ext uri="{FF2B5EF4-FFF2-40B4-BE49-F238E27FC236}">
              <a16:creationId xmlns:a16="http://schemas.microsoft.com/office/drawing/2014/main" id="{7970E875-034F-4542-9C73-14C229614C4B}"/>
            </a:ext>
          </a:extLst>
        </xdr:cNvPr>
        <xdr:cNvSpPr txBox="1"/>
      </xdr:nvSpPr>
      <xdr:spPr>
        <a:xfrm>
          <a:off x="93917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109237</xdr:rowOff>
    </xdr:from>
    <xdr:ext cx="469744" cy="259045"/>
    <xdr:sp macro="" textlink="">
      <xdr:nvSpPr>
        <xdr:cNvPr id="139" name="n_2aveValue【図書館】&#10;一人当たり面積">
          <a:extLst>
            <a:ext uri="{FF2B5EF4-FFF2-40B4-BE49-F238E27FC236}">
              <a16:creationId xmlns:a16="http://schemas.microsoft.com/office/drawing/2014/main" id="{39DFB00F-57D3-4CD5-9C38-E3EC8D7C8C5B}"/>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104665</xdr:rowOff>
    </xdr:from>
    <xdr:ext cx="469744" cy="259045"/>
    <xdr:sp macro="" textlink="">
      <xdr:nvSpPr>
        <xdr:cNvPr id="140" name="n_3aveValue【図書館】&#10;一人当たり面積">
          <a:extLst>
            <a:ext uri="{FF2B5EF4-FFF2-40B4-BE49-F238E27FC236}">
              <a16:creationId xmlns:a16="http://schemas.microsoft.com/office/drawing/2014/main" id="{E1763F92-A46E-47BA-9FDB-223C018B38C0}"/>
            </a:ext>
          </a:extLst>
        </xdr:cNvPr>
        <xdr:cNvSpPr txBox="1"/>
      </xdr:nvSpPr>
      <xdr:spPr>
        <a:xfrm>
          <a:off x="7626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E0B6A2A4-58A9-4FD8-AB9A-9C23521B314D}"/>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76979</xdr:rowOff>
    </xdr:from>
    <xdr:ext cx="469744" cy="259045"/>
    <xdr:sp macro="" textlink="">
      <xdr:nvSpPr>
        <xdr:cNvPr id="142" name="n_1mainValue【図書館】&#10;一人当たり面積">
          <a:extLst>
            <a:ext uri="{FF2B5EF4-FFF2-40B4-BE49-F238E27FC236}">
              <a16:creationId xmlns:a16="http://schemas.microsoft.com/office/drawing/2014/main" id="{965C8209-4FC0-4E36-A59D-6A516E0C9112}"/>
            </a:ext>
          </a:extLst>
        </xdr:cNvPr>
        <xdr:cNvSpPr txBox="1"/>
      </xdr:nvSpPr>
      <xdr:spPr>
        <a:xfrm>
          <a:off x="93917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81551</xdr:rowOff>
    </xdr:from>
    <xdr:ext cx="469744" cy="259045"/>
    <xdr:sp macro="" textlink="">
      <xdr:nvSpPr>
        <xdr:cNvPr id="143" name="n_2mainValue【図書館】&#10;一人当たり面積">
          <a:extLst>
            <a:ext uri="{FF2B5EF4-FFF2-40B4-BE49-F238E27FC236}">
              <a16:creationId xmlns:a16="http://schemas.microsoft.com/office/drawing/2014/main" id="{501395D9-6994-419B-9A1F-AE677B79B0A2}"/>
            </a:ext>
          </a:extLst>
        </xdr:cNvPr>
        <xdr:cNvSpPr txBox="1"/>
      </xdr:nvSpPr>
      <xdr:spPr>
        <a:xfrm>
          <a:off x="8515427"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81551</xdr:rowOff>
    </xdr:from>
    <xdr:ext cx="469744" cy="259045"/>
    <xdr:sp macro="" textlink="">
      <xdr:nvSpPr>
        <xdr:cNvPr id="144" name="n_3mainValue【図書館】&#10;一人当たり面積">
          <a:extLst>
            <a:ext uri="{FF2B5EF4-FFF2-40B4-BE49-F238E27FC236}">
              <a16:creationId xmlns:a16="http://schemas.microsoft.com/office/drawing/2014/main" id="{FFA5FDC2-5EAD-4BD6-B24F-1981418ACC16}"/>
            </a:ext>
          </a:extLst>
        </xdr:cNvPr>
        <xdr:cNvSpPr txBox="1"/>
      </xdr:nvSpPr>
      <xdr:spPr>
        <a:xfrm>
          <a:off x="7626427" y="693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86123</xdr:rowOff>
    </xdr:from>
    <xdr:ext cx="469744" cy="259045"/>
    <xdr:sp macro="" textlink="">
      <xdr:nvSpPr>
        <xdr:cNvPr id="145" name="n_4mainValue【図書館】&#10;一人当たり面積">
          <a:extLst>
            <a:ext uri="{FF2B5EF4-FFF2-40B4-BE49-F238E27FC236}">
              <a16:creationId xmlns:a16="http://schemas.microsoft.com/office/drawing/2014/main" id="{275EDDB8-906F-40AE-93F5-CDBEB3D06EF0}"/>
            </a:ext>
          </a:extLst>
        </xdr:cNvPr>
        <xdr:cNvSpPr txBox="1"/>
      </xdr:nvSpPr>
      <xdr:spPr>
        <a:xfrm>
          <a:off x="6737427"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1988423-351A-4B83-A7C2-762AC009930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AB958B7-27AC-4312-9BF3-6D98BE2666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9F470C9-0D29-435B-AD10-4DF0EE91087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5145A84-4603-4E4B-9A1D-630FBD61C9F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459DF04-528D-461D-9889-61FD210D8E9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2E23F18-B4D9-4FFD-869C-A22DB8E4EE2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D579D7F-55C7-43B6-A7EF-F7654773945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F98F9FA-C00E-4F67-B275-594A0B6B8FC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7CAABF1-095E-43A1-85E5-9C2D5D430F4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A3D1223-C526-482F-BDAC-9DE605D66AC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09AAC47-27B2-46B6-83CE-0225C9F367F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7EBC5B3-7EDF-4B83-A4F6-14B230637E5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6A9AFA0-0F7B-42C7-882B-7E95036AC21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CCD12A2-4962-4528-80E1-77B80919F6E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5023629-43A5-49C6-AF52-FA1912D021F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55CFCF9-D2D3-48EB-B7CA-186D7C9E29F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B76E63A-A5F0-47CA-8560-0FDA8783B8E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5A30F35-132F-46F3-95A2-76ECE3F72EA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8631892-3B67-498C-99EE-3278227EA8C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94F3A480-AE01-4151-8F90-836256A0A14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A74689E-9F11-4891-A8EB-3ADEA4349C8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C6D07FC-12E5-41DD-B103-1851B87E191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D00729E-9EC2-4865-9212-22A7B161240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B23603A-CDBF-4B5A-B935-094C1336617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A8EEE56-1631-4E64-9BA4-A460293317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AEEE3FF8-E8C8-407D-8F03-2B7FEEF37668}"/>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80A2B8F2-09B8-46C0-8D8E-251609B206C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E16DD65A-10E5-432A-9D9F-1280B3B0884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770D737-5E3B-4CC7-946D-FB08C426A2A3}"/>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5F191DDE-E942-4912-9747-BC38DA920B7B}"/>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E5FD6101-3D83-460F-809C-0BFB1FF89DD8}"/>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D7DC7BC6-9519-417B-96D7-63D8BC1D3337}"/>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762AEA31-5558-4922-B21C-AE521978197D}"/>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516A2B43-7C10-47B9-B308-76C6078B4651}"/>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685B7AE8-8522-41A5-A73F-4E9F20BE75C8}"/>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9D10D906-114A-4FC3-90A1-06AF3529E3F3}"/>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F1B7C63-F615-44C6-ADDF-D9997A6A16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8C9B62C-F6F8-49DF-BE15-295F6C99A4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C9D0446-085F-45AE-86DC-71BADF504CE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FAF7E65-BB6B-44AB-BB1A-661F086911C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4E85EA1-8E18-4ACE-8517-49959ED1DF1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53703</xdr:rowOff>
    </xdr:from>
    <xdr:to>
      <xdr:col>24</xdr:col>
      <xdr:colOff>114300</xdr:colOff>
      <xdr:row>62</xdr:row>
      <xdr:rowOff>155303</xdr:rowOff>
    </xdr:to>
    <xdr:sp macro="" textlink="">
      <xdr:nvSpPr>
        <xdr:cNvPr id="187" name="楕円 186">
          <a:extLst>
            <a:ext uri="{FF2B5EF4-FFF2-40B4-BE49-F238E27FC236}">
              <a16:creationId xmlns:a16="http://schemas.microsoft.com/office/drawing/2014/main" id="{079B1D3E-6CAA-4744-8734-D1B3813320DE}"/>
            </a:ext>
          </a:extLst>
        </xdr:cNvPr>
        <xdr:cNvSpPr/>
      </xdr:nvSpPr>
      <xdr:spPr>
        <a:xfrm>
          <a:off x="45847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32130</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26ED7B3-7B84-430B-A5ED-6FA1C8A688B4}"/>
            </a:ext>
          </a:extLst>
        </xdr:cNvPr>
        <xdr:cNvSpPr txBox="1"/>
      </xdr:nvSpPr>
      <xdr:spPr>
        <a:xfrm>
          <a:off x="4673600"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19413</xdr:rowOff>
    </xdr:from>
    <xdr:to>
      <xdr:col>20</xdr:col>
      <xdr:colOff>38100</xdr:colOff>
      <xdr:row>62</xdr:row>
      <xdr:rowOff>121013</xdr:rowOff>
    </xdr:to>
    <xdr:sp macro="" textlink="">
      <xdr:nvSpPr>
        <xdr:cNvPr id="189" name="楕円 188">
          <a:extLst>
            <a:ext uri="{FF2B5EF4-FFF2-40B4-BE49-F238E27FC236}">
              <a16:creationId xmlns:a16="http://schemas.microsoft.com/office/drawing/2014/main" id="{9286435A-E6F7-4A4B-A170-E9FC61D5AFCA}"/>
            </a:ext>
          </a:extLst>
        </xdr:cNvPr>
        <xdr:cNvSpPr/>
      </xdr:nvSpPr>
      <xdr:spPr>
        <a:xfrm>
          <a:off x="3746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70213</xdr:rowOff>
    </xdr:from>
    <xdr:to>
      <xdr:col>24</xdr:col>
      <xdr:colOff>63500</xdr:colOff>
      <xdr:row>62</xdr:row>
      <xdr:rowOff>104503</xdr:rowOff>
    </xdr:to>
    <xdr:cxnSp macro="">
      <xdr:nvCxnSpPr>
        <xdr:cNvPr id="190" name="直線コネクタ 189">
          <a:extLst>
            <a:ext uri="{FF2B5EF4-FFF2-40B4-BE49-F238E27FC236}">
              <a16:creationId xmlns:a16="http://schemas.microsoft.com/office/drawing/2014/main" id="{9A03663D-41A5-476E-B311-4BFA8C0EE76F}"/>
            </a:ext>
          </a:extLst>
        </xdr:cNvPr>
        <xdr:cNvCxnSpPr/>
      </xdr:nvCxnSpPr>
      <xdr:spPr>
        <a:xfrm>
          <a:off x="3797300" y="1070011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154940</xdr:rowOff>
    </xdr:from>
    <xdr:to>
      <xdr:col>15</xdr:col>
      <xdr:colOff>101600</xdr:colOff>
      <xdr:row>62</xdr:row>
      <xdr:rowOff>85090</xdr:rowOff>
    </xdr:to>
    <xdr:sp macro="" textlink="">
      <xdr:nvSpPr>
        <xdr:cNvPr id="191" name="楕円 190">
          <a:extLst>
            <a:ext uri="{FF2B5EF4-FFF2-40B4-BE49-F238E27FC236}">
              <a16:creationId xmlns:a16="http://schemas.microsoft.com/office/drawing/2014/main" id="{A1BA20EA-0ACD-4852-869C-BF3268A94671}"/>
            </a:ext>
          </a:extLst>
        </xdr:cNvPr>
        <xdr:cNvSpPr/>
      </xdr:nvSpPr>
      <xdr:spPr>
        <a:xfrm>
          <a:off x="2857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34290</xdr:rowOff>
    </xdr:from>
    <xdr:to>
      <xdr:col>19</xdr:col>
      <xdr:colOff>177800</xdr:colOff>
      <xdr:row>62</xdr:row>
      <xdr:rowOff>70213</xdr:rowOff>
    </xdr:to>
    <xdr:cxnSp macro="">
      <xdr:nvCxnSpPr>
        <xdr:cNvPr id="192" name="直線コネクタ 191">
          <a:extLst>
            <a:ext uri="{FF2B5EF4-FFF2-40B4-BE49-F238E27FC236}">
              <a16:creationId xmlns:a16="http://schemas.microsoft.com/office/drawing/2014/main" id="{0CC40259-3A24-4A50-80D2-F1329E8C0F17}"/>
            </a:ext>
          </a:extLst>
        </xdr:cNvPr>
        <xdr:cNvCxnSpPr/>
      </xdr:nvCxnSpPr>
      <xdr:spPr>
        <a:xfrm>
          <a:off x="2908300" y="1066419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122283</xdr:rowOff>
    </xdr:from>
    <xdr:to>
      <xdr:col>10</xdr:col>
      <xdr:colOff>165100</xdr:colOff>
      <xdr:row>62</xdr:row>
      <xdr:rowOff>52433</xdr:rowOff>
    </xdr:to>
    <xdr:sp macro="" textlink="">
      <xdr:nvSpPr>
        <xdr:cNvPr id="193" name="楕円 192">
          <a:extLst>
            <a:ext uri="{FF2B5EF4-FFF2-40B4-BE49-F238E27FC236}">
              <a16:creationId xmlns:a16="http://schemas.microsoft.com/office/drawing/2014/main" id="{232DE0E1-605D-4A77-A60E-921F905DC45C}"/>
            </a:ext>
          </a:extLst>
        </xdr:cNvPr>
        <xdr:cNvSpPr/>
      </xdr:nvSpPr>
      <xdr:spPr>
        <a:xfrm>
          <a:off x="1968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1633</xdr:rowOff>
    </xdr:from>
    <xdr:to>
      <xdr:col>15</xdr:col>
      <xdr:colOff>50800</xdr:colOff>
      <xdr:row>62</xdr:row>
      <xdr:rowOff>34290</xdr:rowOff>
    </xdr:to>
    <xdr:cxnSp macro="">
      <xdr:nvCxnSpPr>
        <xdr:cNvPr id="194" name="直線コネクタ 193">
          <a:extLst>
            <a:ext uri="{FF2B5EF4-FFF2-40B4-BE49-F238E27FC236}">
              <a16:creationId xmlns:a16="http://schemas.microsoft.com/office/drawing/2014/main" id="{C9518595-251E-4B75-A8DE-D7A816E69400}"/>
            </a:ext>
          </a:extLst>
        </xdr:cNvPr>
        <xdr:cNvCxnSpPr/>
      </xdr:nvCxnSpPr>
      <xdr:spPr>
        <a:xfrm>
          <a:off x="2019300" y="1063153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122283</xdr:rowOff>
    </xdr:from>
    <xdr:to>
      <xdr:col>6</xdr:col>
      <xdr:colOff>38100</xdr:colOff>
      <xdr:row>62</xdr:row>
      <xdr:rowOff>52433</xdr:rowOff>
    </xdr:to>
    <xdr:sp macro="" textlink="">
      <xdr:nvSpPr>
        <xdr:cNvPr id="195" name="楕円 194">
          <a:extLst>
            <a:ext uri="{FF2B5EF4-FFF2-40B4-BE49-F238E27FC236}">
              <a16:creationId xmlns:a16="http://schemas.microsoft.com/office/drawing/2014/main" id="{18B418AF-ABBF-49D1-9415-95B1EB5DC531}"/>
            </a:ext>
          </a:extLst>
        </xdr:cNvPr>
        <xdr:cNvSpPr/>
      </xdr:nvSpPr>
      <xdr:spPr>
        <a:xfrm>
          <a:off x="1079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1633</xdr:rowOff>
    </xdr:from>
    <xdr:to>
      <xdr:col>10</xdr:col>
      <xdr:colOff>114300</xdr:colOff>
      <xdr:row>62</xdr:row>
      <xdr:rowOff>1633</xdr:rowOff>
    </xdr:to>
    <xdr:cxnSp macro="">
      <xdr:nvCxnSpPr>
        <xdr:cNvPr id="196" name="直線コネクタ 195">
          <a:extLst>
            <a:ext uri="{FF2B5EF4-FFF2-40B4-BE49-F238E27FC236}">
              <a16:creationId xmlns:a16="http://schemas.microsoft.com/office/drawing/2014/main" id="{8D493FE6-53E7-4487-81F7-E238414EE3B4}"/>
            </a:ext>
          </a:extLst>
        </xdr:cNvPr>
        <xdr:cNvCxnSpPr/>
      </xdr:nvCxnSpPr>
      <xdr:spPr>
        <a:xfrm>
          <a:off x="1130300" y="106315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7" name="n_1aveValue【体育館・プール】&#10;有形固定資産減価償却率">
          <a:extLst>
            <a:ext uri="{FF2B5EF4-FFF2-40B4-BE49-F238E27FC236}">
              <a16:creationId xmlns:a16="http://schemas.microsoft.com/office/drawing/2014/main" id="{A056E350-FAE0-474A-B326-A7BA5EFF6C17}"/>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B6511AFD-C137-434F-B4D4-351943DE03A8}"/>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99" name="n_3aveValue【体育館・プール】&#10;有形固定資産減価償却率">
          <a:extLst>
            <a:ext uri="{FF2B5EF4-FFF2-40B4-BE49-F238E27FC236}">
              <a16:creationId xmlns:a16="http://schemas.microsoft.com/office/drawing/2014/main" id="{44FA2F49-F4C9-48B3-B3D9-1F4F8DD36A9B}"/>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200" name="n_4aveValue【体育館・プール】&#10;有形固定資産減価償却率">
          <a:extLst>
            <a:ext uri="{FF2B5EF4-FFF2-40B4-BE49-F238E27FC236}">
              <a16:creationId xmlns:a16="http://schemas.microsoft.com/office/drawing/2014/main" id="{BB7EB0C6-94C2-47F2-97C5-F6B27CF948B8}"/>
            </a:ext>
          </a:extLst>
        </xdr:cNvPr>
        <xdr:cNvSpPr txBox="1"/>
      </xdr:nvSpPr>
      <xdr:spPr>
        <a:xfrm>
          <a:off x="927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112140</xdr:rowOff>
    </xdr:from>
    <xdr:ext cx="405111" cy="259045"/>
    <xdr:sp macro="" textlink="">
      <xdr:nvSpPr>
        <xdr:cNvPr id="201" name="n_1mainValue【体育館・プール】&#10;有形固定資産減価償却率">
          <a:extLst>
            <a:ext uri="{FF2B5EF4-FFF2-40B4-BE49-F238E27FC236}">
              <a16:creationId xmlns:a16="http://schemas.microsoft.com/office/drawing/2014/main" id="{1970AC8F-C32B-4AD2-BA3A-D85430E1CEBA}"/>
            </a:ext>
          </a:extLst>
        </xdr:cNvPr>
        <xdr:cNvSpPr txBox="1"/>
      </xdr:nvSpPr>
      <xdr:spPr>
        <a:xfrm>
          <a:off x="35820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101617</xdr:rowOff>
    </xdr:from>
    <xdr:ext cx="405111" cy="259045"/>
    <xdr:sp macro="" textlink="">
      <xdr:nvSpPr>
        <xdr:cNvPr id="202" name="n_2mainValue【体育館・プール】&#10;有形固定資産減価償却率">
          <a:extLst>
            <a:ext uri="{FF2B5EF4-FFF2-40B4-BE49-F238E27FC236}">
              <a16:creationId xmlns:a16="http://schemas.microsoft.com/office/drawing/2014/main" id="{56723400-3C39-4867-91EA-205D99F7196B}"/>
            </a:ext>
          </a:extLst>
        </xdr:cNvPr>
        <xdr:cNvSpPr txBox="1"/>
      </xdr:nvSpPr>
      <xdr:spPr>
        <a:xfrm>
          <a:off x="2705744" y="1038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68960</xdr:rowOff>
    </xdr:from>
    <xdr:ext cx="405111" cy="259045"/>
    <xdr:sp macro="" textlink="">
      <xdr:nvSpPr>
        <xdr:cNvPr id="203" name="n_3mainValue【体育館・プール】&#10;有形固定資産減価償却率">
          <a:extLst>
            <a:ext uri="{FF2B5EF4-FFF2-40B4-BE49-F238E27FC236}">
              <a16:creationId xmlns:a16="http://schemas.microsoft.com/office/drawing/2014/main" id="{002A281B-EB1F-4515-81B1-1D2F5B691FD2}"/>
            </a:ext>
          </a:extLst>
        </xdr:cNvPr>
        <xdr:cNvSpPr txBox="1"/>
      </xdr:nvSpPr>
      <xdr:spPr>
        <a:xfrm>
          <a:off x="1816744" y="10355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68960</xdr:rowOff>
    </xdr:from>
    <xdr:ext cx="405111" cy="259045"/>
    <xdr:sp macro="" textlink="">
      <xdr:nvSpPr>
        <xdr:cNvPr id="204" name="n_4mainValue【体育館・プール】&#10;有形固定資産減価償却率">
          <a:extLst>
            <a:ext uri="{FF2B5EF4-FFF2-40B4-BE49-F238E27FC236}">
              <a16:creationId xmlns:a16="http://schemas.microsoft.com/office/drawing/2014/main" id="{D7767AD4-C7C2-45AE-9DBF-7679C1EDAE66}"/>
            </a:ext>
          </a:extLst>
        </xdr:cNvPr>
        <xdr:cNvSpPr txBox="1"/>
      </xdr:nvSpPr>
      <xdr:spPr>
        <a:xfrm>
          <a:off x="927744" y="10355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E1E04EB-4BFE-490E-B6ED-C59B6F8625D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B8CD67F-EF85-4C89-8FCB-B7FD21045F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B2EAD71-34BB-4C9D-A8F7-B2BBD097201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315FEE5-9B81-48F8-AFBF-B9C57D166A7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3AD7E04-0A5B-4460-812B-2BEA580B81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49536B3-6A33-47CA-9A5D-0EAF112DAD2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D688E03-0803-4101-AE24-E4C6B68296F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EA87682-DAE7-4C48-ADCF-D7AC6524379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D3065B5-3FAB-4F78-A15C-ACE56BC80A9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572E800-82AC-445E-A469-8819BCE6C0E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2EDFE8EE-1268-463B-A19F-DC67781DCF6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F88F2E39-4166-46A5-8A95-FB9C40C29E0D}"/>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7719329-9D6F-4DD2-87C7-88A67B5BB2A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8C35BF5A-FF49-4F2C-9C4F-B84E185223B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AB9BDCEA-D0AD-4420-9E63-CE5110892117}"/>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123F6002-3612-42AE-96FF-441C7082C2DD}"/>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AC37C412-0093-4DD6-8243-CDD03372B99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C2D4992B-231A-4578-A498-CC976FFE3DB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0CC50CC3-5761-4624-92C2-E1357632EB3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17BE9112-FC79-42D4-AAA9-9D1D54CDD53D}"/>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28B98D67-0CE3-401A-9114-4D6DFC7A1574}"/>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E08B6FCF-A129-4C13-8410-73F3795F28A3}"/>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899E98D9-45E8-4582-A966-1B3F355F5545}"/>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03B45F7F-42F9-425F-BB38-90B4A437A50F}"/>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229" name="【体育館・プール】&#10;一人当たり面積平均値テキスト">
          <a:extLst>
            <a:ext uri="{FF2B5EF4-FFF2-40B4-BE49-F238E27FC236}">
              <a16:creationId xmlns:a16="http://schemas.microsoft.com/office/drawing/2014/main" id="{CB4FD327-DB90-44EB-8A98-8D2327B208B6}"/>
            </a:ext>
          </a:extLst>
        </xdr:cNvPr>
        <xdr:cNvSpPr txBox="1"/>
      </xdr:nvSpPr>
      <xdr:spPr>
        <a:xfrm>
          <a:off x="10515600" y="10324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309C3BBC-A7FE-48BA-923C-3A73143C6052}"/>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CB7F8D89-BB34-42C7-9580-B0F8FCAF71AB}"/>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2FFBB724-0D51-498F-B940-8EBE485DCE8F}"/>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67FCAE9D-C690-443F-8393-DA5BE43785D9}"/>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2292D6AE-DF7A-4F8F-AA06-71DE24AB1064}"/>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E4103D70-9D4D-4789-AD75-517995DADA5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8603CF8-C020-4021-A79A-F60D845384F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123B6E6-3179-41FE-9718-815387A54CE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97632ED-F779-4509-8FB1-5FF5C20B9AE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821134D-58BF-4C87-854B-C6D03142870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145796</xdr:rowOff>
    </xdr:from>
    <xdr:to>
      <xdr:col>55</xdr:col>
      <xdr:colOff>50800</xdr:colOff>
      <xdr:row>62</xdr:row>
      <xdr:rowOff>75946</xdr:rowOff>
    </xdr:to>
    <xdr:sp macro="" textlink="">
      <xdr:nvSpPr>
        <xdr:cNvPr id="240" name="楕円 239">
          <a:extLst>
            <a:ext uri="{FF2B5EF4-FFF2-40B4-BE49-F238E27FC236}">
              <a16:creationId xmlns:a16="http://schemas.microsoft.com/office/drawing/2014/main" id="{415B6B61-CA6E-4C92-8030-E7D8D4C52EB7}"/>
            </a:ext>
          </a:extLst>
        </xdr:cNvPr>
        <xdr:cNvSpPr/>
      </xdr:nvSpPr>
      <xdr:spPr>
        <a:xfrm>
          <a:off x="104267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124223</xdr:rowOff>
    </xdr:from>
    <xdr:ext cx="469744" cy="259045"/>
    <xdr:sp macro="" textlink="">
      <xdr:nvSpPr>
        <xdr:cNvPr id="241" name="【体育館・プール】&#10;一人当たり面積該当値テキスト">
          <a:extLst>
            <a:ext uri="{FF2B5EF4-FFF2-40B4-BE49-F238E27FC236}">
              <a16:creationId xmlns:a16="http://schemas.microsoft.com/office/drawing/2014/main" id="{8B70AA46-BCF7-4B23-9F30-5C5B55EBFBFC}"/>
            </a:ext>
          </a:extLst>
        </xdr:cNvPr>
        <xdr:cNvSpPr txBox="1"/>
      </xdr:nvSpPr>
      <xdr:spPr>
        <a:xfrm>
          <a:off x="10515600"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149796</xdr:rowOff>
    </xdr:from>
    <xdr:to>
      <xdr:col>50</xdr:col>
      <xdr:colOff>165100</xdr:colOff>
      <xdr:row>62</xdr:row>
      <xdr:rowOff>79946</xdr:rowOff>
    </xdr:to>
    <xdr:sp macro="" textlink="">
      <xdr:nvSpPr>
        <xdr:cNvPr id="242" name="楕円 241">
          <a:extLst>
            <a:ext uri="{FF2B5EF4-FFF2-40B4-BE49-F238E27FC236}">
              <a16:creationId xmlns:a16="http://schemas.microsoft.com/office/drawing/2014/main" id="{A90E418B-6DF6-4421-A9DE-8D4CA8870F66}"/>
            </a:ext>
          </a:extLst>
        </xdr:cNvPr>
        <xdr:cNvSpPr/>
      </xdr:nvSpPr>
      <xdr:spPr>
        <a:xfrm>
          <a:off x="9588500" y="1060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25146</xdr:rowOff>
    </xdr:from>
    <xdr:to>
      <xdr:col>55</xdr:col>
      <xdr:colOff>0</xdr:colOff>
      <xdr:row>62</xdr:row>
      <xdr:rowOff>29146</xdr:rowOff>
    </xdr:to>
    <xdr:cxnSp macro="">
      <xdr:nvCxnSpPr>
        <xdr:cNvPr id="243" name="直線コネクタ 242">
          <a:extLst>
            <a:ext uri="{FF2B5EF4-FFF2-40B4-BE49-F238E27FC236}">
              <a16:creationId xmlns:a16="http://schemas.microsoft.com/office/drawing/2014/main" id="{C44D9937-9C0D-49FE-9E10-1266EFF9C604}"/>
            </a:ext>
          </a:extLst>
        </xdr:cNvPr>
        <xdr:cNvCxnSpPr/>
      </xdr:nvCxnSpPr>
      <xdr:spPr>
        <a:xfrm flipV="1">
          <a:off x="9639300" y="10655046"/>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153797</xdr:rowOff>
    </xdr:from>
    <xdr:to>
      <xdr:col>46</xdr:col>
      <xdr:colOff>38100</xdr:colOff>
      <xdr:row>62</xdr:row>
      <xdr:rowOff>83947</xdr:rowOff>
    </xdr:to>
    <xdr:sp macro="" textlink="">
      <xdr:nvSpPr>
        <xdr:cNvPr id="244" name="楕円 243">
          <a:extLst>
            <a:ext uri="{FF2B5EF4-FFF2-40B4-BE49-F238E27FC236}">
              <a16:creationId xmlns:a16="http://schemas.microsoft.com/office/drawing/2014/main" id="{BD4E0A08-A303-4D8B-88AC-6E8945EB05AD}"/>
            </a:ext>
          </a:extLst>
        </xdr:cNvPr>
        <xdr:cNvSpPr/>
      </xdr:nvSpPr>
      <xdr:spPr>
        <a:xfrm>
          <a:off x="8699500" y="1061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29146</xdr:rowOff>
    </xdr:from>
    <xdr:to>
      <xdr:col>50</xdr:col>
      <xdr:colOff>114300</xdr:colOff>
      <xdr:row>62</xdr:row>
      <xdr:rowOff>33147</xdr:rowOff>
    </xdr:to>
    <xdr:cxnSp macro="">
      <xdr:nvCxnSpPr>
        <xdr:cNvPr id="245" name="直線コネクタ 244">
          <a:extLst>
            <a:ext uri="{FF2B5EF4-FFF2-40B4-BE49-F238E27FC236}">
              <a16:creationId xmlns:a16="http://schemas.microsoft.com/office/drawing/2014/main" id="{6F55520B-A096-4132-97F1-7A5A903EF6D9}"/>
            </a:ext>
          </a:extLst>
        </xdr:cNvPr>
        <xdr:cNvCxnSpPr/>
      </xdr:nvCxnSpPr>
      <xdr:spPr>
        <a:xfrm flipV="1">
          <a:off x="8750300" y="10659046"/>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154940</xdr:rowOff>
    </xdr:from>
    <xdr:to>
      <xdr:col>41</xdr:col>
      <xdr:colOff>101600</xdr:colOff>
      <xdr:row>62</xdr:row>
      <xdr:rowOff>85090</xdr:rowOff>
    </xdr:to>
    <xdr:sp macro="" textlink="">
      <xdr:nvSpPr>
        <xdr:cNvPr id="246" name="楕円 245">
          <a:extLst>
            <a:ext uri="{FF2B5EF4-FFF2-40B4-BE49-F238E27FC236}">
              <a16:creationId xmlns:a16="http://schemas.microsoft.com/office/drawing/2014/main" id="{C858B467-5AD9-4946-81EE-80A3636B37D0}"/>
            </a:ext>
          </a:extLst>
        </xdr:cNvPr>
        <xdr:cNvSpPr/>
      </xdr:nvSpPr>
      <xdr:spPr>
        <a:xfrm>
          <a:off x="7810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33147</xdr:rowOff>
    </xdr:from>
    <xdr:to>
      <xdr:col>45</xdr:col>
      <xdr:colOff>177800</xdr:colOff>
      <xdr:row>62</xdr:row>
      <xdr:rowOff>34290</xdr:rowOff>
    </xdr:to>
    <xdr:cxnSp macro="">
      <xdr:nvCxnSpPr>
        <xdr:cNvPr id="247" name="直線コネクタ 246">
          <a:extLst>
            <a:ext uri="{FF2B5EF4-FFF2-40B4-BE49-F238E27FC236}">
              <a16:creationId xmlns:a16="http://schemas.microsoft.com/office/drawing/2014/main" id="{97EEC85C-B4EC-410C-AF01-36CADB934CCA}"/>
            </a:ext>
          </a:extLst>
        </xdr:cNvPr>
        <xdr:cNvCxnSpPr/>
      </xdr:nvCxnSpPr>
      <xdr:spPr>
        <a:xfrm flipV="1">
          <a:off x="7861300" y="1066304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159512</xdr:rowOff>
    </xdr:from>
    <xdr:to>
      <xdr:col>36</xdr:col>
      <xdr:colOff>165100</xdr:colOff>
      <xdr:row>62</xdr:row>
      <xdr:rowOff>89662</xdr:rowOff>
    </xdr:to>
    <xdr:sp macro="" textlink="">
      <xdr:nvSpPr>
        <xdr:cNvPr id="248" name="楕円 247">
          <a:extLst>
            <a:ext uri="{FF2B5EF4-FFF2-40B4-BE49-F238E27FC236}">
              <a16:creationId xmlns:a16="http://schemas.microsoft.com/office/drawing/2014/main" id="{B5D275AA-2C4C-4939-AB05-DF6A82E0C365}"/>
            </a:ext>
          </a:extLst>
        </xdr:cNvPr>
        <xdr:cNvSpPr/>
      </xdr:nvSpPr>
      <xdr:spPr>
        <a:xfrm>
          <a:off x="6921500" y="106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34290</xdr:rowOff>
    </xdr:from>
    <xdr:to>
      <xdr:col>41</xdr:col>
      <xdr:colOff>50800</xdr:colOff>
      <xdr:row>62</xdr:row>
      <xdr:rowOff>38862</xdr:rowOff>
    </xdr:to>
    <xdr:cxnSp macro="">
      <xdr:nvCxnSpPr>
        <xdr:cNvPr id="249" name="直線コネクタ 248">
          <a:extLst>
            <a:ext uri="{FF2B5EF4-FFF2-40B4-BE49-F238E27FC236}">
              <a16:creationId xmlns:a16="http://schemas.microsoft.com/office/drawing/2014/main" id="{A9A2F1BE-1FB0-4EAE-84CD-238436EDB403}"/>
            </a:ext>
          </a:extLst>
        </xdr:cNvPr>
        <xdr:cNvCxnSpPr/>
      </xdr:nvCxnSpPr>
      <xdr:spPr>
        <a:xfrm flipV="1">
          <a:off x="6972300" y="1066419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250" name="n_1aveValue【体育館・プール】&#10;一人当たり面積">
          <a:extLst>
            <a:ext uri="{FF2B5EF4-FFF2-40B4-BE49-F238E27FC236}">
              <a16:creationId xmlns:a16="http://schemas.microsoft.com/office/drawing/2014/main" id="{8BBCDE99-879A-4515-9CD9-477174B9FAFB}"/>
            </a:ext>
          </a:extLst>
        </xdr:cNvPr>
        <xdr:cNvSpPr txBox="1"/>
      </xdr:nvSpPr>
      <xdr:spPr>
        <a:xfrm>
          <a:off x="9391727" y="1024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251" name="n_2aveValue【体育館・プール】&#10;一人当たり面積">
          <a:extLst>
            <a:ext uri="{FF2B5EF4-FFF2-40B4-BE49-F238E27FC236}">
              <a16:creationId xmlns:a16="http://schemas.microsoft.com/office/drawing/2014/main" id="{936EFD33-6600-43B1-B47C-D87E3A4BA730}"/>
            </a:ext>
          </a:extLst>
        </xdr:cNvPr>
        <xdr:cNvSpPr txBox="1"/>
      </xdr:nvSpPr>
      <xdr:spPr>
        <a:xfrm>
          <a:off x="8515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252" name="n_3aveValue【体育館・プール】&#10;一人当たり面積">
          <a:extLst>
            <a:ext uri="{FF2B5EF4-FFF2-40B4-BE49-F238E27FC236}">
              <a16:creationId xmlns:a16="http://schemas.microsoft.com/office/drawing/2014/main" id="{435B3109-8256-4BB5-8367-D4A27F0847C2}"/>
            </a:ext>
          </a:extLst>
        </xdr:cNvPr>
        <xdr:cNvSpPr txBox="1"/>
      </xdr:nvSpPr>
      <xdr:spPr>
        <a:xfrm>
          <a:off x="7626427" y="102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253" name="n_4aveValue【体育館・プール】&#10;一人当たり面積">
          <a:extLst>
            <a:ext uri="{FF2B5EF4-FFF2-40B4-BE49-F238E27FC236}">
              <a16:creationId xmlns:a16="http://schemas.microsoft.com/office/drawing/2014/main" id="{34DBAA1F-F638-4B6B-A3DD-90201BB5E755}"/>
            </a:ext>
          </a:extLst>
        </xdr:cNvPr>
        <xdr:cNvSpPr txBox="1"/>
      </xdr:nvSpPr>
      <xdr:spPr>
        <a:xfrm>
          <a:off x="6737427" y="102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71073</xdr:rowOff>
    </xdr:from>
    <xdr:ext cx="469744" cy="259045"/>
    <xdr:sp macro="" textlink="">
      <xdr:nvSpPr>
        <xdr:cNvPr id="254" name="n_1mainValue【体育館・プール】&#10;一人当たり面積">
          <a:extLst>
            <a:ext uri="{FF2B5EF4-FFF2-40B4-BE49-F238E27FC236}">
              <a16:creationId xmlns:a16="http://schemas.microsoft.com/office/drawing/2014/main" id="{A1718BED-ECF9-4AB6-AD2D-4AE54D5D6043}"/>
            </a:ext>
          </a:extLst>
        </xdr:cNvPr>
        <xdr:cNvSpPr txBox="1"/>
      </xdr:nvSpPr>
      <xdr:spPr>
        <a:xfrm>
          <a:off x="9391727" y="1070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75074</xdr:rowOff>
    </xdr:from>
    <xdr:ext cx="469744" cy="259045"/>
    <xdr:sp macro="" textlink="">
      <xdr:nvSpPr>
        <xdr:cNvPr id="255" name="n_2mainValue【体育館・プール】&#10;一人当たり面積">
          <a:extLst>
            <a:ext uri="{FF2B5EF4-FFF2-40B4-BE49-F238E27FC236}">
              <a16:creationId xmlns:a16="http://schemas.microsoft.com/office/drawing/2014/main" id="{8FAE1AAF-3CB7-4427-80C4-2BF93553E6FD}"/>
            </a:ext>
          </a:extLst>
        </xdr:cNvPr>
        <xdr:cNvSpPr txBox="1"/>
      </xdr:nvSpPr>
      <xdr:spPr>
        <a:xfrm>
          <a:off x="8515427" y="1070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76217</xdr:rowOff>
    </xdr:from>
    <xdr:ext cx="469744" cy="259045"/>
    <xdr:sp macro="" textlink="">
      <xdr:nvSpPr>
        <xdr:cNvPr id="256" name="n_3mainValue【体育館・プール】&#10;一人当たり面積">
          <a:extLst>
            <a:ext uri="{FF2B5EF4-FFF2-40B4-BE49-F238E27FC236}">
              <a16:creationId xmlns:a16="http://schemas.microsoft.com/office/drawing/2014/main" id="{B2CFC86E-6504-422C-9727-3EE573D64F28}"/>
            </a:ext>
          </a:extLst>
        </xdr:cNvPr>
        <xdr:cNvSpPr txBox="1"/>
      </xdr:nvSpPr>
      <xdr:spPr>
        <a:xfrm>
          <a:off x="7626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80789</xdr:rowOff>
    </xdr:from>
    <xdr:ext cx="469744" cy="259045"/>
    <xdr:sp macro="" textlink="">
      <xdr:nvSpPr>
        <xdr:cNvPr id="257" name="n_4mainValue【体育館・プール】&#10;一人当たり面積">
          <a:extLst>
            <a:ext uri="{FF2B5EF4-FFF2-40B4-BE49-F238E27FC236}">
              <a16:creationId xmlns:a16="http://schemas.microsoft.com/office/drawing/2014/main" id="{D250150E-E293-418C-8A14-F61071810689}"/>
            </a:ext>
          </a:extLst>
        </xdr:cNvPr>
        <xdr:cNvSpPr txBox="1"/>
      </xdr:nvSpPr>
      <xdr:spPr>
        <a:xfrm>
          <a:off x="6737427" y="1071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1CC8388D-F017-43AE-9110-019F884108C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47613803-BEA5-45F5-ABF3-B6D03474531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BC044B4-6878-4246-8732-3F1FA24E947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DB39ADD5-B7E4-42CD-9FD3-404E893B524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737CA0DC-14D4-4C84-9211-CF29F5942A9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486A8CE1-B843-4500-89A5-DE24A0F1FCD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91F87622-9BD1-43AE-A23F-D3C7C660A28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B4DDA3CB-4B59-4AD1-B755-B4C73381DDA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78FF4EBA-CCA3-4D1D-B238-EF0EE19B16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950E2716-0F9B-4FB3-ABA9-D916DD66F0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F33F803A-7950-410C-A040-050877DD335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821393B6-7DD3-484F-8E35-CFF405D42A5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43634940-E574-4EAC-8666-F31EFEE3530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151F5342-A701-4A08-B1F4-1372A7AC2205}"/>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F03BB777-D220-4EE4-865F-29FBD94F781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2EDCED1D-DEDD-4500-9486-4DE001ABF61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1B64D7EE-BC80-4D7B-9D9F-9D1D63B36DBD}"/>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BE863F6D-92B4-44D2-8E80-A9772BF6C26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47FD32C8-4BD7-432C-BA5D-B5FABC42FC6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6F25FF0F-929B-4CB9-9FCC-47AA7FA97E6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C1259223-C4FF-4BA1-AEED-A798E1ADB11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福祉施設】&#10;有形固定資産減価償却率グラフ枠">
          <a:extLst>
            <a:ext uri="{FF2B5EF4-FFF2-40B4-BE49-F238E27FC236}">
              <a16:creationId xmlns:a16="http://schemas.microsoft.com/office/drawing/2014/main" id="{CFCB3911-5B44-45DE-9A5E-7E1C87D2D3E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280" name="直線コネクタ 279">
          <a:extLst>
            <a:ext uri="{FF2B5EF4-FFF2-40B4-BE49-F238E27FC236}">
              <a16:creationId xmlns:a16="http://schemas.microsoft.com/office/drawing/2014/main" id="{A221065D-2E8C-4304-A76C-022F1E64D570}"/>
            </a:ext>
          </a:extLst>
        </xdr:cNvPr>
        <xdr:cNvCxnSpPr/>
      </xdr:nvCxnSpPr>
      <xdr:spPr>
        <a:xfrm flipV="1">
          <a:off x="4634865" y="13564363"/>
          <a:ext cx="0" cy="1218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1" name="【福祉施設】&#10;有形固定資産減価償却率最小値テキスト">
          <a:extLst>
            <a:ext uri="{FF2B5EF4-FFF2-40B4-BE49-F238E27FC236}">
              <a16:creationId xmlns:a16="http://schemas.microsoft.com/office/drawing/2014/main" id="{1CF47B91-26D8-4794-A47A-D334FBCF4773}"/>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2" name="直線コネクタ 281">
          <a:extLst>
            <a:ext uri="{FF2B5EF4-FFF2-40B4-BE49-F238E27FC236}">
              <a16:creationId xmlns:a16="http://schemas.microsoft.com/office/drawing/2014/main" id="{A6FCCE46-B005-46BB-9E0B-BC38C6A578FE}"/>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283" name="【福祉施設】&#10;有形固定資産減価償却率最大値テキスト">
          <a:extLst>
            <a:ext uri="{FF2B5EF4-FFF2-40B4-BE49-F238E27FC236}">
              <a16:creationId xmlns:a16="http://schemas.microsoft.com/office/drawing/2014/main" id="{0E53EBF6-3018-4C9A-9CAA-3175E6008FBC}"/>
            </a:ext>
          </a:extLst>
        </xdr:cNvPr>
        <xdr:cNvSpPr txBox="1"/>
      </xdr:nvSpPr>
      <xdr:spPr>
        <a:xfrm>
          <a:off x="4673600" y="1333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284" name="直線コネクタ 283">
          <a:extLst>
            <a:ext uri="{FF2B5EF4-FFF2-40B4-BE49-F238E27FC236}">
              <a16:creationId xmlns:a16="http://schemas.microsoft.com/office/drawing/2014/main" id="{F872725E-C55C-47EE-9DC5-B366E3E712C5}"/>
            </a:ext>
          </a:extLst>
        </xdr:cNvPr>
        <xdr:cNvCxnSpPr/>
      </xdr:nvCxnSpPr>
      <xdr:spPr>
        <a:xfrm>
          <a:off x="4546600" y="1356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68597</xdr:rowOff>
    </xdr:from>
    <xdr:ext cx="405111" cy="259045"/>
    <xdr:sp macro="" textlink="">
      <xdr:nvSpPr>
        <xdr:cNvPr id="285" name="【福祉施設】&#10;有形固定資産減価償却率平均値テキスト">
          <a:extLst>
            <a:ext uri="{FF2B5EF4-FFF2-40B4-BE49-F238E27FC236}">
              <a16:creationId xmlns:a16="http://schemas.microsoft.com/office/drawing/2014/main" id="{3A57B65B-B457-4EC9-905C-4FC699159F9E}"/>
            </a:ext>
          </a:extLst>
        </xdr:cNvPr>
        <xdr:cNvSpPr txBox="1"/>
      </xdr:nvSpPr>
      <xdr:spPr>
        <a:xfrm>
          <a:off x="4673600" y="1395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86" name="フローチャート: 判断 285">
          <a:extLst>
            <a:ext uri="{FF2B5EF4-FFF2-40B4-BE49-F238E27FC236}">
              <a16:creationId xmlns:a16="http://schemas.microsoft.com/office/drawing/2014/main" id="{D5855B71-544C-43AC-9A24-402E96968364}"/>
            </a:ext>
          </a:extLst>
        </xdr:cNvPr>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287" name="フローチャート: 判断 286">
          <a:extLst>
            <a:ext uri="{FF2B5EF4-FFF2-40B4-BE49-F238E27FC236}">
              <a16:creationId xmlns:a16="http://schemas.microsoft.com/office/drawing/2014/main" id="{0C6BCC53-CB54-4ED9-961E-6A856F58C108}"/>
            </a:ext>
          </a:extLst>
        </xdr:cNvPr>
        <xdr:cNvSpPr/>
      </xdr:nvSpPr>
      <xdr:spPr>
        <a:xfrm>
          <a:off x="3746500" y="139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288" name="フローチャート: 判断 287">
          <a:extLst>
            <a:ext uri="{FF2B5EF4-FFF2-40B4-BE49-F238E27FC236}">
              <a16:creationId xmlns:a16="http://schemas.microsoft.com/office/drawing/2014/main" id="{260849AC-E201-4900-9D5F-6CE063B9837E}"/>
            </a:ext>
          </a:extLst>
        </xdr:cNvPr>
        <xdr:cNvSpPr/>
      </xdr:nvSpPr>
      <xdr:spPr>
        <a:xfrm>
          <a:off x="2857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289" name="フローチャート: 判断 288">
          <a:extLst>
            <a:ext uri="{FF2B5EF4-FFF2-40B4-BE49-F238E27FC236}">
              <a16:creationId xmlns:a16="http://schemas.microsoft.com/office/drawing/2014/main" id="{C0A04764-4D1C-4738-94E7-10199BFE8401}"/>
            </a:ext>
          </a:extLst>
        </xdr:cNvPr>
        <xdr:cNvSpPr/>
      </xdr:nvSpPr>
      <xdr:spPr>
        <a:xfrm>
          <a:off x="1968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290" name="フローチャート: 判断 289">
          <a:extLst>
            <a:ext uri="{FF2B5EF4-FFF2-40B4-BE49-F238E27FC236}">
              <a16:creationId xmlns:a16="http://schemas.microsoft.com/office/drawing/2014/main" id="{C3E0E6EC-D4E8-4F51-B231-706557E83EAA}"/>
            </a:ext>
          </a:extLst>
        </xdr:cNvPr>
        <xdr:cNvSpPr/>
      </xdr:nvSpPr>
      <xdr:spPr>
        <a:xfrm>
          <a:off x="1079500" y="138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7E8E04A6-50B8-4E0F-A6DB-47F4D71D0DC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23BC522-15EE-47DF-8073-1F2354FF628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4020280B-2DCC-4F33-BB75-0A740BE7CC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A5338673-E64A-4C38-8E61-C9A056A1043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62E88AF-7050-425A-813F-F10C49B1194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161037</xdr:rowOff>
    </xdr:from>
    <xdr:to>
      <xdr:col>24</xdr:col>
      <xdr:colOff>114300</xdr:colOff>
      <xdr:row>80</xdr:row>
      <xdr:rowOff>91187</xdr:rowOff>
    </xdr:to>
    <xdr:sp macro="" textlink="">
      <xdr:nvSpPr>
        <xdr:cNvPr id="296" name="楕円 295">
          <a:extLst>
            <a:ext uri="{FF2B5EF4-FFF2-40B4-BE49-F238E27FC236}">
              <a16:creationId xmlns:a16="http://schemas.microsoft.com/office/drawing/2014/main" id="{760D84C0-47A0-4642-8183-6069467739AF}"/>
            </a:ext>
          </a:extLst>
        </xdr:cNvPr>
        <xdr:cNvSpPr/>
      </xdr:nvSpPr>
      <xdr:spPr>
        <a:xfrm>
          <a:off x="4584700" y="1370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12464</xdr:rowOff>
    </xdr:from>
    <xdr:ext cx="405111" cy="259045"/>
    <xdr:sp macro="" textlink="">
      <xdr:nvSpPr>
        <xdr:cNvPr id="297" name="【福祉施設】&#10;有形固定資産減価償却率該当値テキスト">
          <a:extLst>
            <a:ext uri="{FF2B5EF4-FFF2-40B4-BE49-F238E27FC236}">
              <a16:creationId xmlns:a16="http://schemas.microsoft.com/office/drawing/2014/main" id="{C9A18C76-0434-43CF-8714-467D208E29A7}"/>
            </a:ext>
          </a:extLst>
        </xdr:cNvPr>
        <xdr:cNvSpPr txBox="1"/>
      </xdr:nvSpPr>
      <xdr:spPr>
        <a:xfrm>
          <a:off x="4673600" y="13557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60452</xdr:rowOff>
    </xdr:from>
    <xdr:to>
      <xdr:col>20</xdr:col>
      <xdr:colOff>38100</xdr:colOff>
      <xdr:row>82</xdr:row>
      <xdr:rowOff>162052</xdr:rowOff>
    </xdr:to>
    <xdr:sp macro="" textlink="">
      <xdr:nvSpPr>
        <xdr:cNvPr id="298" name="楕円 297">
          <a:extLst>
            <a:ext uri="{FF2B5EF4-FFF2-40B4-BE49-F238E27FC236}">
              <a16:creationId xmlns:a16="http://schemas.microsoft.com/office/drawing/2014/main" id="{361D17A1-AB93-44C5-897F-425C2700EE46}"/>
            </a:ext>
          </a:extLst>
        </xdr:cNvPr>
        <xdr:cNvSpPr/>
      </xdr:nvSpPr>
      <xdr:spPr>
        <a:xfrm>
          <a:off x="37465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40387</xdr:rowOff>
    </xdr:from>
    <xdr:to>
      <xdr:col>24</xdr:col>
      <xdr:colOff>63500</xdr:colOff>
      <xdr:row>82</xdr:row>
      <xdr:rowOff>111252</xdr:rowOff>
    </xdr:to>
    <xdr:cxnSp macro="">
      <xdr:nvCxnSpPr>
        <xdr:cNvPr id="299" name="直線コネクタ 298">
          <a:extLst>
            <a:ext uri="{FF2B5EF4-FFF2-40B4-BE49-F238E27FC236}">
              <a16:creationId xmlns:a16="http://schemas.microsoft.com/office/drawing/2014/main" id="{E55E7DD7-7E59-4236-9CFC-C460FCAAFE12}"/>
            </a:ext>
          </a:extLst>
        </xdr:cNvPr>
        <xdr:cNvCxnSpPr/>
      </xdr:nvCxnSpPr>
      <xdr:spPr>
        <a:xfrm flipV="1">
          <a:off x="3797300" y="13756387"/>
          <a:ext cx="838200" cy="4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xdr:rowOff>
    </xdr:from>
    <xdr:to>
      <xdr:col>15</xdr:col>
      <xdr:colOff>101600</xdr:colOff>
      <xdr:row>82</xdr:row>
      <xdr:rowOff>104902</xdr:rowOff>
    </xdr:to>
    <xdr:sp macro="" textlink="">
      <xdr:nvSpPr>
        <xdr:cNvPr id="300" name="楕円 299">
          <a:extLst>
            <a:ext uri="{FF2B5EF4-FFF2-40B4-BE49-F238E27FC236}">
              <a16:creationId xmlns:a16="http://schemas.microsoft.com/office/drawing/2014/main" id="{2AAE44CD-084D-4A43-BCF3-1E92CA78DB2C}"/>
            </a:ext>
          </a:extLst>
        </xdr:cNvPr>
        <xdr:cNvSpPr/>
      </xdr:nvSpPr>
      <xdr:spPr>
        <a:xfrm>
          <a:off x="2857500" y="140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54102</xdr:rowOff>
    </xdr:from>
    <xdr:to>
      <xdr:col>19</xdr:col>
      <xdr:colOff>177800</xdr:colOff>
      <xdr:row>82</xdr:row>
      <xdr:rowOff>111252</xdr:rowOff>
    </xdr:to>
    <xdr:cxnSp macro="">
      <xdr:nvCxnSpPr>
        <xdr:cNvPr id="301" name="直線コネクタ 300">
          <a:extLst>
            <a:ext uri="{FF2B5EF4-FFF2-40B4-BE49-F238E27FC236}">
              <a16:creationId xmlns:a16="http://schemas.microsoft.com/office/drawing/2014/main" id="{CB8FB402-36A4-4A71-B6D4-3C7CFBDC9B64}"/>
            </a:ext>
          </a:extLst>
        </xdr:cNvPr>
        <xdr:cNvCxnSpPr/>
      </xdr:nvCxnSpPr>
      <xdr:spPr>
        <a:xfrm>
          <a:off x="2908300" y="1411300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115315</xdr:rowOff>
    </xdr:from>
    <xdr:to>
      <xdr:col>10</xdr:col>
      <xdr:colOff>165100</xdr:colOff>
      <xdr:row>82</xdr:row>
      <xdr:rowOff>45465</xdr:rowOff>
    </xdr:to>
    <xdr:sp macro="" textlink="">
      <xdr:nvSpPr>
        <xdr:cNvPr id="302" name="楕円 301">
          <a:extLst>
            <a:ext uri="{FF2B5EF4-FFF2-40B4-BE49-F238E27FC236}">
              <a16:creationId xmlns:a16="http://schemas.microsoft.com/office/drawing/2014/main" id="{032A0160-E4D1-4E8D-974D-BD90E4C54272}"/>
            </a:ext>
          </a:extLst>
        </xdr:cNvPr>
        <xdr:cNvSpPr/>
      </xdr:nvSpPr>
      <xdr:spPr>
        <a:xfrm>
          <a:off x="1968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166115</xdr:rowOff>
    </xdr:from>
    <xdr:to>
      <xdr:col>15</xdr:col>
      <xdr:colOff>50800</xdr:colOff>
      <xdr:row>82</xdr:row>
      <xdr:rowOff>54102</xdr:rowOff>
    </xdr:to>
    <xdr:cxnSp macro="">
      <xdr:nvCxnSpPr>
        <xdr:cNvPr id="303" name="直線コネクタ 302">
          <a:extLst>
            <a:ext uri="{FF2B5EF4-FFF2-40B4-BE49-F238E27FC236}">
              <a16:creationId xmlns:a16="http://schemas.microsoft.com/office/drawing/2014/main" id="{F585C0BB-F910-49EA-9E1E-6557BF4B2FD5}"/>
            </a:ext>
          </a:extLst>
        </xdr:cNvPr>
        <xdr:cNvCxnSpPr/>
      </xdr:nvCxnSpPr>
      <xdr:spPr>
        <a:xfrm>
          <a:off x="2019300" y="1405356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58165</xdr:rowOff>
    </xdr:from>
    <xdr:to>
      <xdr:col>6</xdr:col>
      <xdr:colOff>38100</xdr:colOff>
      <xdr:row>81</xdr:row>
      <xdr:rowOff>159765</xdr:rowOff>
    </xdr:to>
    <xdr:sp macro="" textlink="">
      <xdr:nvSpPr>
        <xdr:cNvPr id="304" name="楕円 303">
          <a:extLst>
            <a:ext uri="{FF2B5EF4-FFF2-40B4-BE49-F238E27FC236}">
              <a16:creationId xmlns:a16="http://schemas.microsoft.com/office/drawing/2014/main" id="{ED139EB3-9976-447F-9EA2-DD5D11643ECE}"/>
            </a:ext>
          </a:extLst>
        </xdr:cNvPr>
        <xdr:cNvSpPr/>
      </xdr:nvSpPr>
      <xdr:spPr>
        <a:xfrm>
          <a:off x="1079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108965</xdr:rowOff>
    </xdr:from>
    <xdr:to>
      <xdr:col>10</xdr:col>
      <xdr:colOff>114300</xdr:colOff>
      <xdr:row>81</xdr:row>
      <xdr:rowOff>166115</xdr:rowOff>
    </xdr:to>
    <xdr:cxnSp macro="">
      <xdr:nvCxnSpPr>
        <xdr:cNvPr id="305" name="直線コネクタ 304">
          <a:extLst>
            <a:ext uri="{FF2B5EF4-FFF2-40B4-BE49-F238E27FC236}">
              <a16:creationId xmlns:a16="http://schemas.microsoft.com/office/drawing/2014/main" id="{24CBA654-FFF9-4A23-8C60-0D1BAB413186}"/>
            </a:ext>
          </a:extLst>
        </xdr:cNvPr>
        <xdr:cNvCxnSpPr/>
      </xdr:nvCxnSpPr>
      <xdr:spPr>
        <a:xfrm>
          <a:off x="1130300" y="139964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306" name="n_1aveValue【福祉施設】&#10;有形固定資産減価償却率">
          <a:extLst>
            <a:ext uri="{FF2B5EF4-FFF2-40B4-BE49-F238E27FC236}">
              <a16:creationId xmlns:a16="http://schemas.microsoft.com/office/drawing/2014/main" id="{CE5C5726-1C87-471B-814E-EABD6B4CB0E5}"/>
            </a:ext>
          </a:extLst>
        </xdr:cNvPr>
        <xdr:cNvSpPr txBox="1"/>
      </xdr:nvSpPr>
      <xdr:spPr>
        <a:xfrm>
          <a:off x="3582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307" name="n_2aveValue【福祉施設】&#10;有形固定資産減価償却率">
          <a:extLst>
            <a:ext uri="{FF2B5EF4-FFF2-40B4-BE49-F238E27FC236}">
              <a16:creationId xmlns:a16="http://schemas.microsoft.com/office/drawing/2014/main" id="{41A30E76-6D20-4FE0-ABBE-709A64B27A2E}"/>
            </a:ext>
          </a:extLst>
        </xdr:cNvPr>
        <xdr:cNvSpPr txBox="1"/>
      </xdr:nvSpPr>
      <xdr:spPr>
        <a:xfrm>
          <a:off x="2705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308" name="n_3aveValue【福祉施設】&#10;有形固定資産減価償却率">
          <a:extLst>
            <a:ext uri="{FF2B5EF4-FFF2-40B4-BE49-F238E27FC236}">
              <a16:creationId xmlns:a16="http://schemas.microsoft.com/office/drawing/2014/main" id="{8E5A74EB-6DAB-47AF-9615-04CD795E8E6D}"/>
            </a:ext>
          </a:extLst>
        </xdr:cNvPr>
        <xdr:cNvSpPr txBox="1"/>
      </xdr:nvSpPr>
      <xdr:spPr>
        <a:xfrm>
          <a:off x="1816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309" name="n_4aveValue【福祉施設】&#10;有形固定資産減価償却率">
          <a:extLst>
            <a:ext uri="{FF2B5EF4-FFF2-40B4-BE49-F238E27FC236}">
              <a16:creationId xmlns:a16="http://schemas.microsoft.com/office/drawing/2014/main" id="{9AA489E8-21E6-4FA2-9FE6-003D92AA70AF}"/>
            </a:ext>
          </a:extLst>
        </xdr:cNvPr>
        <xdr:cNvSpPr txBox="1"/>
      </xdr:nvSpPr>
      <xdr:spPr>
        <a:xfrm>
          <a:off x="927744" y="1361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153179</xdr:rowOff>
    </xdr:from>
    <xdr:ext cx="405111" cy="259045"/>
    <xdr:sp macro="" textlink="">
      <xdr:nvSpPr>
        <xdr:cNvPr id="310" name="n_1mainValue【福祉施設】&#10;有形固定資産減価償却率">
          <a:extLst>
            <a:ext uri="{FF2B5EF4-FFF2-40B4-BE49-F238E27FC236}">
              <a16:creationId xmlns:a16="http://schemas.microsoft.com/office/drawing/2014/main" id="{E007B3F9-5B46-410B-B780-13108E988E8A}"/>
            </a:ext>
          </a:extLst>
        </xdr:cNvPr>
        <xdr:cNvSpPr txBox="1"/>
      </xdr:nvSpPr>
      <xdr:spPr>
        <a:xfrm>
          <a:off x="3582044" y="1421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96029</xdr:rowOff>
    </xdr:from>
    <xdr:ext cx="405111" cy="259045"/>
    <xdr:sp macro="" textlink="">
      <xdr:nvSpPr>
        <xdr:cNvPr id="311" name="n_2mainValue【福祉施設】&#10;有形固定資産減価償却率">
          <a:extLst>
            <a:ext uri="{FF2B5EF4-FFF2-40B4-BE49-F238E27FC236}">
              <a16:creationId xmlns:a16="http://schemas.microsoft.com/office/drawing/2014/main" id="{F7E454C0-61CB-4F1B-87E4-F4637F4BF0F2}"/>
            </a:ext>
          </a:extLst>
        </xdr:cNvPr>
        <xdr:cNvSpPr txBox="1"/>
      </xdr:nvSpPr>
      <xdr:spPr>
        <a:xfrm>
          <a:off x="2705744" y="1415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36592</xdr:rowOff>
    </xdr:from>
    <xdr:ext cx="405111" cy="259045"/>
    <xdr:sp macro="" textlink="">
      <xdr:nvSpPr>
        <xdr:cNvPr id="312" name="n_3mainValue【福祉施設】&#10;有形固定資産減価償却率">
          <a:extLst>
            <a:ext uri="{FF2B5EF4-FFF2-40B4-BE49-F238E27FC236}">
              <a16:creationId xmlns:a16="http://schemas.microsoft.com/office/drawing/2014/main" id="{A68DE3DA-B06E-40A8-9391-D18F7F482926}"/>
            </a:ext>
          </a:extLst>
        </xdr:cNvPr>
        <xdr:cNvSpPr txBox="1"/>
      </xdr:nvSpPr>
      <xdr:spPr>
        <a:xfrm>
          <a:off x="18167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150892</xdr:rowOff>
    </xdr:from>
    <xdr:ext cx="405111" cy="259045"/>
    <xdr:sp macro="" textlink="">
      <xdr:nvSpPr>
        <xdr:cNvPr id="313" name="n_4mainValue【福祉施設】&#10;有形固定資産減価償却率">
          <a:extLst>
            <a:ext uri="{FF2B5EF4-FFF2-40B4-BE49-F238E27FC236}">
              <a16:creationId xmlns:a16="http://schemas.microsoft.com/office/drawing/2014/main" id="{3E1B48AB-75FC-4417-B419-7DE7F91AD959}"/>
            </a:ext>
          </a:extLst>
        </xdr:cNvPr>
        <xdr:cNvSpPr txBox="1"/>
      </xdr:nvSpPr>
      <xdr:spPr>
        <a:xfrm>
          <a:off x="927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1B184A77-A199-4C7F-8F2A-8D92AA21325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E5C6E5E7-75CE-4793-AF2D-D4F293F16D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AE0383D0-2E9B-4F65-95E8-3CEDE7C6FB1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DFBD0316-28F6-4F98-8B14-8937B5259F4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94D5D3C6-0B52-4ADF-B5B4-D49509926A5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1AFB0B44-53BD-421A-835C-AE4B30F9D6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94ADE3D0-B012-4781-BAB4-BC4EB2741F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F288FE3C-64CB-4B1B-9EBD-17B30C45E98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D098A6C0-7C85-43F4-8D65-C614A1D237C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C5E74963-C972-47DF-8875-E7254A54129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949E5512-6C45-45B3-B4B8-A3488097734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FF9E0F7D-A5E1-4571-92F3-E4D539D7F29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86D71139-801D-4697-A73C-02458F30177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F17FF34B-6D58-4F74-B306-DE3436EBD47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0630F794-1C02-4042-9DFE-E90F7C72F80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1467D504-FDC3-40EE-9D90-6A463238DEC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C7A20938-B840-4271-8D2A-D648F7F73E1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F06BDD0A-8D00-45DA-ADB7-E4AB8333B30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EE32EE84-1A52-4C35-8F45-6C5448F5BF1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04F581FD-4EC1-4340-AA6D-FB10287D0CC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A123329-8B0F-44D0-813B-EA9657F7ADB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434B2ED1-89C1-4BAE-80C5-D93E6902B8D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6B2FB3A1-6E75-47F7-91F3-6E6F5D468FF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337" name="直線コネクタ 336">
          <a:extLst>
            <a:ext uri="{FF2B5EF4-FFF2-40B4-BE49-F238E27FC236}">
              <a16:creationId xmlns:a16="http://schemas.microsoft.com/office/drawing/2014/main" id="{C98D99A0-762A-49C9-A956-07B0F120E8E0}"/>
            </a:ext>
          </a:extLst>
        </xdr:cNvPr>
        <xdr:cNvCxnSpPr/>
      </xdr:nvCxnSpPr>
      <xdr:spPr>
        <a:xfrm flipV="1">
          <a:off x="10476865" y="13390880"/>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338" name="【福祉施設】&#10;一人当たり面積最小値テキスト">
          <a:extLst>
            <a:ext uri="{FF2B5EF4-FFF2-40B4-BE49-F238E27FC236}">
              <a16:creationId xmlns:a16="http://schemas.microsoft.com/office/drawing/2014/main" id="{2273DC1C-FE59-40C5-A47D-D97888385F77}"/>
            </a:ext>
          </a:extLst>
        </xdr:cNvPr>
        <xdr:cNvSpPr txBox="1"/>
      </xdr:nvSpPr>
      <xdr:spPr>
        <a:xfrm>
          <a:off x="10515600" y="1483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339" name="直線コネクタ 338">
          <a:extLst>
            <a:ext uri="{FF2B5EF4-FFF2-40B4-BE49-F238E27FC236}">
              <a16:creationId xmlns:a16="http://schemas.microsoft.com/office/drawing/2014/main" id="{BDB25A25-2E1B-4CEC-9374-2C843230BACA}"/>
            </a:ext>
          </a:extLst>
        </xdr:cNvPr>
        <xdr:cNvCxnSpPr/>
      </xdr:nvCxnSpPr>
      <xdr:spPr>
        <a:xfrm>
          <a:off x="10388600" y="1483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340" name="【福祉施設】&#10;一人当たり面積最大値テキスト">
          <a:extLst>
            <a:ext uri="{FF2B5EF4-FFF2-40B4-BE49-F238E27FC236}">
              <a16:creationId xmlns:a16="http://schemas.microsoft.com/office/drawing/2014/main" id="{9A3139E1-A35D-429A-9631-76F592313BF1}"/>
            </a:ext>
          </a:extLst>
        </xdr:cNvPr>
        <xdr:cNvSpPr txBox="1"/>
      </xdr:nvSpPr>
      <xdr:spPr>
        <a:xfrm>
          <a:off x="10515600" y="1316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341" name="直線コネクタ 340">
          <a:extLst>
            <a:ext uri="{FF2B5EF4-FFF2-40B4-BE49-F238E27FC236}">
              <a16:creationId xmlns:a16="http://schemas.microsoft.com/office/drawing/2014/main" id="{29AB4BD3-1076-47F2-AA76-B27353F51D87}"/>
            </a:ext>
          </a:extLst>
        </xdr:cNvPr>
        <xdr:cNvCxnSpPr/>
      </xdr:nvCxnSpPr>
      <xdr:spPr>
        <a:xfrm>
          <a:off x="10388600" y="1339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342" name="【福祉施設】&#10;一人当たり面積平均値テキスト">
          <a:extLst>
            <a:ext uri="{FF2B5EF4-FFF2-40B4-BE49-F238E27FC236}">
              <a16:creationId xmlns:a16="http://schemas.microsoft.com/office/drawing/2014/main" id="{B6BA6009-3A79-4FC0-BA8B-286C6812F99E}"/>
            </a:ext>
          </a:extLst>
        </xdr:cNvPr>
        <xdr:cNvSpPr txBox="1"/>
      </xdr:nvSpPr>
      <xdr:spPr>
        <a:xfrm>
          <a:off x="10515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343" name="フローチャート: 判断 342">
          <a:extLst>
            <a:ext uri="{FF2B5EF4-FFF2-40B4-BE49-F238E27FC236}">
              <a16:creationId xmlns:a16="http://schemas.microsoft.com/office/drawing/2014/main" id="{C6ECA237-1602-42E6-92E4-DE3AF6C26267}"/>
            </a:ext>
          </a:extLst>
        </xdr:cNvPr>
        <xdr:cNvSpPr/>
      </xdr:nvSpPr>
      <xdr:spPr>
        <a:xfrm>
          <a:off x="104267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344" name="フローチャート: 判断 343">
          <a:extLst>
            <a:ext uri="{FF2B5EF4-FFF2-40B4-BE49-F238E27FC236}">
              <a16:creationId xmlns:a16="http://schemas.microsoft.com/office/drawing/2014/main" id="{EF31294E-83CC-41F6-8653-A558A6705CA3}"/>
            </a:ext>
          </a:extLst>
        </xdr:cNvPr>
        <xdr:cNvSpPr/>
      </xdr:nvSpPr>
      <xdr:spPr>
        <a:xfrm>
          <a:off x="9588500" y="1440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345" name="フローチャート: 判断 344">
          <a:extLst>
            <a:ext uri="{FF2B5EF4-FFF2-40B4-BE49-F238E27FC236}">
              <a16:creationId xmlns:a16="http://schemas.microsoft.com/office/drawing/2014/main" id="{F00A6E7E-D33E-472E-8DFA-9EF7D5789A90}"/>
            </a:ext>
          </a:extLst>
        </xdr:cNvPr>
        <xdr:cNvSpPr/>
      </xdr:nvSpPr>
      <xdr:spPr>
        <a:xfrm>
          <a:off x="8699500" y="1442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346" name="フローチャート: 判断 345">
          <a:extLst>
            <a:ext uri="{FF2B5EF4-FFF2-40B4-BE49-F238E27FC236}">
              <a16:creationId xmlns:a16="http://schemas.microsoft.com/office/drawing/2014/main" id="{608B7D37-A95D-4B74-91DC-62DF3404DA34}"/>
            </a:ext>
          </a:extLst>
        </xdr:cNvPr>
        <xdr:cNvSpPr/>
      </xdr:nvSpPr>
      <xdr:spPr>
        <a:xfrm>
          <a:off x="7810500" y="14443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347" name="フローチャート: 判断 346">
          <a:extLst>
            <a:ext uri="{FF2B5EF4-FFF2-40B4-BE49-F238E27FC236}">
              <a16:creationId xmlns:a16="http://schemas.microsoft.com/office/drawing/2014/main" id="{453D493E-34B8-425B-9846-E0D0780B7AB4}"/>
            </a:ext>
          </a:extLst>
        </xdr:cNvPr>
        <xdr:cNvSpPr/>
      </xdr:nvSpPr>
      <xdr:spPr>
        <a:xfrm>
          <a:off x="6921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2B26DBF0-2C25-4B2B-A93C-4CA15A737BB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BEA18A81-AD82-4869-8DF7-45AF77D8E34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A836362-2C71-4ED1-9282-B0C0EB51261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A5541140-3E36-48FB-9F50-758B94EB347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79F974F-0CF9-4771-9EB3-1F31852FCE2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21589</xdr:rowOff>
    </xdr:from>
    <xdr:to>
      <xdr:col>55</xdr:col>
      <xdr:colOff>50800</xdr:colOff>
      <xdr:row>85</xdr:row>
      <xdr:rowOff>123189</xdr:rowOff>
    </xdr:to>
    <xdr:sp macro="" textlink="">
      <xdr:nvSpPr>
        <xdr:cNvPr id="353" name="楕円 352">
          <a:extLst>
            <a:ext uri="{FF2B5EF4-FFF2-40B4-BE49-F238E27FC236}">
              <a16:creationId xmlns:a16="http://schemas.microsoft.com/office/drawing/2014/main" id="{0592AF5A-E107-42C1-9BA5-29D37501FEC4}"/>
            </a:ext>
          </a:extLst>
        </xdr:cNvPr>
        <xdr:cNvSpPr/>
      </xdr:nvSpPr>
      <xdr:spPr>
        <a:xfrm>
          <a:off x="10426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xdr:rowOff>
    </xdr:from>
    <xdr:ext cx="469744" cy="259045"/>
    <xdr:sp macro="" textlink="">
      <xdr:nvSpPr>
        <xdr:cNvPr id="354" name="【福祉施設】&#10;一人当たり面積該当値テキスト">
          <a:extLst>
            <a:ext uri="{FF2B5EF4-FFF2-40B4-BE49-F238E27FC236}">
              <a16:creationId xmlns:a16="http://schemas.microsoft.com/office/drawing/2014/main" id="{50C5BF81-F2F4-44A7-85A9-9167BE5D1AAD}"/>
            </a:ext>
          </a:extLst>
        </xdr:cNvPr>
        <xdr:cNvSpPr txBox="1"/>
      </xdr:nvSpPr>
      <xdr:spPr>
        <a:xfrm>
          <a:off x="10515600"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128270</xdr:rowOff>
    </xdr:from>
    <xdr:to>
      <xdr:col>50</xdr:col>
      <xdr:colOff>165100</xdr:colOff>
      <xdr:row>86</xdr:row>
      <xdr:rowOff>58420</xdr:rowOff>
    </xdr:to>
    <xdr:sp macro="" textlink="">
      <xdr:nvSpPr>
        <xdr:cNvPr id="355" name="楕円 354">
          <a:extLst>
            <a:ext uri="{FF2B5EF4-FFF2-40B4-BE49-F238E27FC236}">
              <a16:creationId xmlns:a16="http://schemas.microsoft.com/office/drawing/2014/main" id="{B2E099FB-1828-4EC2-91AF-04568BB6DD78}"/>
            </a:ext>
          </a:extLst>
        </xdr:cNvPr>
        <xdr:cNvSpPr/>
      </xdr:nvSpPr>
      <xdr:spPr>
        <a:xfrm>
          <a:off x="9588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72389</xdr:rowOff>
    </xdr:from>
    <xdr:to>
      <xdr:col>55</xdr:col>
      <xdr:colOff>0</xdr:colOff>
      <xdr:row>86</xdr:row>
      <xdr:rowOff>7620</xdr:rowOff>
    </xdr:to>
    <xdr:cxnSp macro="">
      <xdr:nvCxnSpPr>
        <xdr:cNvPr id="356" name="直線コネクタ 355">
          <a:extLst>
            <a:ext uri="{FF2B5EF4-FFF2-40B4-BE49-F238E27FC236}">
              <a16:creationId xmlns:a16="http://schemas.microsoft.com/office/drawing/2014/main" id="{EB93AB28-687E-4470-84C5-C472141E7CA1}"/>
            </a:ext>
          </a:extLst>
        </xdr:cNvPr>
        <xdr:cNvCxnSpPr/>
      </xdr:nvCxnSpPr>
      <xdr:spPr>
        <a:xfrm flipV="1">
          <a:off x="9639300" y="14645639"/>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129539</xdr:rowOff>
    </xdr:from>
    <xdr:to>
      <xdr:col>46</xdr:col>
      <xdr:colOff>38100</xdr:colOff>
      <xdr:row>86</xdr:row>
      <xdr:rowOff>59689</xdr:rowOff>
    </xdr:to>
    <xdr:sp macro="" textlink="">
      <xdr:nvSpPr>
        <xdr:cNvPr id="357" name="楕円 356">
          <a:extLst>
            <a:ext uri="{FF2B5EF4-FFF2-40B4-BE49-F238E27FC236}">
              <a16:creationId xmlns:a16="http://schemas.microsoft.com/office/drawing/2014/main" id="{7DDF11CF-7D5E-414B-97EA-DEA693D06147}"/>
            </a:ext>
          </a:extLst>
        </xdr:cNvPr>
        <xdr:cNvSpPr/>
      </xdr:nvSpPr>
      <xdr:spPr>
        <a:xfrm>
          <a:off x="8699500" y="1470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7620</xdr:rowOff>
    </xdr:from>
    <xdr:to>
      <xdr:col>50</xdr:col>
      <xdr:colOff>114300</xdr:colOff>
      <xdr:row>86</xdr:row>
      <xdr:rowOff>8889</xdr:rowOff>
    </xdr:to>
    <xdr:cxnSp macro="">
      <xdr:nvCxnSpPr>
        <xdr:cNvPr id="358" name="直線コネクタ 357">
          <a:extLst>
            <a:ext uri="{FF2B5EF4-FFF2-40B4-BE49-F238E27FC236}">
              <a16:creationId xmlns:a16="http://schemas.microsoft.com/office/drawing/2014/main" id="{0B7BE316-6AE6-4557-A380-DA06E8FA1FF0}"/>
            </a:ext>
          </a:extLst>
        </xdr:cNvPr>
        <xdr:cNvCxnSpPr/>
      </xdr:nvCxnSpPr>
      <xdr:spPr>
        <a:xfrm flipV="1">
          <a:off x="8750300" y="147523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130811</xdr:rowOff>
    </xdr:from>
    <xdr:to>
      <xdr:col>41</xdr:col>
      <xdr:colOff>101600</xdr:colOff>
      <xdr:row>86</xdr:row>
      <xdr:rowOff>60961</xdr:rowOff>
    </xdr:to>
    <xdr:sp macro="" textlink="">
      <xdr:nvSpPr>
        <xdr:cNvPr id="359" name="楕円 358">
          <a:extLst>
            <a:ext uri="{FF2B5EF4-FFF2-40B4-BE49-F238E27FC236}">
              <a16:creationId xmlns:a16="http://schemas.microsoft.com/office/drawing/2014/main" id="{A6E9447F-800E-400A-9272-173660D837B8}"/>
            </a:ext>
          </a:extLst>
        </xdr:cNvPr>
        <xdr:cNvSpPr/>
      </xdr:nvSpPr>
      <xdr:spPr>
        <a:xfrm>
          <a:off x="7810500" y="1470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8889</xdr:rowOff>
    </xdr:from>
    <xdr:to>
      <xdr:col>45</xdr:col>
      <xdr:colOff>177800</xdr:colOff>
      <xdr:row>86</xdr:row>
      <xdr:rowOff>10161</xdr:rowOff>
    </xdr:to>
    <xdr:cxnSp macro="">
      <xdr:nvCxnSpPr>
        <xdr:cNvPr id="360" name="直線コネクタ 359">
          <a:extLst>
            <a:ext uri="{FF2B5EF4-FFF2-40B4-BE49-F238E27FC236}">
              <a16:creationId xmlns:a16="http://schemas.microsoft.com/office/drawing/2014/main" id="{F8F47588-2AE5-424A-AA77-96AAE2613442}"/>
            </a:ext>
          </a:extLst>
        </xdr:cNvPr>
        <xdr:cNvCxnSpPr/>
      </xdr:nvCxnSpPr>
      <xdr:spPr>
        <a:xfrm flipV="1">
          <a:off x="7861300" y="147535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133350</xdr:rowOff>
    </xdr:from>
    <xdr:to>
      <xdr:col>36</xdr:col>
      <xdr:colOff>165100</xdr:colOff>
      <xdr:row>86</xdr:row>
      <xdr:rowOff>63500</xdr:rowOff>
    </xdr:to>
    <xdr:sp macro="" textlink="">
      <xdr:nvSpPr>
        <xdr:cNvPr id="361" name="楕円 360">
          <a:extLst>
            <a:ext uri="{FF2B5EF4-FFF2-40B4-BE49-F238E27FC236}">
              <a16:creationId xmlns:a16="http://schemas.microsoft.com/office/drawing/2014/main" id="{93FB607F-FD84-42F7-9A8C-68745DB20273}"/>
            </a:ext>
          </a:extLst>
        </xdr:cNvPr>
        <xdr:cNvSpPr/>
      </xdr:nvSpPr>
      <xdr:spPr>
        <a:xfrm>
          <a:off x="6921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10161</xdr:rowOff>
    </xdr:from>
    <xdr:to>
      <xdr:col>41</xdr:col>
      <xdr:colOff>50800</xdr:colOff>
      <xdr:row>86</xdr:row>
      <xdr:rowOff>12700</xdr:rowOff>
    </xdr:to>
    <xdr:cxnSp macro="">
      <xdr:nvCxnSpPr>
        <xdr:cNvPr id="362" name="直線コネクタ 361">
          <a:extLst>
            <a:ext uri="{FF2B5EF4-FFF2-40B4-BE49-F238E27FC236}">
              <a16:creationId xmlns:a16="http://schemas.microsoft.com/office/drawing/2014/main" id="{0D55A665-FB04-47C7-9B5B-9F2733260F7B}"/>
            </a:ext>
          </a:extLst>
        </xdr:cNvPr>
        <xdr:cNvCxnSpPr/>
      </xdr:nvCxnSpPr>
      <xdr:spPr>
        <a:xfrm flipV="1">
          <a:off x="6972300" y="147548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363" name="n_1aveValue【福祉施設】&#10;一人当たり面積">
          <a:extLst>
            <a:ext uri="{FF2B5EF4-FFF2-40B4-BE49-F238E27FC236}">
              <a16:creationId xmlns:a16="http://schemas.microsoft.com/office/drawing/2014/main" id="{19BB4467-2346-4EBA-AEAD-242878BDB3CB}"/>
            </a:ext>
          </a:extLst>
        </xdr:cNvPr>
        <xdr:cNvSpPr txBox="1"/>
      </xdr:nvSpPr>
      <xdr:spPr>
        <a:xfrm>
          <a:off x="9391727" y="1418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364" name="n_2aveValue【福祉施設】&#10;一人当たり面積">
          <a:extLst>
            <a:ext uri="{FF2B5EF4-FFF2-40B4-BE49-F238E27FC236}">
              <a16:creationId xmlns:a16="http://schemas.microsoft.com/office/drawing/2014/main" id="{C33DF058-768C-4BCA-B2F0-63B572B2B310}"/>
            </a:ext>
          </a:extLst>
        </xdr:cNvPr>
        <xdr:cNvSpPr txBox="1"/>
      </xdr:nvSpPr>
      <xdr:spPr>
        <a:xfrm>
          <a:off x="851542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365" name="n_3aveValue【福祉施設】&#10;一人当たり面積">
          <a:extLst>
            <a:ext uri="{FF2B5EF4-FFF2-40B4-BE49-F238E27FC236}">
              <a16:creationId xmlns:a16="http://schemas.microsoft.com/office/drawing/2014/main" id="{A99444BA-4A23-4D76-989A-7BAF3A37472A}"/>
            </a:ext>
          </a:extLst>
        </xdr:cNvPr>
        <xdr:cNvSpPr txBox="1"/>
      </xdr:nvSpPr>
      <xdr:spPr>
        <a:xfrm>
          <a:off x="7626427" y="142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366" name="n_4aveValue【福祉施設】&#10;一人当たり面積">
          <a:extLst>
            <a:ext uri="{FF2B5EF4-FFF2-40B4-BE49-F238E27FC236}">
              <a16:creationId xmlns:a16="http://schemas.microsoft.com/office/drawing/2014/main" id="{E3621C67-3B9D-41F7-830D-16BCDB3239CA}"/>
            </a:ext>
          </a:extLst>
        </xdr:cNvPr>
        <xdr:cNvSpPr txBox="1"/>
      </xdr:nvSpPr>
      <xdr:spPr>
        <a:xfrm>
          <a:off x="6737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49547</xdr:rowOff>
    </xdr:from>
    <xdr:ext cx="469744" cy="259045"/>
    <xdr:sp macro="" textlink="">
      <xdr:nvSpPr>
        <xdr:cNvPr id="367" name="n_1mainValue【福祉施設】&#10;一人当たり面積">
          <a:extLst>
            <a:ext uri="{FF2B5EF4-FFF2-40B4-BE49-F238E27FC236}">
              <a16:creationId xmlns:a16="http://schemas.microsoft.com/office/drawing/2014/main" id="{87FFDA00-1FCD-4817-BD07-78C0086739DF}"/>
            </a:ext>
          </a:extLst>
        </xdr:cNvPr>
        <xdr:cNvSpPr txBox="1"/>
      </xdr:nvSpPr>
      <xdr:spPr>
        <a:xfrm>
          <a:off x="9391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50816</xdr:rowOff>
    </xdr:from>
    <xdr:ext cx="469744" cy="259045"/>
    <xdr:sp macro="" textlink="">
      <xdr:nvSpPr>
        <xdr:cNvPr id="368" name="n_2mainValue【福祉施設】&#10;一人当たり面積">
          <a:extLst>
            <a:ext uri="{FF2B5EF4-FFF2-40B4-BE49-F238E27FC236}">
              <a16:creationId xmlns:a16="http://schemas.microsoft.com/office/drawing/2014/main" id="{88CB3D5C-F3B1-48EB-BE68-12BCB693E9CA}"/>
            </a:ext>
          </a:extLst>
        </xdr:cNvPr>
        <xdr:cNvSpPr txBox="1"/>
      </xdr:nvSpPr>
      <xdr:spPr>
        <a:xfrm>
          <a:off x="8515427" y="14795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52088</xdr:rowOff>
    </xdr:from>
    <xdr:ext cx="469744" cy="259045"/>
    <xdr:sp macro="" textlink="">
      <xdr:nvSpPr>
        <xdr:cNvPr id="369" name="n_3mainValue【福祉施設】&#10;一人当たり面積">
          <a:extLst>
            <a:ext uri="{FF2B5EF4-FFF2-40B4-BE49-F238E27FC236}">
              <a16:creationId xmlns:a16="http://schemas.microsoft.com/office/drawing/2014/main" id="{191BF98E-46BA-4C2D-9AC9-8E684A421415}"/>
            </a:ext>
          </a:extLst>
        </xdr:cNvPr>
        <xdr:cNvSpPr txBox="1"/>
      </xdr:nvSpPr>
      <xdr:spPr>
        <a:xfrm>
          <a:off x="7626427" y="1479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54627</xdr:rowOff>
    </xdr:from>
    <xdr:ext cx="469744" cy="259045"/>
    <xdr:sp macro="" textlink="">
      <xdr:nvSpPr>
        <xdr:cNvPr id="370" name="n_4mainValue【福祉施設】&#10;一人当たり面積">
          <a:extLst>
            <a:ext uri="{FF2B5EF4-FFF2-40B4-BE49-F238E27FC236}">
              <a16:creationId xmlns:a16="http://schemas.microsoft.com/office/drawing/2014/main" id="{B4BD72AC-F73C-40FD-947A-644B911E26CD}"/>
            </a:ext>
          </a:extLst>
        </xdr:cNvPr>
        <xdr:cNvSpPr txBox="1"/>
      </xdr:nvSpPr>
      <xdr:spPr>
        <a:xfrm>
          <a:off x="6737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2056AC95-2F90-4892-A076-6565E50D7B4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5F9C6157-6833-4140-8EF2-B2500EC9577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33BD44F2-E170-4806-8865-DA6AE61311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7B717E5F-A16D-4E2B-ADA0-DD404BB542B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CB0E6D68-467C-483A-B014-A5847F5FDEA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11414234-F5CA-411C-B8D9-C357362009C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1A7F0092-E911-438C-A47C-317294E2D75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7A4C287F-3AC0-4AE2-92F8-D2310E634C2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E6EF3CDA-1BEC-4945-BC5D-E7BA680308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F4DF4B28-3E79-43B0-AE4F-45A62A0063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1F8E9B77-C5BF-43D3-A65A-0CD172A48D1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01A649EB-99E7-42E7-AB23-5647DCD0E8D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C137DCBC-F11D-4A06-97AE-48DB05DE7A1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D5176F65-D425-4A27-A7BF-258FA931BE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38DDC403-1E86-4821-B46E-D6155FD4F40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7AFECBD4-2368-43C5-A355-6B19C3E06CC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52904704-8520-4A88-9491-1A13BF5108A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7889FF47-ACED-41F3-A36E-C484873C329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0F130766-E214-43BF-973B-2FBF67BBF3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67A29CD8-7C08-4F23-ADF1-6297A28E2E2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5BB0ABC6-92CA-4C73-958A-C643DF7DCE4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22A95D86-E5A8-4828-9126-F81503E48F8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D5F2A701-18C3-4429-A159-FFFC86E4E9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3C7ADB4-A043-4E03-9FFA-7954083C11A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6CE4F61F-024B-4B57-8398-CF9A21F9C0C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FE55594E-A918-4B63-B959-CDEF3FACCF4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02083AB6-206C-48A6-A90F-F9DBDFB1C84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D8445232-512B-4386-BFFB-B57EEA067BD4}"/>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752F96CA-B9E6-4169-A1C1-255D6568FFE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27E6251B-9150-4F45-9C13-9828695AD89C}"/>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7A47377E-9806-4448-A178-C5DCF88A904E}"/>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1C3B9DB6-9342-48B3-840C-0B034115FFD2}"/>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6EF27D65-7A2B-42F2-AF3B-F7BE0F1F1F56}"/>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BC7DF617-7E33-4912-AFE1-90B88C022FAF}"/>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5D5470C7-1FE4-49E1-88B7-FE60EC5BA307}"/>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6C4BE45-2ADE-4FE0-80BF-13A8A9BF012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235065A3-0E8A-4444-9776-CF85FA5FA07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一般廃棄物処理施設】&#10;有形固定資産減価償却率グラフ枠">
          <a:extLst>
            <a:ext uri="{FF2B5EF4-FFF2-40B4-BE49-F238E27FC236}">
              <a16:creationId xmlns:a16="http://schemas.microsoft.com/office/drawing/2014/main" id="{E897068A-D507-498F-9659-2145097D4F6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21336</xdr:rowOff>
    </xdr:from>
    <xdr:to>
      <xdr:col>85</xdr:col>
      <xdr:colOff>126364</xdr:colOff>
      <xdr:row>40</xdr:row>
      <xdr:rowOff>103632</xdr:rowOff>
    </xdr:to>
    <xdr:cxnSp macro="">
      <xdr:nvCxnSpPr>
        <xdr:cNvPr id="409" name="直線コネクタ 408">
          <a:extLst>
            <a:ext uri="{FF2B5EF4-FFF2-40B4-BE49-F238E27FC236}">
              <a16:creationId xmlns:a16="http://schemas.microsoft.com/office/drawing/2014/main" id="{B52D14EC-EE46-4AE6-8272-0E83007BAB4B}"/>
            </a:ext>
          </a:extLst>
        </xdr:cNvPr>
        <xdr:cNvCxnSpPr/>
      </xdr:nvCxnSpPr>
      <xdr:spPr>
        <a:xfrm flipV="1">
          <a:off x="16318864" y="5850636"/>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107459</xdr:rowOff>
    </xdr:from>
    <xdr:ext cx="405111" cy="259045"/>
    <xdr:sp macro="" textlink="">
      <xdr:nvSpPr>
        <xdr:cNvPr id="410" name="【一般廃棄物処理施設】&#10;有形固定資産減価償却率最小値テキスト">
          <a:extLst>
            <a:ext uri="{FF2B5EF4-FFF2-40B4-BE49-F238E27FC236}">
              <a16:creationId xmlns:a16="http://schemas.microsoft.com/office/drawing/2014/main" id="{0FA9A75E-9A8A-40C7-891B-685DE9265221}"/>
            </a:ext>
          </a:extLst>
        </xdr:cNvPr>
        <xdr:cNvSpPr txBox="1"/>
      </xdr:nvSpPr>
      <xdr:spPr>
        <a:xfrm>
          <a:off x="16357600" y="6965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103632</xdr:rowOff>
    </xdr:from>
    <xdr:to>
      <xdr:col>86</xdr:col>
      <xdr:colOff>25400</xdr:colOff>
      <xdr:row>40</xdr:row>
      <xdr:rowOff>103632</xdr:rowOff>
    </xdr:to>
    <xdr:cxnSp macro="">
      <xdr:nvCxnSpPr>
        <xdr:cNvPr id="411" name="直線コネクタ 410">
          <a:extLst>
            <a:ext uri="{FF2B5EF4-FFF2-40B4-BE49-F238E27FC236}">
              <a16:creationId xmlns:a16="http://schemas.microsoft.com/office/drawing/2014/main" id="{FDA9B245-E82B-4633-9580-1C95BEC37852}"/>
            </a:ext>
          </a:extLst>
        </xdr:cNvPr>
        <xdr:cNvCxnSpPr/>
      </xdr:nvCxnSpPr>
      <xdr:spPr>
        <a:xfrm>
          <a:off x="16230600" y="696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139463</xdr:rowOff>
    </xdr:from>
    <xdr:ext cx="405111" cy="259045"/>
    <xdr:sp macro="" textlink="">
      <xdr:nvSpPr>
        <xdr:cNvPr id="412" name="【一般廃棄物処理施設】&#10;有形固定資産減価償却率最大値テキスト">
          <a:extLst>
            <a:ext uri="{FF2B5EF4-FFF2-40B4-BE49-F238E27FC236}">
              <a16:creationId xmlns:a16="http://schemas.microsoft.com/office/drawing/2014/main" id="{864E2B54-D0CD-4489-98A2-1C8DB548C9A0}"/>
            </a:ext>
          </a:extLst>
        </xdr:cNvPr>
        <xdr:cNvSpPr txBox="1"/>
      </xdr:nvSpPr>
      <xdr:spPr>
        <a:xfrm>
          <a:off x="16357600" y="562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21336</xdr:rowOff>
    </xdr:from>
    <xdr:to>
      <xdr:col>86</xdr:col>
      <xdr:colOff>25400</xdr:colOff>
      <xdr:row>34</xdr:row>
      <xdr:rowOff>21336</xdr:rowOff>
    </xdr:to>
    <xdr:cxnSp macro="">
      <xdr:nvCxnSpPr>
        <xdr:cNvPr id="413" name="直線コネクタ 412">
          <a:extLst>
            <a:ext uri="{FF2B5EF4-FFF2-40B4-BE49-F238E27FC236}">
              <a16:creationId xmlns:a16="http://schemas.microsoft.com/office/drawing/2014/main" id="{A9C8D40D-5EDB-40A4-8744-1193CBAE7414}"/>
            </a:ext>
          </a:extLst>
        </xdr:cNvPr>
        <xdr:cNvCxnSpPr/>
      </xdr:nvCxnSpPr>
      <xdr:spPr>
        <a:xfrm>
          <a:off x="16230600" y="585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28973</xdr:rowOff>
    </xdr:from>
    <xdr:ext cx="405111" cy="259045"/>
    <xdr:sp macro="" textlink="">
      <xdr:nvSpPr>
        <xdr:cNvPr id="414" name="【一般廃棄物処理施設】&#10;有形固定資産減価償却率平均値テキスト">
          <a:extLst>
            <a:ext uri="{FF2B5EF4-FFF2-40B4-BE49-F238E27FC236}">
              <a16:creationId xmlns:a16="http://schemas.microsoft.com/office/drawing/2014/main" id="{7A41FE09-9AA5-4729-B1E6-EADFE242EF4C}"/>
            </a:ext>
          </a:extLst>
        </xdr:cNvPr>
        <xdr:cNvSpPr txBox="1"/>
      </xdr:nvSpPr>
      <xdr:spPr>
        <a:xfrm>
          <a:off x="16357600" y="63726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50546</xdr:rowOff>
    </xdr:from>
    <xdr:to>
      <xdr:col>85</xdr:col>
      <xdr:colOff>177800</xdr:colOff>
      <xdr:row>37</xdr:row>
      <xdr:rowOff>152146</xdr:rowOff>
    </xdr:to>
    <xdr:sp macro="" textlink="">
      <xdr:nvSpPr>
        <xdr:cNvPr id="415" name="フローチャート: 判断 414">
          <a:extLst>
            <a:ext uri="{FF2B5EF4-FFF2-40B4-BE49-F238E27FC236}">
              <a16:creationId xmlns:a16="http://schemas.microsoft.com/office/drawing/2014/main" id="{48CEB627-5B01-4C73-849B-8AAE02CD86C3}"/>
            </a:ext>
          </a:extLst>
        </xdr:cNvPr>
        <xdr:cNvSpPr/>
      </xdr:nvSpPr>
      <xdr:spPr>
        <a:xfrm>
          <a:off x="162687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xdr:rowOff>
    </xdr:from>
    <xdr:to>
      <xdr:col>81</xdr:col>
      <xdr:colOff>101600</xdr:colOff>
      <xdr:row>37</xdr:row>
      <xdr:rowOff>113284</xdr:rowOff>
    </xdr:to>
    <xdr:sp macro="" textlink="">
      <xdr:nvSpPr>
        <xdr:cNvPr id="416" name="フローチャート: 判断 415">
          <a:extLst>
            <a:ext uri="{FF2B5EF4-FFF2-40B4-BE49-F238E27FC236}">
              <a16:creationId xmlns:a16="http://schemas.microsoft.com/office/drawing/2014/main" id="{56424ECC-1739-4933-979A-C073D36970B5}"/>
            </a:ext>
          </a:extLst>
        </xdr:cNvPr>
        <xdr:cNvSpPr/>
      </xdr:nvSpPr>
      <xdr:spPr>
        <a:xfrm>
          <a:off x="15430500" y="635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17" name="フローチャート: 判断 416">
          <a:extLst>
            <a:ext uri="{FF2B5EF4-FFF2-40B4-BE49-F238E27FC236}">
              <a16:creationId xmlns:a16="http://schemas.microsoft.com/office/drawing/2014/main" id="{BE8C0C79-295A-4B12-8E13-9C93CBA26205}"/>
            </a:ext>
          </a:extLst>
        </xdr:cNvPr>
        <xdr:cNvSpPr/>
      </xdr:nvSpPr>
      <xdr:spPr>
        <a:xfrm>
          <a:off x="14541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169418</xdr:rowOff>
    </xdr:from>
    <xdr:to>
      <xdr:col>72</xdr:col>
      <xdr:colOff>38100</xdr:colOff>
      <xdr:row>37</xdr:row>
      <xdr:rowOff>99568</xdr:rowOff>
    </xdr:to>
    <xdr:sp macro="" textlink="">
      <xdr:nvSpPr>
        <xdr:cNvPr id="418" name="フローチャート: 判断 417">
          <a:extLst>
            <a:ext uri="{FF2B5EF4-FFF2-40B4-BE49-F238E27FC236}">
              <a16:creationId xmlns:a16="http://schemas.microsoft.com/office/drawing/2014/main" id="{DB6A5971-FAE0-4984-BB80-4A44EF573DE0}"/>
            </a:ext>
          </a:extLst>
        </xdr:cNvPr>
        <xdr:cNvSpPr/>
      </xdr:nvSpPr>
      <xdr:spPr>
        <a:xfrm>
          <a:off x="13652500" y="63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xdr:rowOff>
    </xdr:from>
    <xdr:to>
      <xdr:col>67</xdr:col>
      <xdr:colOff>101600</xdr:colOff>
      <xdr:row>37</xdr:row>
      <xdr:rowOff>115570</xdr:rowOff>
    </xdr:to>
    <xdr:sp macro="" textlink="">
      <xdr:nvSpPr>
        <xdr:cNvPr id="419" name="フローチャート: 判断 418">
          <a:extLst>
            <a:ext uri="{FF2B5EF4-FFF2-40B4-BE49-F238E27FC236}">
              <a16:creationId xmlns:a16="http://schemas.microsoft.com/office/drawing/2014/main" id="{F0F84ECB-3F1C-4D52-923E-EB9A3D7109D2}"/>
            </a:ext>
          </a:extLst>
        </xdr:cNvPr>
        <xdr:cNvSpPr/>
      </xdr:nvSpPr>
      <xdr:spPr>
        <a:xfrm>
          <a:off x="12763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2743BC8B-8F92-4BDA-A312-8AB7176D426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A87A1082-B240-4063-9D92-9A89D0E4809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40B374CC-C147-4BB0-AD7A-71E62C35CEE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FB55D1C1-4DC6-4FCF-93DA-D9CBC11F267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9DF84188-D5D9-497D-94F9-64ABACD00D7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5" name="楕円 424">
          <a:extLst>
            <a:ext uri="{FF2B5EF4-FFF2-40B4-BE49-F238E27FC236}">
              <a16:creationId xmlns:a16="http://schemas.microsoft.com/office/drawing/2014/main" id="{64188146-909C-462E-8366-0D4B7A976792}"/>
            </a:ext>
          </a:extLst>
        </xdr:cNvPr>
        <xdr:cNvSpPr/>
      </xdr:nvSpPr>
      <xdr:spPr>
        <a:xfrm>
          <a:off x="16268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426" name="【一般廃棄物処理施設】&#10;有形固定資産減価償却率該当値テキスト">
          <a:extLst>
            <a:ext uri="{FF2B5EF4-FFF2-40B4-BE49-F238E27FC236}">
              <a16:creationId xmlns:a16="http://schemas.microsoft.com/office/drawing/2014/main" id="{18F23970-343E-4D80-8152-C0AA82C50E43}"/>
            </a:ext>
          </a:extLst>
        </xdr:cNvPr>
        <xdr:cNvSpPr txBox="1"/>
      </xdr:nvSpPr>
      <xdr:spPr>
        <a:xfrm>
          <a:off x="16357600"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48260</xdr:rowOff>
    </xdr:from>
    <xdr:to>
      <xdr:col>81</xdr:col>
      <xdr:colOff>101600</xdr:colOff>
      <xdr:row>36</xdr:row>
      <xdr:rowOff>149860</xdr:rowOff>
    </xdr:to>
    <xdr:sp macro="" textlink="">
      <xdr:nvSpPr>
        <xdr:cNvPr id="427" name="楕円 426">
          <a:extLst>
            <a:ext uri="{FF2B5EF4-FFF2-40B4-BE49-F238E27FC236}">
              <a16:creationId xmlns:a16="http://schemas.microsoft.com/office/drawing/2014/main" id="{830EF1F3-312D-4F2E-9B43-3F81D53912B4}"/>
            </a:ext>
          </a:extLst>
        </xdr:cNvPr>
        <xdr:cNvSpPr/>
      </xdr:nvSpPr>
      <xdr:spPr>
        <a:xfrm>
          <a:off x="15430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99060</xdr:rowOff>
    </xdr:from>
    <xdr:to>
      <xdr:col>85</xdr:col>
      <xdr:colOff>127000</xdr:colOff>
      <xdr:row>36</xdr:row>
      <xdr:rowOff>156210</xdr:rowOff>
    </xdr:to>
    <xdr:cxnSp macro="">
      <xdr:nvCxnSpPr>
        <xdr:cNvPr id="428" name="直線コネクタ 427">
          <a:extLst>
            <a:ext uri="{FF2B5EF4-FFF2-40B4-BE49-F238E27FC236}">
              <a16:creationId xmlns:a16="http://schemas.microsoft.com/office/drawing/2014/main" id="{AD4DCD89-9F39-428E-AAC8-441775A24101}"/>
            </a:ext>
          </a:extLst>
        </xdr:cNvPr>
        <xdr:cNvCxnSpPr/>
      </xdr:nvCxnSpPr>
      <xdr:spPr>
        <a:xfrm>
          <a:off x="15481300" y="62712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164846</xdr:rowOff>
    </xdr:from>
    <xdr:to>
      <xdr:col>76</xdr:col>
      <xdr:colOff>165100</xdr:colOff>
      <xdr:row>36</xdr:row>
      <xdr:rowOff>94996</xdr:rowOff>
    </xdr:to>
    <xdr:sp macro="" textlink="">
      <xdr:nvSpPr>
        <xdr:cNvPr id="429" name="楕円 428">
          <a:extLst>
            <a:ext uri="{FF2B5EF4-FFF2-40B4-BE49-F238E27FC236}">
              <a16:creationId xmlns:a16="http://schemas.microsoft.com/office/drawing/2014/main" id="{4D4152A3-F849-45C9-A396-1C9BA9FE26A2}"/>
            </a:ext>
          </a:extLst>
        </xdr:cNvPr>
        <xdr:cNvSpPr/>
      </xdr:nvSpPr>
      <xdr:spPr>
        <a:xfrm>
          <a:off x="14541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44196</xdr:rowOff>
    </xdr:from>
    <xdr:to>
      <xdr:col>81</xdr:col>
      <xdr:colOff>50800</xdr:colOff>
      <xdr:row>36</xdr:row>
      <xdr:rowOff>99060</xdr:rowOff>
    </xdr:to>
    <xdr:cxnSp macro="">
      <xdr:nvCxnSpPr>
        <xdr:cNvPr id="430" name="直線コネクタ 429">
          <a:extLst>
            <a:ext uri="{FF2B5EF4-FFF2-40B4-BE49-F238E27FC236}">
              <a16:creationId xmlns:a16="http://schemas.microsoft.com/office/drawing/2014/main" id="{D2ABE6CA-713D-4FB0-956E-C897D9013ECB}"/>
            </a:ext>
          </a:extLst>
        </xdr:cNvPr>
        <xdr:cNvCxnSpPr/>
      </xdr:nvCxnSpPr>
      <xdr:spPr>
        <a:xfrm>
          <a:off x="14592300" y="62163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107696</xdr:rowOff>
    </xdr:from>
    <xdr:to>
      <xdr:col>72</xdr:col>
      <xdr:colOff>38100</xdr:colOff>
      <xdr:row>36</xdr:row>
      <xdr:rowOff>37846</xdr:rowOff>
    </xdr:to>
    <xdr:sp macro="" textlink="">
      <xdr:nvSpPr>
        <xdr:cNvPr id="431" name="楕円 430">
          <a:extLst>
            <a:ext uri="{FF2B5EF4-FFF2-40B4-BE49-F238E27FC236}">
              <a16:creationId xmlns:a16="http://schemas.microsoft.com/office/drawing/2014/main" id="{FD6E1127-ED6D-4354-900B-C42DC24F5E91}"/>
            </a:ext>
          </a:extLst>
        </xdr:cNvPr>
        <xdr:cNvSpPr/>
      </xdr:nvSpPr>
      <xdr:spPr>
        <a:xfrm>
          <a:off x="13652500" y="610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158496</xdr:rowOff>
    </xdr:from>
    <xdr:to>
      <xdr:col>76</xdr:col>
      <xdr:colOff>114300</xdr:colOff>
      <xdr:row>36</xdr:row>
      <xdr:rowOff>44196</xdr:rowOff>
    </xdr:to>
    <xdr:cxnSp macro="">
      <xdr:nvCxnSpPr>
        <xdr:cNvPr id="432" name="直線コネクタ 431">
          <a:extLst>
            <a:ext uri="{FF2B5EF4-FFF2-40B4-BE49-F238E27FC236}">
              <a16:creationId xmlns:a16="http://schemas.microsoft.com/office/drawing/2014/main" id="{F7E4FE6E-ADF8-4468-B082-4CA1B62B8513}"/>
            </a:ext>
          </a:extLst>
        </xdr:cNvPr>
        <xdr:cNvCxnSpPr/>
      </xdr:nvCxnSpPr>
      <xdr:spPr>
        <a:xfrm>
          <a:off x="13703300" y="615924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98552</xdr:rowOff>
    </xdr:from>
    <xdr:to>
      <xdr:col>67</xdr:col>
      <xdr:colOff>101600</xdr:colOff>
      <xdr:row>34</xdr:row>
      <xdr:rowOff>28702</xdr:rowOff>
    </xdr:to>
    <xdr:sp macro="" textlink="">
      <xdr:nvSpPr>
        <xdr:cNvPr id="433" name="楕円 432">
          <a:extLst>
            <a:ext uri="{FF2B5EF4-FFF2-40B4-BE49-F238E27FC236}">
              <a16:creationId xmlns:a16="http://schemas.microsoft.com/office/drawing/2014/main" id="{89E0196D-1976-4448-BF40-369BD161B92F}"/>
            </a:ext>
          </a:extLst>
        </xdr:cNvPr>
        <xdr:cNvSpPr/>
      </xdr:nvSpPr>
      <xdr:spPr>
        <a:xfrm>
          <a:off x="12763500" y="575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149352</xdr:rowOff>
    </xdr:from>
    <xdr:to>
      <xdr:col>71</xdr:col>
      <xdr:colOff>177800</xdr:colOff>
      <xdr:row>35</xdr:row>
      <xdr:rowOff>158496</xdr:rowOff>
    </xdr:to>
    <xdr:cxnSp macro="">
      <xdr:nvCxnSpPr>
        <xdr:cNvPr id="434" name="直線コネクタ 433">
          <a:extLst>
            <a:ext uri="{FF2B5EF4-FFF2-40B4-BE49-F238E27FC236}">
              <a16:creationId xmlns:a16="http://schemas.microsoft.com/office/drawing/2014/main" id="{09BD210B-2526-45D4-B31F-74EB682F9807}"/>
            </a:ext>
          </a:extLst>
        </xdr:cNvPr>
        <xdr:cNvCxnSpPr/>
      </xdr:nvCxnSpPr>
      <xdr:spPr>
        <a:xfrm>
          <a:off x="12814300" y="5807202"/>
          <a:ext cx="8890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104411</xdr:rowOff>
    </xdr:from>
    <xdr:ext cx="405111" cy="259045"/>
    <xdr:sp macro="" textlink="">
      <xdr:nvSpPr>
        <xdr:cNvPr id="435" name="n_1aveValue【一般廃棄物処理施設】&#10;有形固定資産減価償却率">
          <a:extLst>
            <a:ext uri="{FF2B5EF4-FFF2-40B4-BE49-F238E27FC236}">
              <a16:creationId xmlns:a16="http://schemas.microsoft.com/office/drawing/2014/main" id="{B398228B-368B-4A39-93CD-67A4ADB6247D}"/>
            </a:ext>
          </a:extLst>
        </xdr:cNvPr>
        <xdr:cNvSpPr txBox="1"/>
      </xdr:nvSpPr>
      <xdr:spPr>
        <a:xfrm>
          <a:off x="15266044"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67835</xdr:rowOff>
    </xdr:from>
    <xdr:ext cx="405111" cy="259045"/>
    <xdr:sp macro="" textlink="">
      <xdr:nvSpPr>
        <xdr:cNvPr id="436" name="n_2aveValue【一般廃棄物処理施設】&#10;有形固定資産減価償却率">
          <a:extLst>
            <a:ext uri="{FF2B5EF4-FFF2-40B4-BE49-F238E27FC236}">
              <a16:creationId xmlns:a16="http://schemas.microsoft.com/office/drawing/2014/main" id="{2488D46F-44DF-46A2-8A1E-ED87CB7D48C7}"/>
            </a:ext>
          </a:extLst>
        </xdr:cNvPr>
        <xdr:cNvSpPr txBox="1"/>
      </xdr:nvSpPr>
      <xdr:spPr>
        <a:xfrm>
          <a:off x="143897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90695</xdr:rowOff>
    </xdr:from>
    <xdr:ext cx="405111" cy="259045"/>
    <xdr:sp macro="" textlink="">
      <xdr:nvSpPr>
        <xdr:cNvPr id="437" name="n_3aveValue【一般廃棄物処理施設】&#10;有形固定資産減価償却率">
          <a:extLst>
            <a:ext uri="{FF2B5EF4-FFF2-40B4-BE49-F238E27FC236}">
              <a16:creationId xmlns:a16="http://schemas.microsoft.com/office/drawing/2014/main" id="{EDCF7CDA-BB2B-4829-B704-A10E853B5E76}"/>
            </a:ext>
          </a:extLst>
        </xdr:cNvPr>
        <xdr:cNvSpPr txBox="1"/>
      </xdr:nvSpPr>
      <xdr:spPr>
        <a:xfrm>
          <a:off x="13500744" y="643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106697</xdr:rowOff>
    </xdr:from>
    <xdr:ext cx="405111" cy="259045"/>
    <xdr:sp macro="" textlink="">
      <xdr:nvSpPr>
        <xdr:cNvPr id="438" name="n_4aveValue【一般廃棄物処理施設】&#10;有形固定資産減価償却率">
          <a:extLst>
            <a:ext uri="{FF2B5EF4-FFF2-40B4-BE49-F238E27FC236}">
              <a16:creationId xmlns:a16="http://schemas.microsoft.com/office/drawing/2014/main" id="{38CAA308-258C-4B2C-9C9E-5F1DD665BBAB}"/>
            </a:ext>
          </a:extLst>
        </xdr:cNvPr>
        <xdr:cNvSpPr txBox="1"/>
      </xdr:nvSpPr>
      <xdr:spPr>
        <a:xfrm>
          <a:off x="12611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166387</xdr:rowOff>
    </xdr:from>
    <xdr:ext cx="405111" cy="259045"/>
    <xdr:sp macro="" textlink="">
      <xdr:nvSpPr>
        <xdr:cNvPr id="439" name="n_1mainValue【一般廃棄物処理施設】&#10;有形固定資産減価償却率">
          <a:extLst>
            <a:ext uri="{FF2B5EF4-FFF2-40B4-BE49-F238E27FC236}">
              <a16:creationId xmlns:a16="http://schemas.microsoft.com/office/drawing/2014/main" id="{CD11A831-8FFD-40AD-822D-0A0128A63C3C}"/>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111523</xdr:rowOff>
    </xdr:from>
    <xdr:ext cx="405111" cy="259045"/>
    <xdr:sp macro="" textlink="">
      <xdr:nvSpPr>
        <xdr:cNvPr id="440" name="n_2mainValue【一般廃棄物処理施設】&#10;有形固定資産減価償却率">
          <a:extLst>
            <a:ext uri="{FF2B5EF4-FFF2-40B4-BE49-F238E27FC236}">
              <a16:creationId xmlns:a16="http://schemas.microsoft.com/office/drawing/2014/main" id="{70ABD7BF-CAD0-4A24-8286-70F1727CB54F}"/>
            </a:ext>
          </a:extLst>
        </xdr:cNvPr>
        <xdr:cNvSpPr txBox="1"/>
      </xdr:nvSpPr>
      <xdr:spPr>
        <a:xfrm>
          <a:off x="14389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54373</xdr:rowOff>
    </xdr:from>
    <xdr:ext cx="405111" cy="259045"/>
    <xdr:sp macro="" textlink="">
      <xdr:nvSpPr>
        <xdr:cNvPr id="441" name="n_3mainValue【一般廃棄物処理施設】&#10;有形固定資産減価償却率">
          <a:extLst>
            <a:ext uri="{FF2B5EF4-FFF2-40B4-BE49-F238E27FC236}">
              <a16:creationId xmlns:a16="http://schemas.microsoft.com/office/drawing/2014/main" id="{2FCD0171-ED77-4E2C-BDC3-D9903F996EE1}"/>
            </a:ext>
          </a:extLst>
        </xdr:cNvPr>
        <xdr:cNvSpPr txBox="1"/>
      </xdr:nvSpPr>
      <xdr:spPr>
        <a:xfrm>
          <a:off x="13500744" y="588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45229</xdr:rowOff>
    </xdr:from>
    <xdr:ext cx="405111" cy="259045"/>
    <xdr:sp macro="" textlink="">
      <xdr:nvSpPr>
        <xdr:cNvPr id="442" name="n_4mainValue【一般廃棄物処理施設】&#10;有形固定資産減価償却率">
          <a:extLst>
            <a:ext uri="{FF2B5EF4-FFF2-40B4-BE49-F238E27FC236}">
              <a16:creationId xmlns:a16="http://schemas.microsoft.com/office/drawing/2014/main" id="{52E787C9-32AA-445A-93AF-FBF1F048A4BE}"/>
            </a:ext>
          </a:extLst>
        </xdr:cNvPr>
        <xdr:cNvSpPr txBox="1"/>
      </xdr:nvSpPr>
      <xdr:spPr>
        <a:xfrm>
          <a:off x="12611744" y="553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137ADA94-A3FC-448D-903A-D0A12833DA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7FD36962-2D3B-4162-A464-E0F5B1E07A9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AC15D955-A81E-4172-B3B9-F7ECBC7963E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96D9B198-76A9-4BBE-A98D-AF36CFFB633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793CEE18-73B2-4E12-AEF6-7F07DBA1F8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19E903FA-3219-4831-880B-3A9CF08BB0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E0BA994B-6B5A-4349-A038-0107F57B682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F56077A6-8B32-4D05-9CF1-258CEB4207C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3C9AF962-B59C-41CB-87A4-6974FCC7427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1D36AFB1-638D-4BA2-8929-98172FE2856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3" name="直線コネクタ 452">
          <a:extLst>
            <a:ext uri="{FF2B5EF4-FFF2-40B4-BE49-F238E27FC236}">
              <a16:creationId xmlns:a16="http://schemas.microsoft.com/office/drawing/2014/main" id="{DFAA207B-F431-46DC-BF85-E8823861EBF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4" name="テキスト ボックス 453">
          <a:extLst>
            <a:ext uri="{FF2B5EF4-FFF2-40B4-BE49-F238E27FC236}">
              <a16:creationId xmlns:a16="http://schemas.microsoft.com/office/drawing/2014/main" id="{BED968E9-E7C0-4086-83D7-3B21868451C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5" name="直線コネクタ 454">
          <a:extLst>
            <a:ext uri="{FF2B5EF4-FFF2-40B4-BE49-F238E27FC236}">
              <a16:creationId xmlns:a16="http://schemas.microsoft.com/office/drawing/2014/main" id="{136AAAD2-31BF-46F6-858D-40694FD29CE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56" name="テキスト ボックス 455">
          <a:extLst>
            <a:ext uri="{FF2B5EF4-FFF2-40B4-BE49-F238E27FC236}">
              <a16:creationId xmlns:a16="http://schemas.microsoft.com/office/drawing/2014/main" id="{96A516FB-D74F-459F-800C-16738EC3E21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57" name="直線コネクタ 456">
          <a:extLst>
            <a:ext uri="{FF2B5EF4-FFF2-40B4-BE49-F238E27FC236}">
              <a16:creationId xmlns:a16="http://schemas.microsoft.com/office/drawing/2014/main" id="{67550C53-B47F-46AD-A41B-56F2436BED6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58" name="テキスト ボックス 457">
          <a:extLst>
            <a:ext uri="{FF2B5EF4-FFF2-40B4-BE49-F238E27FC236}">
              <a16:creationId xmlns:a16="http://schemas.microsoft.com/office/drawing/2014/main" id="{41E588D5-907B-4831-B61B-634E4540B73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59" name="直線コネクタ 458">
          <a:extLst>
            <a:ext uri="{FF2B5EF4-FFF2-40B4-BE49-F238E27FC236}">
              <a16:creationId xmlns:a16="http://schemas.microsoft.com/office/drawing/2014/main" id="{5BD09117-8909-419A-992E-E0C1D39EAAB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0" name="テキスト ボックス 459">
          <a:extLst>
            <a:ext uri="{FF2B5EF4-FFF2-40B4-BE49-F238E27FC236}">
              <a16:creationId xmlns:a16="http://schemas.microsoft.com/office/drawing/2014/main" id="{05AFD4B3-C8A9-485A-A763-08943A52F43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1" name="直線コネクタ 460">
          <a:extLst>
            <a:ext uri="{FF2B5EF4-FFF2-40B4-BE49-F238E27FC236}">
              <a16:creationId xmlns:a16="http://schemas.microsoft.com/office/drawing/2014/main" id="{0DAEF2F0-040E-4B9B-8E3F-B3720589957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2" name="テキスト ボックス 461">
          <a:extLst>
            <a:ext uri="{FF2B5EF4-FFF2-40B4-BE49-F238E27FC236}">
              <a16:creationId xmlns:a16="http://schemas.microsoft.com/office/drawing/2014/main" id="{3C886DC7-A574-4A72-8985-550724996C4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3" name="【一般廃棄物処理施設】&#10;一人当たり有形固定資産（償却資産）額グラフ枠">
          <a:extLst>
            <a:ext uri="{FF2B5EF4-FFF2-40B4-BE49-F238E27FC236}">
              <a16:creationId xmlns:a16="http://schemas.microsoft.com/office/drawing/2014/main" id="{59A81C3E-A9A9-42E2-BD3B-FA1B629ABDC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464" name="直線コネクタ 463">
          <a:extLst>
            <a:ext uri="{FF2B5EF4-FFF2-40B4-BE49-F238E27FC236}">
              <a16:creationId xmlns:a16="http://schemas.microsoft.com/office/drawing/2014/main" id="{A9E5F123-D3AF-4856-B781-AD38BAF2C4B1}"/>
            </a:ext>
          </a:extLst>
        </xdr:cNvPr>
        <xdr:cNvCxnSpPr/>
      </xdr:nvCxnSpPr>
      <xdr:spPr>
        <a:xfrm flipV="1">
          <a:off x="22160864" y="5671185"/>
          <a:ext cx="0" cy="146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465" name="【一般廃棄物処理施設】&#10;一人当たり有形固定資産（償却資産）額最小値テキスト">
          <a:extLst>
            <a:ext uri="{FF2B5EF4-FFF2-40B4-BE49-F238E27FC236}">
              <a16:creationId xmlns:a16="http://schemas.microsoft.com/office/drawing/2014/main" id="{61C6AEDA-8FB9-4D62-B8A0-EFEEB8B978C9}"/>
            </a:ext>
          </a:extLst>
        </xdr:cNvPr>
        <xdr:cNvSpPr txBox="1"/>
      </xdr:nvSpPr>
      <xdr:spPr>
        <a:xfrm>
          <a:off x="22199600" y="7139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466" name="直線コネクタ 465">
          <a:extLst>
            <a:ext uri="{FF2B5EF4-FFF2-40B4-BE49-F238E27FC236}">
              <a16:creationId xmlns:a16="http://schemas.microsoft.com/office/drawing/2014/main" id="{5A5BD3AE-BBBE-47C0-B438-4411BBD064B8}"/>
            </a:ext>
          </a:extLst>
        </xdr:cNvPr>
        <xdr:cNvCxnSpPr/>
      </xdr:nvCxnSpPr>
      <xdr:spPr>
        <a:xfrm>
          <a:off x="22072600" y="7135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467" name="【一般廃棄物処理施設】&#10;一人当たり有形固定資産（償却資産）額最大値テキスト">
          <a:extLst>
            <a:ext uri="{FF2B5EF4-FFF2-40B4-BE49-F238E27FC236}">
              <a16:creationId xmlns:a16="http://schemas.microsoft.com/office/drawing/2014/main" id="{2B715806-E05E-43B6-98F2-EB14A908BAA9}"/>
            </a:ext>
          </a:extLst>
        </xdr:cNvPr>
        <xdr:cNvSpPr txBox="1"/>
      </xdr:nvSpPr>
      <xdr:spPr>
        <a:xfrm>
          <a:off x="22199600" y="5446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468" name="直線コネクタ 467">
          <a:extLst>
            <a:ext uri="{FF2B5EF4-FFF2-40B4-BE49-F238E27FC236}">
              <a16:creationId xmlns:a16="http://schemas.microsoft.com/office/drawing/2014/main" id="{7138169F-EB18-464D-914B-D0B3337B5075}"/>
            </a:ext>
          </a:extLst>
        </xdr:cNvPr>
        <xdr:cNvCxnSpPr/>
      </xdr:nvCxnSpPr>
      <xdr:spPr>
        <a:xfrm>
          <a:off x="22072600" y="5671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469" name="【一般廃棄物処理施設】&#10;一人当たり有形固定資産（償却資産）額平均値テキスト">
          <a:extLst>
            <a:ext uri="{FF2B5EF4-FFF2-40B4-BE49-F238E27FC236}">
              <a16:creationId xmlns:a16="http://schemas.microsoft.com/office/drawing/2014/main" id="{FC27A6F0-15C8-465C-A9F7-A8ACBF421CE1}"/>
            </a:ext>
          </a:extLst>
        </xdr:cNvPr>
        <xdr:cNvSpPr txBox="1"/>
      </xdr:nvSpPr>
      <xdr:spPr>
        <a:xfrm>
          <a:off x="22199600" y="65407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470" name="フローチャート: 判断 469">
          <a:extLst>
            <a:ext uri="{FF2B5EF4-FFF2-40B4-BE49-F238E27FC236}">
              <a16:creationId xmlns:a16="http://schemas.microsoft.com/office/drawing/2014/main" id="{F0F21451-0619-42C5-9BF0-D0CA1F897329}"/>
            </a:ext>
          </a:extLst>
        </xdr:cNvPr>
        <xdr:cNvSpPr/>
      </xdr:nvSpPr>
      <xdr:spPr>
        <a:xfrm>
          <a:off x="22110700" y="668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471" name="フローチャート: 判断 470">
          <a:extLst>
            <a:ext uri="{FF2B5EF4-FFF2-40B4-BE49-F238E27FC236}">
              <a16:creationId xmlns:a16="http://schemas.microsoft.com/office/drawing/2014/main" id="{90D49448-6E2E-449D-81E0-28EBE9DA2ADB}"/>
            </a:ext>
          </a:extLst>
        </xdr:cNvPr>
        <xdr:cNvSpPr/>
      </xdr:nvSpPr>
      <xdr:spPr>
        <a:xfrm>
          <a:off x="21272500" y="668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472" name="フローチャート: 判断 471">
          <a:extLst>
            <a:ext uri="{FF2B5EF4-FFF2-40B4-BE49-F238E27FC236}">
              <a16:creationId xmlns:a16="http://schemas.microsoft.com/office/drawing/2014/main" id="{0B9CE6C3-2FCD-4928-937F-3F91387B3E50}"/>
            </a:ext>
          </a:extLst>
        </xdr:cNvPr>
        <xdr:cNvSpPr/>
      </xdr:nvSpPr>
      <xdr:spPr>
        <a:xfrm>
          <a:off x="20383500" y="670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473" name="フローチャート: 判断 472">
          <a:extLst>
            <a:ext uri="{FF2B5EF4-FFF2-40B4-BE49-F238E27FC236}">
              <a16:creationId xmlns:a16="http://schemas.microsoft.com/office/drawing/2014/main" id="{43552DB2-C991-465F-B503-4AA73B872E47}"/>
            </a:ext>
          </a:extLst>
        </xdr:cNvPr>
        <xdr:cNvSpPr/>
      </xdr:nvSpPr>
      <xdr:spPr>
        <a:xfrm>
          <a:off x="19494500" y="674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474" name="フローチャート: 判断 473">
          <a:extLst>
            <a:ext uri="{FF2B5EF4-FFF2-40B4-BE49-F238E27FC236}">
              <a16:creationId xmlns:a16="http://schemas.microsoft.com/office/drawing/2014/main" id="{EADE48F2-04E0-4B06-868F-036E01196F5B}"/>
            </a:ext>
          </a:extLst>
        </xdr:cNvPr>
        <xdr:cNvSpPr/>
      </xdr:nvSpPr>
      <xdr:spPr>
        <a:xfrm>
          <a:off x="18605500" y="679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975E6D50-1803-4B61-B2B0-4E7E8DAA9BA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6D4EFCB4-E1D6-4A29-A51C-C6A9E17A41D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D26BA344-4B3B-418B-A6E1-C83C8D48E69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8708BC8A-10EB-4610-B450-5798469835E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F7D4355-CCA6-4C58-97DB-C296241117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135594</xdr:rowOff>
    </xdr:from>
    <xdr:to>
      <xdr:col>116</xdr:col>
      <xdr:colOff>114300</xdr:colOff>
      <xdr:row>41</xdr:row>
      <xdr:rowOff>65744</xdr:rowOff>
    </xdr:to>
    <xdr:sp macro="" textlink="">
      <xdr:nvSpPr>
        <xdr:cNvPr id="480" name="楕円 479">
          <a:extLst>
            <a:ext uri="{FF2B5EF4-FFF2-40B4-BE49-F238E27FC236}">
              <a16:creationId xmlns:a16="http://schemas.microsoft.com/office/drawing/2014/main" id="{882F5F45-351C-4B06-BC8B-5B41CA07065B}"/>
            </a:ext>
          </a:extLst>
        </xdr:cNvPr>
        <xdr:cNvSpPr/>
      </xdr:nvSpPr>
      <xdr:spPr>
        <a:xfrm>
          <a:off x="22110700" y="699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50521</xdr:rowOff>
    </xdr:from>
    <xdr:ext cx="534377" cy="259045"/>
    <xdr:sp macro="" textlink="">
      <xdr:nvSpPr>
        <xdr:cNvPr id="481" name="【一般廃棄物処理施設】&#10;一人当たり有形固定資産（償却資産）額該当値テキスト">
          <a:extLst>
            <a:ext uri="{FF2B5EF4-FFF2-40B4-BE49-F238E27FC236}">
              <a16:creationId xmlns:a16="http://schemas.microsoft.com/office/drawing/2014/main" id="{B1BA17D4-915C-4A9C-B090-1CD93358F365}"/>
            </a:ext>
          </a:extLst>
        </xdr:cNvPr>
        <xdr:cNvSpPr txBox="1"/>
      </xdr:nvSpPr>
      <xdr:spPr>
        <a:xfrm>
          <a:off x="22199600" y="690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137656</xdr:rowOff>
    </xdr:from>
    <xdr:to>
      <xdr:col>112</xdr:col>
      <xdr:colOff>38100</xdr:colOff>
      <xdr:row>41</xdr:row>
      <xdr:rowOff>67806</xdr:rowOff>
    </xdr:to>
    <xdr:sp macro="" textlink="">
      <xdr:nvSpPr>
        <xdr:cNvPr id="482" name="楕円 481">
          <a:extLst>
            <a:ext uri="{FF2B5EF4-FFF2-40B4-BE49-F238E27FC236}">
              <a16:creationId xmlns:a16="http://schemas.microsoft.com/office/drawing/2014/main" id="{B51DCB51-2180-494F-98CE-FE82EC888F4E}"/>
            </a:ext>
          </a:extLst>
        </xdr:cNvPr>
        <xdr:cNvSpPr/>
      </xdr:nvSpPr>
      <xdr:spPr>
        <a:xfrm>
          <a:off x="21272500" y="699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14944</xdr:rowOff>
    </xdr:from>
    <xdr:to>
      <xdr:col>116</xdr:col>
      <xdr:colOff>63500</xdr:colOff>
      <xdr:row>41</xdr:row>
      <xdr:rowOff>17006</xdr:rowOff>
    </xdr:to>
    <xdr:cxnSp macro="">
      <xdr:nvCxnSpPr>
        <xdr:cNvPr id="483" name="直線コネクタ 482">
          <a:extLst>
            <a:ext uri="{FF2B5EF4-FFF2-40B4-BE49-F238E27FC236}">
              <a16:creationId xmlns:a16="http://schemas.microsoft.com/office/drawing/2014/main" id="{7A943391-CBB6-4E8D-A108-307C4A0E4F2A}"/>
            </a:ext>
          </a:extLst>
        </xdr:cNvPr>
        <xdr:cNvCxnSpPr/>
      </xdr:nvCxnSpPr>
      <xdr:spPr>
        <a:xfrm flipV="1">
          <a:off x="21323300" y="7044394"/>
          <a:ext cx="8382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139888</xdr:rowOff>
    </xdr:from>
    <xdr:to>
      <xdr:col>107</xdr:col>
      <xdr:colOff>101600</xdr:colOff>
      <xdr:row>41</xdr:row>
      <xdr:rowOff>70038</xdr:rowOff>
    </xdr:to>
    <xdr:sp macro="" textlink="">
      <xdr:nvSpPr>
        <xdr:cNvPr id="484" name="楕円 483">
          <a:extLst>
            <a:ext uri="{FF2B5EF4-FFF2-40B4-BE49-F238E27FC236}">
              <a16:creationId xmlns:a16="http://schemas.microsoft.com/office/drawing/2014/main" id="{62A22459-2D37-4F72-8C1B-D85563E3F07C}"/>
            </a:ext>
          </a:extLst>
        </xdr:cNvPr>
        <xdr:cNvSpPr/>
      </xdr:nvSpPr>
      <xdr:spPr>
        <a:xfrm>
          <a:off x="20383500" y="699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17006</xdr:rowOff>
    </xdr:from>
    <xdr:to>
      <xdr:col>111</xdr:col>
      <xdr:colOff>177800</xdr:colOff>
      <xdr:row>41</xdr:row>
      <xdr:rowOff>19238</xdr:rowOff>
    </xdr:to>
    <xdr:cxnSp macro="">
      <xdr:nvCxnSpPr>
        <xdr:cNvPr id="485" name="直線コネクタ 484">
          <a:extLst>
            <a:ext uri="{FF2B5EF4-FFF2-40B4-BE49-F238E27FC236}">
              <a16:creationId xmlns:a16="http://schemas.microsoft.com/office/drawing/2014/main" id="{1B14A78F-786D-4614-BAC8-96E1FD33B394}"/>
            </a:ext>
          </a:extLst>
        </xdr:cNvPr>
        <xdr:cNvCxnSpPr/>
      </xdr:nvCxnSpPr>
      <xdr:spPr>
        <a:xfrm flipV="1">
          <a:off x="20434300" y="7046456"/>
          <a:ext cx="889000" cy="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140372</xdr:rowOff>
    </xdr:from>
    <xdr:to>
      <xdr:col>102</xdr:col>
      <xdr:colOff>165100</xdr:colOff>
      <xdr:row>41</xdr:row>
      <xdr:rowOff>70522</xdr:rowOff>
    </xdr:to>
    <xdr:sp macro="" textlink="">
      <xdr:nvSpPr>
        <xdr:cNvPr id="486" name="楕円 485">
          <a:extLst>
            <a:ext uri="{FF2B5EF4-FFF2-40B4-BE49-F238E27FC236}">
              <a16:creationId xmlns:a16="http://schemas.microsoft.com/office/drawing/2014/main" id="{6325E3DB-D1CF-4397-AC43-CA4D88A36ECE}"/>
            </a:ext>
          </a:extLst>
        </xdr:cNvPr>
        <xdr:cNvSpPr/>
      </xdr:nvSpPr>
      <xdr:spPr>
        <a:xfrm>
          <a:off x="19494500" y="699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19238</xdr:rowOff>
    </xdr:from>
    <xdr:to>
      <xdr:col>107</xdr:col>
      <xdr:colOff>50800</xdr:colOff>
      <xdr:row>41</xdr:row>
      <xdr:rowOff>19722</xdr:rowOff>
    </xdr:to>
    <xdr:cxnSp macro="">
      <xdr:nvCxnSpPr>
        <xdr:cNvPr id="487" name="直線コネクタ 486">
          <a:extLst>
            <a:ext uri="{FF2B5EF4-FFF2-40B4-BE49-F238E27FC236}">
              <a16:creationId xmlns:a16="http://schemas.microsoft.com/office/drawing/2014/main" id="{7B53BF98-87FE-4D6F-887B-456AF1F9F919}"/>
            </a:ext>
          </a:extLst>
        </xdr:cNvPr>
        <xdr:cNvCxnSpPr/>
      </xdr:nvCxnSpPr>
      <xdr:spPr>
        <a:xfrm flipV="1">
          <a:off x="19545300" y="7048688"/>
          <a:ext cx="8890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11732</xdr:rowOff>
    </xdr:from>
    <xdr:to>
      <xdr:col>98</xdr:col>
      <xdr:colOff>38100</xdr:colOff>
      <xdr:row>41</xdr:row>
      <xdr:rowOff>113332</xdr:rowOff>
    </xdr:to>
    <xdr:sp macro="" textlink="">
      <xdr:nvSpPr>
        <xdr:cNvPr id="488" name="楕円 487">
          <a:extLst>
            <a:ext uri="{FF2B5EF4-FFF2-40B4-BE49-F238E27FC236}">
              <a16:creationId xmlns:a16="http://schemas.microsoft.com/office/drawing/2014/main" id="{B9C15E81-C8AA-4C31-920D-6723A2897823}"/>
            </a:ext>
          </a:extLst>
        </xdr:cNvPr>
        <xdr:cNvSpPr/>
      </xdr:nvSpPr>
      <xdr:spPr>
        <a:xfrm>
          <a:off x="18605500" y="704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19722</xdr:rowOff>
    </xdr:from>
    <xdr:to>
      <xdr:col>102</xdr:col>
      <xdr:colOff>114300</xdr:colOff>
      <xdr:row>41</xdr:row>
      <xdr:rowOff>62532</xdr:rowOff>
    </xdr:to>
    <xdr:cxnSp macro="">
      <xdr:nvCxnSpPr>
        <xdr:cNvPr id="489" name="直線コネクタ 488">
          <a:extLst>
            <a:ext uri="{FF2B5EF4-FFF2-40B4-BE49-F238E27FC236}">
              <a16:creationId xmlns:a16="http://schemas.microsoft.com/office/drawing/2014/main" id="{E71B5B37-93FE-4E1E-92AE-CDB5343B576E}"/>
            </a:ext>
          </a:extLst>
        </xdr:cNvPr>
        <xdr:cNvCxnSpPr/>
      </xdr:nvCxnSpPr>
      <xdr:spPr>
        <a:xfrm flipV="1">
          <a:off x="18656300" y="7049172"/>
          <a:ext cx="889000" cy="4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490" name="n_1aveValue【一般廃棄物処理施設】&#10;一人当たり有形固定資産（償却資産）額">
          <a:extLst>
            <a:ext uri="{FF2B5EF4-FFF2-40B4-BE49-F238E27FC236}">
              <a16:creationId xmlns:a16="http://schemas.microsoft.com/office/drawing/2014/main" id="{C6188C4B-08D3-412E-B42A-CBCA5F7936D4}"/>
            </a:ext>
          </a:extLst>
        </xdr:cNvPr>
        <xdr:cNvSpPr txBox="1"/>
      </xdr:nvSpPr>
      <xdr:spPr>
        <a:xfrm>
          <a:off x="21011095" y="645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491" name="n_2aveValue【一般廃棄物処理施設】&#10;一人当たり有形固定資産（償却資産）額">
          <a:extLst>
            <a:ext uri="{FF2B5EF4-FFF2-40B4-BE49-F238E27FC236}">
              <a16:creationId xmlns:a16="http://schemas.microsoft.com/office/drawing/2014/main" id="{9AF5730F-613D-4FB9-AEC1-52C7AEF616E5}"/>
            </a:ext>
          </a:extLst>
        </xdr:cNvPr>
        <xdr:cNvSpPr txBox="1"/>
      </xdr:nvSpPr>
      <xdr:spPr>
        <a:xfrm>
          <a:off x="20134795" y="648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492" name="n_3aveValue【一般廃棄物処理施設】&#10;一人当たり有形固定資産（償却資産）額">
          <a:extLst>
            <a:ext uri="{FF2B5EF4-FFF2-40B4-BE49-F238E27FC236}">
              <a16:creationId xmlns:a16="http://schemas.microsoft.com/office/drawing/2014/main" id="{545554F3-7978-4DE4-AB7A-2A320F2B409C}"/>
            </a:ext>
          </a:extLst>
        </xdr:cNvPr>
        <xdr:cNvSpPr txBox="1"/>
      </xdr:nvSpPr>
      <xdr:spPr>
        <a:xfrm>
          <a:off x="19245795" y="6519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493" name="n_4aveValue【一般廃棄物処理施設】&#10;一人当たり有形固定資産（償却資産）額">
          <a:extLst>
            <a:ext uri="{FF2B5EF4-FFF2-40B4-BE49-F238E27FC236}">
              <a16:creationId xmlns:a16="http://schemas.microsoft.com/office/drawing/2014/main" id="{9E3C186E-EF07-4BEE-B009-FE92745D424E}"/>
            </a:ext>
          </a:extLst>
        </xdr:cNvPr>
        <xdr:cNvSpPr txBox="1"/>
      </xdr:nvSpPr>
      <xdr:spPr>
        <a:xfrm>
          <a:off x="18356795" y="6570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58933</xdr:rowOff>
    </xdr:from>
    <xdr:ext cx="534377" cy="259045"/>
    <xdr:sp macro="" textlink="">
      <xdr:nvSpPr>
        <xdr:cNvPr id="494" name="n_1mainValue【一般廃棄物処理施設】&#10;一人当たり有形固定資産（償却資産）額">
          <a:extLst>
            <a:ext uri="{FF2B5EF4-FFF2-40B4-BE49-F238E27FC236}">
              <a16:creationId xmlns:a16="http://schemas.microsoft.com/office/drawing/2014/main" id="{61479ABF-0A78-4AF3-AC5F-94B94B448F39}"/>
            </a:ext>
          </a:extLst>
        </xdr:cNvPr>
        <xdr:cNvSpPr txBox="1"/>
      </xdr:nvSpPr>
      <xdr:spPr>
        <a:xfrm>
          <a:off x="21043411" y="708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61165</xdr:rowOff>
    </xdr:from>
    <xdr:ext cx="534377" cy="259045"/>
    <xdr:sp macro="" textlink="">
      <xdr:nvSpPr>
        <xdr:cNvPr id="495" name="n_2mainValue【一般廃棄物処理施設】&#10;一人当たり有形固定資産（償却資産）額">
          <a:extLst>
            <a:ext uri="{FF2B5EF4-FFF2-40B4-BE49-F238E27FC236}">
              <a16:creationId xmlns:a16="http://schemas.microsoft.com/office/drawing/2014/main" id="{CE7A6B92-6788-423C-955E-58AA0B721F76}"/>
            </a:ext>
          </a:extLst>
        </xdr:cNvPr>
        <xdr:cNvSpPr txBox="1"/>
      </xdr:nvSpPr>
      <xdr:spPr>
        <a:xfrm>
          <a:off x="20167111" y="709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61649</xdr:rowOff>
    </xdr:from>
    <xdr:ext cx="534377" cy="259045"/>
    <xdr:sp macro="" textlink="">
      <xdr:nvSpPr>
        <xdr:cNvPr id="496" name="n_3mainValue【一般廃棄物処理施設】&#10;一人当たり有形固定資産（償却資産）額">
          <a:extLst>
            <a:ext uri="{FF2B5EF4-FFF2-40B4-BE49-F238E27FC236}">
              <a16:creationId xmlns:a16="http://schemas.microsoft.com/office/drawing/2014/main" id="{A2642D52-0998-4569-A189-DBFE2011F9D8}"/>
            </a:ext>
          </a:extLst>
        </xdr:cNvPr>
        <xdr:cNvSpPr txBox="1"/>
      </xdr:nvSpPr>
      <xdr:spPr>
        <a:xfrm>
          <a:off x="19278111" y="709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104459</xdr:rowOff>
    </xdr:from>
    <xdr:ext cx="534377" cy="259045"/>
    <xdr:sp macro="" textlink="">
      <xdr:nvSpPr>
        <xdr:cNvPr id="497" name="n_4mainValue【一般廃棄物処理施設】&#10;一人当たり有形固定資産（償却資産）額">
          <a:extLst>
            <a:ext uri="{FF2B5EF4-FFF2-40B4-BE49-F238E27FC236}">
              <a16:creationId xmlns:a16="http://schemas.microsoft.com/office/drawing/2014/main" id="{D0391A0E-5E8A-4ABA-9B84-8ADE10B66AC5}"/>
            </a:ext>
          </a:extLst>
        </xdr:cNvPr>
        <xdr:cNvSpPr txBox="1"/>
      </xdr:nvSpPr>
      <xdr:spPr>
        <a:xfrm>
          <a:off x="18389111" y="713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8" name="正方形/長方形 497">
          <a:extLst>
            <a:ext uri="{FF2B5EF4-FFF2-40B4-BE49-F238E27FC236}">
              <a16:creationId xmlns:a16="http://schemas.microsoft.com/office/drawing/2014/main" id="{EC73918D-55B6-47F3-938D-8991F00DE29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9" name="正方形/長方形 498">
          <a:extLst>
            <a:ext uri="{FF2B5EF4-FFF2-40B4-BE49-F238E27FC236}">
              <a16:creationId xmlns:a16="http://schemas.microsoft.com/office/drawing/2014/main" id="{E449B8A7-56CB-4EFE-A39B-5CBB0B2C4C2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0" name="正方形/長方形 499">
          <a:extLst>
            <a:ext uri="{FF2B5EF4-FFF2-40B4-BE49-F238E27FC236}">
              <a16:creationId xmlns:a16="http://schemas.microsoft.com/office/drawing/2014/main" id="{344F2D81-7E19-44AB-AB6A-A41F2E69058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1" name="正方形/長方形 500">
          <a:extLst>
            <a:ext uri="{FF2B5EF4-FFF2-40B4-BE49-F238E27FC236}">
              <a16:creationId xmlns:a16="http://schemas.microsoft.com/office/drawing/2014/main" id="{1C3C6EBA-F4F5-4945-8A67-1C0A5EDA595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2" name="正方形/長方形 501">
          <a:extLst>
            <a:ext uri="{FF2B5EF4-FFF2-40B4-BE49-F238E27FC236}">
              <a16:creationId xmlns:a16="http://schemas.microsoft.com/office/drawing/2014/main" id="{A5AD1AA4-630A-4525-91B2-A1BEF31793E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3" name="正方形/長方形 502">
          <a:extLst>
            <a:ext uri="{FF2B5EF4-FFF2-40B4-BE49-F238E27FC236}">
              <a16:creationId xmlns:a16="http://schemas.microsoft.com/office/drawing/2014/main" id="{9815C0A0-DD29-41D6-9577-91372FA10F0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4" name="正方形/長方形 503">
          <a:extLst>
            <a:ext uri="{FF2B5EF4-FFF2-40B4-BE49-F238E27FC236}">
              <a16:creationId xmlns:a16="http://schemas.microsoft.com/office/drawing/2014/main" id="{2DA0F3FF-DCB8-45A6-8F48-C308541EE0B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5" name="正方形/長方形 504">
          <a:extLst>
            <a:ext uri="{FF2B5EF4-FFF2-40B4-BE49-F238E27FC236}">
              <a16:creationId xmlns:a16="http://schemas.microsoft.com/office/drawing/2014/main" id="{1E6980B6-D268-40F7-8821-282D221E713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6" name="テキスト ボックス 505">
          <a:extLst>
            <a:ext uri="{FF2B5EF4-FFF2-40B4-BE49-F238E27FC236}">
              <a16:creationId xmlns:a16="http://schemas.microsoft.com/office/drawing/2014/main" id="{583EC03B-C1B6-4F64-88AB-02AF6499A6A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7" name="直線コネクタ 506">
          <a:extLst>
            <a:ext uri="{FF2B5EF4-FFF2-40B4-BE49-F238E27FC236}">
              <a16:creationId xmlns:a16="http://schemas.microsoft.com/office/drawing/2014/main" id="{B5650522-8F9F-417F-AFBA-889CE943C8F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8" name="テキスト ボックス 507">
          <a:extLst>
            <a:ext uri="{FF2B5EF4-FFF2-40B4-BE49-F238E27FC236}">
              <a16:creationId xmlns:a16="http://schemas.microsoft.com/office/drawing/2014/main" id="{EE49722A-21CA-45D0-BCA0-E4AA76155C8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09" name="直線コネクタ 508">
          <a:extLst>
            <a:ext uri="{FF2B5EF4-FFF2-40B4-BE49-F238E27FC236}">
              <a16:creationId xmlns:a16="http://schemas.microsoft.com/office/drawing/2014/main" id="{D77A1A40-22EF-474F-942C-54658D3813C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0" name="テキスト ボックス 509">
          <a:extLst>
            <a:ext uri="{FF2B5EF4-FFF2-40B4-BE49-F238E27FC236}">
              <a16:creationId xmlns:a16="http://schemas.microsoft.com/office/drawing/2014/main" id="{9ACE5767-DF53-4DE4-B94B-DB994C8AACBA}"/>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1" name="直線コネクタ 510">
          <a:extLst>
            <a:ext uri="{FF2B5EF4-FFF2-40B4-BE49-F238E27FC236}">
              <a16:creationId xmlns:a16="http://schemas.microsoft.com/office/drawing/2014/main" id="{64167455-A2E0-400C-9985-B1C38DEBEDA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2" name="テキスト ボックス 511">
          <a:extLst>
            <a:ext uri="{FF2B5EF4-FFF2-40B4-BE49-F238E27FC236}">
              <a16:creationId xmlns:a16="http://schemas.microsoft.com/office/drawing/2014/main" id="{6991504B-E750-4368-A249-E036020C1316}"/>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3" name="直線コネクタ 512">
          <a:extLst>
            <a:ext uri="{FF2B5EF4-FFF2-40B4-BE49-F238E27FC236}">
              <a16:creationId xmlns:a16="http://schemas.microsoft.com/office/drawing/2014/main" id="{68290EFD-DD9F-49E9-A18A-E2D08EBBD785}"/>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4" name="テキスト ボックス 513">
          <a:extLst>
            <a:ext uri="{FF2B5EF4-FFF2-40B4-BE49-F238E27FC236}">
              <a16:creationId xmlns:a16="http://schemas.microsoft.com/office/drawing/2014/main" id="{65CFA8AA-2A52-411B-92A2-A7727907F4B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5" name="直線コネクタ 514">
          <a:extLst>
            <a:ext uri="{FF2B5EF4-FFF2-40B4-BE49-F238E27FC236}">
              <a16:creationId xmlns:a16="http://schemas.microsoft.com/office/drawing/2014/main" id="{2472CAC7-7FF4-4E08-8F52-DE71632835F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6" name="テキスト ボックス 515">
          <a:extLst>
            <a:ext uri="{FF2B5EF4-FFF2-40B4-BE49-F238E27FC236}">
              <a16:creationId xmlns:a16="http://schemas.microsoft.com/office/drawing/2014/main" id="{C28BEC0C-4EA0-4F7A-8DB1-FB03A43692F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7" name="直線コネクタ 516">
          <a:extLst>
            <a:ext uri="{FF2B5EF4-FFF2-40B4-BE49-F238E27FC236}">
              <a16:creationId xmlns:a16="http://schemas.microsoft.com/office/drawing/2014/main" id="{9B142EC7-A012-4505-9F69-AC545B6DDB5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18" name="テキスト ボックス 517">
          <a:extLst>
            <a:ext uri="{FF2B5EF4-FFF2-40B4-BE49-F238E27FC236}">
              <a16:creationId xmlns:a16="http://schemas.microsoft.com/office/drawing/2014/main" id="{FFB9EAF2-2239-4B22-AE87-8912FE470E7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9" name="【保健センター・保健所】&#10;有形固定資産減価償却率グラフ枠">
          <a:extLst>
            <a:ext uri="{FF2B5EF4-FFF2-40B4-BE49-F238E27FC236}">
              <a16:creationId xmlns:a16="http://schemas.microsoft.com/office/drawing/2014/main" id="{DD13C10D-35E5-424A-A73D-8485D197421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520" name="直線コネクタ 519">
          <a:extLst>
            <a:ext uri="{FF2B5EF4-FFF2-40B4-BE49-F238E27FC236}">
              <a16:creationId xmlns:a16="http://schemas.microsoft.com/office/drawing/2014/main" id="{0653AC9B-2BC9-4352-8A39-54DCE538DF84}"/>
            </a:ext>
          </a:extLst>
        </xdr:cNvPr>
        <xdr:cNvCxnSpPr/>
      </xdr:nvCxnSpPr>
      <xdr:spPr>
        <a:xfrm flipV="1">
          <a:off x="16318864" y="967435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521" name="【保健センター・保健所】&#10;有形固定資産減価償却率最小値テキスト">
          <a:extLst>
            <a:ext uri="{FF2B5EF4-FFF2-40B4-BE49-F238E27FC236}">
              <a16:creationId xmlns:a16="http://schemas.microsoft.com/office/drawing/2014/main" id="{2ACF3672-542D-41A8-B558-85769059291D}"/>
            </a:ext>
          </a:extLst>
        </xdr:cNvPr>
        <xdr:cNvSpPr txBox="1"/>
      </xdr:nvSpPr>
      <xdr:spPr>
        <a:xfrm>
          <a:off x="16357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522" name="直線コネクタ 521">
          <a:extLst>
            <a:ext uri="{FF2B5EF4-FFF2-40B4-BE49-F238E27FC236}">
              <a16:creationId xmlns:a16="http://schemas.microsoft.com/office/drawing/2014/main" id="{262EA549-929A-412F-8B8E-B47D59A8546A}"/>
            </a:ext>
          </a:extLst>
        </xdr:cNvPr>
        <xdr:cNvCxnSpPr/>
      </xdr:nvCxnSpPr>
      <xdr:spPr>
        <a:xfrm>
          <a:off x="16230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523" name="【保健センター・保健所】&#10;有形固定資産減価償却率最大値テキスト">
          <a:extLst>
            <a:ext uri="{FF2B5EF4-FFF2-40B4-BE49-F238E27FC236}">
              <a16:creationId xmlns:a16="http://schemas.microsoft.com/office/drawing/2014/main" id="{441505CC-7AE0-4C05-AA4D-332652FDF5EC}"/>
            </a:ext>
          </a:extLst>
        </xdr:cNvPr>
        <xdr:cNvSpPr txBox="1"/>
      </xdr:nvSpPr>
      <xdr:spPr>
        <a:xfrm>
          <a:off x="16357600" y="944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524" name="直線コネクタ 523">
          <a:extLst>
            <a:ext uri="{FF2B5EF4-FFF2-40B4-BE49-F238E27FC236}">
              <a16:creationId xmlns:a16="http://schemas.microsoft.com/office/drawing/2014/main" id="{8311088D-AA76-4004-84A3-9180E37A5B77}"/>
            </a:ext>
          </a:extLst>
        </xdr:cNvPr>
        <xdr:cNvCxnSpPr/>
      </xdr:nvCxnSpPr>
      <xdr:spPr>
        <a:xfrm>
          <a:off x="16230600" y="967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58945</xdr:rowOff>
    </xdr:from>
    <xdr:ext cx="405111" cy="259045"/>
    <xdr:sp macro="" textlink="">
      <xdr:nvSpPr>
        <xdr:cNvPr id="525" name="【保健センター・保健所】&#10;有形固定資産減価償却率平均値テキスト">
          <a:extLst>
            <a:ext uri="{FF2B5EF4-FFF2-40B4-BE49-F238E27FC236}">
              <a16:creationId xmlns:a16="http://schemas.microsoft.com/office/drawing/2014/main" id="{9F644C99-C3A5-4FF7-8070-4D43FB476E90}"/>
            </a:ext>
          </a:extLst>
        </xdr:cNvPr>
        <xdr:cNvSpPr txBox="1"/>
      </xdr:nvSpPr>
      <xdr:spPr>
        <a:xfrm>
          <a:off x="16357600" y="98315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526" name="フローチャート: 判断 525">
          <a:extLst>
            <a:ext uri="{FF2B5EF4-FFF2-40B4-BE49-F238E27FC236}">
              <a16:creationId xmlns:a16="http://schemas.microsoft.com/office/drawing/2014/main" id="{F69B7D7F-A143-4FDF-A3EE-EE408CB3C7E3}"/>
            </a:ext>
          </a:extLst>
        </xdr:cNvPr>
        <xdr:cNvSpPr/>
      </xdr:nvSpPr>
      <xdr:spPr>
        <a:xfrm>
          <a:off x="16268700" y="99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527" name="フローチャート: 判断 526">
          <a:extLst>
            <a:ext uri="{FF2B5EF4-FFF2-40B4-BE49-F238E27FC236}">
              <a16:creationId xmlns:a16="http://schemas.microsoft.com/office/drawing/2014/main" id="{976CAFF4-F8A1-465B-8C91-15E148B877EE}"/>
            </a:ext>
          </a:extLst>
        </xdr:cNvPr>
        <xdr:cNvSpPr/>
      </xdr:nvSpPr>
      <xdr:spPr>
        <a:xfrm>
          <a:off x="15430500" y="992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528" name="フローチャート: 判断 527">
          <a:extLst>
            <a:ext uri="{FF2B5EF4-FFF2-40B4-BE49-F238E27FC236}">
              <a16:creationId xmlns:a16="http://schemas.microsoft.com/office/drawing/2014/main" id="{94BA2D65-06C8-48E2-B740-CAD58799B626}"/>
            </a:ext>
          </a:extLst>
        </xdr:cNvPr>
        <xdr:cNvSpPr/>
      </xdr:nvSpPr>
      <xdr:spPr>
        <a:xfrm>
          <a:off x="14541500" y="98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529" name="フローチャート: 判断 528">
          <a:extLst>
            <a:ext uri="{FF2B5EF4-FFF2-40B4-BE49-F238E27FC236}">
              <a16:creationId xmlns:a16="http://schemas.microsoft.com/office/drawing/2014/main" id="{00FC9E28-EA37-48A2-8A01-5203A67B855F}"/>
            </a:ext>
          </a:extLst>
        </xdr:cNvPr>
        <xdr:cNvSpPr/>
      </xdr:nvSpPr>
      <xdr:spPr>
        <a:xfrm>
          <a:off x="13652500" y="982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530" name="フローチャート: 判断 529">
          <a:extLst>
            <a:ext uri="{FF2B5EF4-FFF2-40B4-BE49-F238E27FC236}">
              <a16:creationId xmlns:a16="http://schemas.microsoft.com/office/drawing/2014/main" id="{E2BD8E85-4F6B-4203-A408-097960EACA18}"/>
            </a:ext>
          </a:extLst>
        </xdr:cNvPr>
        <xdr:cNvSpPr/>
      </xdr:nvSpPr>
      <xdr:spPr>
        <a:xfrm>
          <a:off x="12763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F28BC0AE-7A1C-4080-B2A7-AB77FE549DD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id="{43BA28DB-4055-4544-8E66-D8D7639708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5445E4DA-2068-4B3D-AF08-039BF8FC82B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5779EF51-76B9-4CEB-B4F8-C37042FECB7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EF455865-5326-4415-B141-EDDF055C7B9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536" name="楕円 535">
          <a:extLst>
            <a:ext uri="{FF2B5EF4-FFF2-40B4-BE49-F238E27FC236}">
              <a16:creationId xmlns:a16="http://schemas.microsoft.com/office/drawing/2014/main" id="{490BEDF5-31B2-44FC-9DF9-637C02B02E94}"/>
            </a:ext>
          </a:extLst>
        </xdr:cNvPr>
        <xdr:cNvSpPr/>
      </xdr:nvSpPr>
      <xdr:spPr>
        <a:xfrm>
          <a:off x="162687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7637</xdr:rowOff>
    </xdr:from>
    <xdr:ext cx="405111" cy="259045"/>
    <xdr:sp macro="" textlink="">
      <xdr:nvSpPr>
        <xdr:cNvPr id="537" name="【保健センター・保健所】&#10;有形固定資産減価償却率該当値テキスト">
          <a:extLst>
            <a:ext uri="{FF2B5EF4-FFF2-40B4-BE49-F238E27FC236}">
              <a16:creationId xmlns:a16="http://schemas.microsoft.com/office/drawing/2014/main" id="{F62FD3D4-5F35-4088-B4AA-A244B9BCA139}"/>
            </a:ext>
          </a:extLst>
        </xdr:cNvPr>
        <xdr:cNvSpPr txBox="1"/>
      </xdr:nvSpPr>
      <xdr:spPr>
        <a:xfrm>
          <a:off x="16357600"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154940</xdr:rowOff>
    </xdr:from>
    <xdr:to>
      <xdr:col>81</xdr:col>
      <xdr:colOff>101600</xdr:colOff>
      <xdr:row>59</xdr:row>
      <xdr:rowOff>85090</xdr:rowOff>
    </xdr:to>
    <xdr:sp macro="" textlink="">
      <xdr:nvSpPr>
        <xdr:cNvPr id="538" name="楕円 537">
          <a:extLst>
            <a:ext uri="{FF2B5EF4-FFF2-40B4-BE49-F238E27FC236}">
              <a16:creationId xmlns:a16="http://schemas.microsoft.com/office/drawing/2014/main" id="{498A1FC6-9C32-46B3-90A9-5E4032B31D89}"/>
            </a:ext>
          </a:extLst>
        </xdr:cNvPr>
        <xdr:cNvSpPr/>
      </xdr:nvSpPr>
      <xdr:spPr>
        <a:xfrm>
          <a:off x="15430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34290</xdr:rowOff>
    </xdr:from>
    <xdr:to>
      <xdr:col>85</xdr:col>
      <xdr:colOff>127000</xdr:colOff>
      <xdr:row>59</xdr:row>
      <xdr:rowOff>80010</xdr:rowOff>
    </xdr:to>
    <xdr:cxnSp macro="">
      <xdr:nvCxnSpPr>
        <xdr:cNvPr id="539" name="直線コネクタ 538">
          <a:extLst>
            <a:ext uri="{FF2B5EF4-FFF2-40B4-BE49-F238E27FC236}">
              <a16:creationId xmlns:a16="http://schemas.microsoft.com/office/drawing/2014/main" id="{CAD6DA4A-5873-4425-88F0-25E9D3FB2862}"/>
            </a:ext>
          </a:extLst>
        </xdr:cNvPr>
        <xdr:cNvCxnSpPr/>
      </xdr:nvCxnSpPr>
      <xdr:spPr>
        <a:xfrm>
          <a:off x="15481300" y="101498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109220</xdr:rowOff>
    </xdr:from>
    <xdr:to>
      <xdr:col>76</xdr:col>
      <xdr:colOff>165100</xdr:colOff>
      <xdr:row>59</xdr:row>
      <xdr:rowOff>39370</xdr:rowOff>
    </xdr:to>
    <xdr:sp macro="" textlink="">
      <xdr:nvSpPr>
        <xdr:cNvPr id="540" name="楕円 539">
          <a:extLst>
            <a:ext uri="{FF2B5EF4-FFF2-40B4-BE49-F238E27FC236}">
              <a16:creationId xmlns:a16="http://schemas.microsoft.com/office/drawing/2014/main" id="{5E37E7C7-931A-4505-A25B-7EC09209747E}"/>
            </a:ext>
          </a:extLst>
        </xdr:cNvPr>
        <xdr:cNvSpPr/>
      </xdr:nvSpPr>
      <xdr:spPr>
        <a:xfrm>
          <a:off x="14541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160020</xdr:rowOff>
    </xdr:from>
    <xdr:to>
      <xdr:col>81</xdr:col>
      <xdr:colOff>50800</xdr:colOff>
      <xdr:row>59</xdr:row>
      <xdr:rowOff>34290</xdr:rowOff>
    </xdr:to>
    <xdr:cxnSp macro="">
      <xdr:nvCxnSpPr>
        <xdr:cNvPr id="541" name="直線コネクタ 540">
          <a:extLst>
            <a:ext uri="{FF2B5EF4-FFF2-40B4-BE49-F238E27FC236}">
              <a16:creationId xmlns:a16="http://schemas.microsoft.com/office/drawing/2014/main" id="{34686B08-535F-40E8-ACF8-F962DF9791A7}"/>
            </a:ext>
          </a:extLst>
        </xdr:cNvPr>
        <xdr:cNvCxnSpPr/>
      </xdr:nvCxnSpPr>
      <xdr:spPr>
        <a:xfrm>
          <a:off x="14592300" y="10104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542" name="楕円 541">
          <a:extLst>
            <a:ext uri="{FF2B5EF4-FFF2-40B4-BE49-F238E27FC236}">
              <a16:creationId xmlns:a16="http://schemas.microsoft.com/office/drawing/2014/main" id="{D8B10DA2-DAE0-4C5D-9CAA-3C939B89704D}"/>
            </a:ext>
          </a:extLst>
        </xdr:cNvPr>
        <xdr:cNvSpPr/>
      </xdr:nvSpPr>
      <xdr:spPr>
        <a:xfrm>
          <a:off x="13652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160020</xdr:rowOff>
    </xdr:to>
    <xdr:cxnSp macro="">
      <xdr:nvCxnSpPr>
        <xdr:cNvPr id="543" name="直線コネクタ 542">
          <a:extLst>
            <a:ext uri="{FF2B5EF4-FFF2-40B4-BE49-F238E27FC236}">
              <a16:creationId xmlns:a16="http://schemas.microsoft.com/office/drawing/2014/main" id="{DC13B856-6CBB-446F-A4C4-FEEEA2141261}"/>
            </a:ext>
          </a:extLst>
        </xdr:cNvPr>
        <xdr:cNvCxnSpPr/>
      </xdr:nvCxnSpPr>
      <xdr:spPr>
        <a:xfrm>
          <a:off x="13703300" y="10058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17780</xdr:rowOff>
    </xdr:from>
    <xdr:to>
      <xdr:col>67</xdr:col>
      <xdr:colOff>101600</xdr:colOff>
      <xdr:row>58</xdr:row>
      <xdr:rowOff>119380</xdr:rowOff>
    </xdr:to>
    <xdr:sp macro="" textlink="">
      <xdr:nvSpPr>
        <xdr:cNvPr id="544" name="楕円 543">
          <a:extLst>
            <a:ext uri="{FF2B5EF4-FFF2-40B4-BE49-F238E27FC236}">
              <a16:creationId xmlns:a16="http://schemas.microsoft.com/office/drawing/2014/main" id="{43FF7CAB-A5EF-41F7-BBCE-039681562157}"/>
            </a:ext>
          </a:extLst>
        </xdr:cNvPr>
        <xdr:cNvSpPr/>
      </xdr:nvSpPr>
      <xdr:spPr>
        <a:xfrm>
          <a:off x="1276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68580</xdr:rowOff>
    </xdr:from>
    <xdr:to>
      <xdr:col>71</xdr:col>
      <xdr:colOff>177800</xdr:colOff>
      <xdr:row>58</xdr:row>
      <xdr:rowOff>114300</xdr:rowOff>
    </xdr:to>
    <xdr:cxnSp macro="">
      <xdr:nvCxnSpPr>
        <xdr:cNvPr id="545" name="直線コネクタ 544">
          <a:extLst>
            <a:ext uri="{FF2B5EF4-FFF2-40B4-BE49-F238E27FC236}">
              <a16:creationId xmlns:a16="http://schemas.microsoft.com/office/drawing/2014/main" id="{416FFF68-88D1-4D5E-BD66-F23DC0256FDD}"/>
            </a:ext>
          </a:extLst>
        </xdr:cNvPr>
        <xdr:cNvCxnSpPr/>
      </xdr:nvCxnSpPr>
      <xdr:spPr>
        <a:xfrm>
          <a:off x="12814300" y="10012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103903</xdr:rowOff>
    </xdr:from>
    <xdr:ext cx="405111" cy="259045"/>
    <xdr:sp macro="" textlink="">
      <xdr:nvSpPr>
        <xdr:cNvPr id="546" name="n_1aveValue【保健センター・保健所】&#10;有形固定資産減価償却率">
          <a:extLst>
            <a:ext uri="{FF2B5EF4-FFF2-40B4-BE49-F238E27FC236}">
              <a16:creationId xmlns:a16="http://schemas.microsoft.com/office/drawing/2014/main" id="{4ACA9FF5-7853-4F56-86DC-34EF2EADD49A}"/>
            </a:ext>
          </a:extLst>
        </xdr:cNvPr>
        <xdr:cNvSpPr txBox="1"/>
      </xdr:nvSpPr>
      <xdr:spPr>
        <a:xfrm>
          <a:off x="15266044" y="970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39895</xdr:rowOff>
    </xdr:from>
    <xdr:ext cx="405111" cy="259045"/>
    <xdr:sp macro="" textlink="">
      <xdr:nvSpPr>
        <xdr:cNvPr id="547" name="n_2aveValue【保健センター・保健所】&#10;有形固定資産減価償却率">
          <a:extLst>
            <a:ext uri="{FF2B5EF4-FFF2-40B4-BE49-F238E27FC236}">
              <a16:creationId xmlns:a16="http://schemas.microsoft.com/office/drawing/2014/main" id="{5582B056-5560-434C-BEB4-1752DB4A5C64}"/>
            </a:ext>
          </a:extLst>
        </xdr:cNvPr>
        <xdr:cNvSpPr txBox="1"/>
      </xdr:nvSpPr>
      <xdr:spPr>
        <a:xfrm>
          <a:off x="14389744"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167911</xdr:rowOff>
    </xdr:from>
    <xdr:ext cx="405111" cy="259045"/>
    <xdr:sp macro="" textlink="">
      <xdr:nvSpPr>
        <xdr:cNvPr id="548" name="n_3aveValue【保健センター・保健所】&#10;有形固定資産減価償却率">
          <a:extLst>
            <a:ext uri="{FF2B5EF4-FFF2-40B4-BE49-F238E27FC236}">
              <a16:creationId xmlns:a16="http://schemas.microsoft.com/office/drawing/2014/main" id="{2B811642-35B1-4026-A388-307D3F2A3DE0}"/>
            </a:ext>
          </a:extLst>
        </xdr:cNvPr>
        <xdr:cNvSpPr txBox="1"/>
      </xdr:nvSpPr>
      <xdr:spPr>
        <a:xfrm>
          <a:off x="13500744" y="959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23893</xdr:rowOff>
    </xdr:from>
    <xdr:ext cx="405111" cy="259045"/>
    <xdr:sp macro="" textlink="">
      <xdr:nvSpPr>
        <xdr:cNvPr id="549" name="n_4aveValue【保健センター・保健所】&#10;有形固定資産減価償却率">
          <a:extLst>
            <a:ext uri="{FF2B5EF4-FFF2-40B4-BE49-F238E27FC236}">
              <a16:creationId xmlns:a16="http://schemas.microsoft.com/office/drawing/2014/main" id="{150EB0CB-D6CF-475F-8DA3-36D4ECA62F2E}"/>
            </a:ext>
          </a:extLst>
        </xdr:cNvPr>
        <xdr:cNvSpPr txBox="1"/>
      </xdr:nvSpPr>
      <xdr:spPr>
        <a:xfrm>
          <a:off x="12611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76217</xdr:rowOff>
    </xdr:from>
    <xdr:ext cx="405111" cy="259045"/>
    <xdr:sp macro="" textlink="">
      <xdr:nvSpPr>
        <xdr:cNvPr id="550" name="n_1mainValue【保健センター・保健所】&#10;有形固定資産減価償却率">
          <a:extLst>
            <a:ext uri="{FF2B5EF4-FFF2-40B4-BE49-F238E27FC236}">
              <a16:creationId xmlns:a16="http://schemas.microsoft.com/office/drawing/2014/main" id="{B8B5046F-18F9-485E-A27F-7FE1C5422B34}"/>
            </a:ext>
          </a:extLst>
        </xdr:cNvPr>
        <xdr:cNvSpPr txBox="1"/>
      </xdr:nvSpPr>
      <xdr:spPr>
        <a:xfrm>
          <a:off x="152660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30497</xdr:rowOff>
    </xdr:from>
    <xdr:ext cx="405111" cy="259045"/>
    <xdr:sp macro="" textlink="">
      <xdr:nvSpPr>
        <xdr:cNvPr id="551" name="n_2mainValue【保健センター・保健所】&#10;有形固定資産減価償却率">
          <a:extLst>
            <a:ext uri="{FF2B5EF4-FFF2-40B4-BE49-F238E27FC236}">
              <a16:creationId xmlns:a16="http://schemas.microsoft.com/office/drawing/2014/main" id="{67EA02AC-CA18-46C3-BE23-BDAE0AE08362}"/>
            </a:ext>
          </a:extLst>
        </xdr:cNvPr>
        <xdr:cNvSpPr txBox="1"/>
      </xdr:nvSpPr>
      <xdr:spPr>
        <a:xfrm>
          <a:off x="14389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156227</xdr:rowOff>
    </xdr:from>
    <xdr:ext cx="405111" cy="259045"/>
    <xdr:sp macro="" textlink="">
      <xdr:nvSpPr>
        <xdr:cNvPr id="552" name="n_3mainValue【保健センター・保健所】&#10;有形固定資産減価償却率">
          <a:extLst>
            <a:ext uri="{FF2B5EF4-FFF2-40B4-BE49-F238E27FC236}">
              <a16:creationId xmlns:a16="http://schemas.microsoft.com/office/drawing/2014/main" id="{A4D06D31-9B8D-4BF1-83A4-0EDC68EEF753}"/>
            </a:ext>
          </a:extLst>
        </xdr:cNvPr>
        <xdr:cNvSpPr txBox="1"/>
      </xdr:nvSpPr>
      <xdr:spPr>
        <a:xfrm>
          <a:off x="135007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110507</xdr:rowOff>
    </xdr:from>
    <xdr:ext cx="405111" cy="259045"/>
    <xdr:sp macro="" textlink="">
      <xdr:nvSpPr>
        <xdr:cNvPr id="553" name="n_4mainValue【保健センター・保健所】&#10;有形固定資産減価償却率">
          <a:extLst>
            <a:ext uri="{FF2B5EF4-FFF2-40B4-BE49-F238E27FC236}">
              <a16:creationId xmlns:a16="http://schemas.microsoft.com/office/drawing/2014/main" id="{AB86A7C4-2D03-490F-A95D-9F80DA9E7D6D}"/>
            </a:ext>
          </a:extLst>
        </xdr:cNvPr>
        <xdr:cNvSpPr txBox="1"/>
      </xdr:nvSpPr>
      <xdr:spPr>
        <a:xfrm>
          <a:off x="12611744" y="1005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4" name="正方形/長方形 553">
          <a:extLst>
            <a:ext uri="{FF2B5EF4-FFF2-40B4-BE49-F238E27FC236}">
              <a16:creationId xmlns:a16="http://schemas.microsoft.com/office/drawing/2014/main" id="{0214564C-8220-4641-922B-9FC99B98E7D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5" name="正方形/長方形 554">
          <a:extLst>
            <a:ext uri="{FF2B5EF4-FFF2-40B4-BE49-F238E27FC236}">
              <a16:creationId xmlns:a16="http://schemas.microsoft.com/office/drawing/2014/main" id="{E2926168-959C-42C8-8124-5A9C0C4D3DB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6" name="正方形/長方形 555">
          <a:extLst>
            <a:ext uri="{FF2B5EF4-FFF2-40B4-BE49-F238E27FC236}">
              <a16:creationId xmlns:a16="http://schemas.microsoft.com/office/drawing/2014/main" id="{25B000E9-7138-43FC-9E8F-FD6969E2F7E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7" name="正方形/長方形 556">
          <a:extLst>
            <a:ext uri="{FF2B5EF4-FFF2-40B4-BE49-F238E27FC236}">
              <a16:creationId xmlns:a16="http://schemas.microsoft.com/office/drawing/2014/main" id="{2C52583E-CED0-45D0-9B40-6237919E0C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8" name="正方形/長方形 557">
          <a:extLst>
            <a:ext uri="{FF2B5EF4-FFF2-40B4-BE49-F238E27FC236}">
              <a16:creationId xmlns:a16="http://schemas.microsoft.com/office/drawing/2014/main" id="{11BC0BC6-715F-4F84-8B42-46C0B6D43E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9" name="正方形/長方形 558">
          <a:extLst>
            <a:ext uri="{FF2B5EF4-FFF2-40B4-BE49-F238E27FC236}">
              <a16:creationId xmlns:a16="http://schemas.microsoft.com/office/drawing/2014/main" id="{6DCF8C62-88FE-4E70-929A-0A992FCB0DD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0" name="正方形/長方形 559">
          <a:extLst>
            <a:ext uri="{FF2B5EF4-FFF2-40B4-BE49-F238E27FC236}">
              <a16:creationId xmlns:a16="http://schemas.microsoft.com/office/drawing/2014/main" id="{CDBA1893-EF65-40AE-B078-A56B8CF83B9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1" name="正方形/長方形 560">
          <a:extLst>
            <a:ext uri="{FF2B5EF4-FFF2-40B4-BE49-F238E27FC236}">
              <a16:creationId xmlns:a16="http://schemas.microsoft.com/office/drawing/2014/main" id="{4E9C0CFD-5ABF-41E5-A076-7554878230A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2" name="テキスト ボックス 561">
          <a:extLst>
            <a:ext uri="{FF2B5EF4-FFF2-40B4-BE49-F238E27FC236}">
              <a16:creationId xmlns:a16="http://schemas.microsoft.com/office/drawing/2014/main" id="{A3A5E84A-2CE1-4145-8CA5-C2165403582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3" name="直線コネクタ 562">
          <a:extLst>
            <a:ext uri="{FF2B5EF4-FFF2-40B4-BE49-F238E27FC236}">
              <a16:creationId xmlns:a16="http://schemas.microsoft.com/office/drawing/2014/main" id="{CE649350-C313-4BC9-AF4C-38BA4CDE58E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4" name="直線コネクタ 563">
          <a:extLst>
            <a:ext uri="{FF2B5EF4-FFF2-40B4-BE49-F238E27FC236}">
              <a16:creationId xmlns:a16="http://schemas.microsoft.com/office/drawing/2014/main" id="{228B14EF-BDBB-4794-95C7-9288576025E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5" name="テキスト ボックス 564">
          <a:extLst>
            <a:ext uri="{FF2B5EF4-FFF2-40B4-BE49-F238E27FC236}">
              <a16:creationId xmlns:a16="http://schemas.microsoft.com/office/drawing/2014/main" id="{B6D3CF39-0C8E-45E4-B049-FB3F320ABF3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6" name="直線コネクタ 565">
          <a:extLst>
            <a:ext uri="{FF2B5EF4-FFF2-40B4-BE49-F238E27FC236}">
              <a16:creationId xmlns:a16="http://schemas.microsoft.com/office/drawing/2014/main" id="{92BD2520-2EB3-4651-8F74-49E2E6F9256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7" name="テキスト ボックス 566">
          <a:extLst>
            <a:ext uri="{FF2B5EF4-FFF2-40B4-BE49-F238E27FC236}">
              <a16:creationId xmlns:a16="http://schemas.microsoft.com/office/drawing/2014/main" id="{3096178F-55C9-4387-9477-9AFDC677553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8" name="直線コネクタ 567">
          <a:extLst>
            <a:ext uri="{FF2B5EF4-FFF2-40B4-BE49-F238E27FC236}">
              <a16:creationId xmlns:a16="http://schemas.microsoft.com/office/drawing/2014/main" id="{543BFF09-31D4-4BA8-936C-2896DC0B55D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9" name="テキスト ボックス 568">
          <a:extLst>
            <a:ext uri="{FF2B5EF4-FFF2-40B4-BE49-F238E27FC236}">
              <a16:creationId xmlns:a16="http://schemas.microsoft.com/office/drawing/2014/main" id="{2579D028-D4D7-4665-A19C-790F8CC7559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0" name="直線コネクタ 569">
          <a:extLst>
            <a:ext uri="{FF2B5EF4-FFF2-40B4-BE49-F238E27FC236}">
              <a16:creationId xmlns:a16="http://schemas.microsoft.com/office/drawing/2014/main" id="{AF36EAC1-DFB8-4194-830D-255ECD849C5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1" name="テキスト ボックス 570">
          <a:extLst>
            <a:ext uri="{FF2B5EF4-FFF2-40B4-BE49-F238E27FC236}">
              <a16:creationId xmlns:a16="http://schemas.microsoft.com/office/drawing/2014/main" id="{548F27C3-43FB-48F2-BE32-251571CF136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2" name="直線コネクタ 571">
          <a:extLst>
            <a:ext uri="{FF2B5EF4-FFF2-40B4-BE49-F238E27FC236}">
              <a16:creationId xmlns:a16="http://schemas.microsoft.com/office/drawing/2014/main" id="{F5115133-E3EB-4195-ABBB-1B1974B7316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3" name="テキスト ボックス 572">
          <a:extLst>
            <a:ext uri="{FF2B5EF4-FFF2-40B4-BE49-F238E27FC236}">
              <a16:creationId xmlns:a16="http://schemas.microsoft.com/office/drawing/2014/main" id="{CAA20211-A09C-4ED7-9FC5-83E4E0EE219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4" name="直線コネクタ 573">
          <a:extLst>
            <a:ext uri="{FF2B5EF4-FFF2-40B4-BE49-F238E27FC236}">
              <a16:creationId xmlns:a16="http://schemas.microsoft.com/office/drawing/2014/main" id="{3B8D8B75-3DAC-4B4B-BAD6-52094A221FF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5" name="テキスト ボックス 574">
          <a:extLst>
            <a:ext uri="{FF2B5EF4-FFF2-40B4-BE49-F238E27FC236}">
              <a16:creationId xmlns:a16="http://schemas.microsoft.com/office/drawing/2014/main" id="{BFD07826-7BE2-4D23-AADA-FB221FE6F4A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6" name="直線コネクタ 575">
          <a:extLst>
            <a:ext uri="{FF2B5EF4-FFF2-40B4-BE49-F238E27FC236}">
              <a16:creationId xmlns:a16="http://schemas.microsoft.com/office/drawing/2014/main" id="{4F31B400-6E56-4C3B-81F7-BF7E309C195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7" name="テキスト ボックス 576">
          <a:extLst>
            <a:ext uri="{FF2B5EF4-FFF2-40B4-BE49-F238E27FC236}">
              <a16:creationId xmlns:a16="http://schemas.microsoft.com/office/drawing/2014/main" id="{3E914802-D13C-459E-9328-723466C073F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8" name="【保健センター・保健所】&#10;一人当たり面積グラフ枠">
          <a:extLst>
            <a:ext uri="{FF2B5EF4-FFF2-40B4-BE49-F238E27FC236}">
              <a16:creationId xmlns:a16="http://schemas.microsoft.com/office/drawing/2014/main" id="{BC01987E-A8BF-49DA-AC2F-7EC35620D2A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579" name="直線コネクタ 578">
          <a:extLst>
            <a:ext uri="{FF2B5EF4-FFF2-40B4-BE49-F238E27FC236}">
              <a16:creationId xmlns:a16="http://schemas.microsoft.com/office/drawing/2014/main" id="{C13DDF01-539A-484E-BF7E-ECEF7DC341FD}"/>
            </a:ext>
          </a:extLst>
        </xdr:cNvPr>
        <xdr:cNvCxnSpPr/>
      </xdr:nvCxnSpPr>
      <xdr:spPr>
        <a:xfrm flipV="1">
          <a:off x="22160864" y="9446078"/>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580" name="【保健センター・保健所】&#10;一人当たり面積最小値テキスト">
          <a:extLst>
            <a:ext uri="{FF2B5EF4-FFF2-40B4-BE49-F238E27FC236}">
              <a16:creationId xmlns:a16="http://schemas.microsoft.com/office/drawing/2014/main" id="{A5717DA7-D78A-4147-A92D-6964A0D63B41}"/>
            </a:ext>
          </a:extLst>
        </xdr:cNvPr>
        <xdr:cNvSpPr txBox="1"/>
      </xdr:nvSpPr>
      <xdr:spPr>
        <a:xfrm>
          <a:off x="22199600" y="1103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581" name="直線コネクタ 580">
          <a:extLst>
            <a:ext uri="{FF2B5EF4-FFF2-40B4-BE49-F238E27FC236}">
              <a16:creationId xmlns:a16="http://schemas.microsoft.com/office/drawing/2014/main" id="{E8B538C8-95C4-4C36-80A5-B713E61512AE}"/>
            </a:ext>
          </a:extLst>
        </xdr:cNvPr>
        <xdr:cNvCxnSpPr/>
      </xdr:nvCxnSpPr>
      <xdr:spPr>
        <a:xfrm>
          <a:off x="22072600" y="1103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582" name="【保健センター・保健所】&#10;一人当たり面積最大値テキスト">
          <a:extLst>
            <a:ext uri="{FF2B5EF4-FFF2-40B4-BE49-F238E27FC236}">
              <a16:creationId xmlns:a16="http://schemas.microsoft.com/office/drawing/2014/main" id="{DEDD091E-A9D6-481F-92D8-DD537385C374}"/>
            </a:ext>
          </a:extLst>
        </xdr:cNvPr>
        <xdr:cNvSpPr txBox="1"/>
      </xdr:nvSpPr>
      <xdr:spPr>
        <a:xfrm>
          <a:off x="22199600" y="922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583" name="直線コネクタ 582">
          <a:extLst>
            <a:ext uri="{FF2B5EF4-FFF2-40B4-BE49-F238E27FC236}">
              <a16:creationId xmlns:a16="http://schemas.microsoft.com/office/drawing/2014/main" id="{F1C79FEE-BB6E-4C0C-A8F5-DDD92EEFD336}"/>
            </a:ext>
          </a:extLst>
        </xdr:cNvPr>
        <xdr:cNvCxnSpPr/>
      </xdr:nvCxnSpPr>
      <xdr:spPr>
        <a:xfrm>
          <a:off x="22072600" y="944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584" name="【保健センター・保健所】&#10;一人当たり面積平均値テキスト">
          <a:extLst>
            <a:ext uri="{FF2B5EF4-FFF2-40B4-BE49-F238E27FC236}">
              <a16:creationId xmlns:a16="http://schemas.microsoft.com/office/drawing/2014/main" id="{F81C6C0E-3A86-45F5-9AA6-15BBE352914A}"/>
            </a:ext>
          </a:extLst>
        </xdr:cNvPr>
        <xdr:cNvSpPr txBox="1"/>
      </xdr:nvSpPr>
      <xdr:spPr>
        <a:xfrm>
          <a:off x="22199600" y="10616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585" name="フローチャート: 判断 584">
          <a:extLst>
            <a:ext uri="{FF2B5EF4-FFF2-40B4-BE49-F238E27FC236}">
              <a16:creationId xmlns:a16="http://schemas.microsoft.com/office/drawing/2014/main" id="{82A1EC9D-2709-4D73-8ED5-F5FD7C005A56}"/>
            </a:ext>
          </a:extLst>
        </xdr:cNvPr>
        <xdr:cNvSpPr/>
      </xdr:nvSpPr>
      <xdr:spPr>
        <a:xfrm>
          <a:off x="22110700" y="1076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586" name="フローチャート: 判断 585">
          <a:extLst>
            <a:ext uri="{FF2B5EF4-FFF2-40B4-BE49-F238E27FC236}">
              <a16:creationId xmlns:a16="http://schemas.microsoft.com/office/drawing/2014/main" id="{9936F468-FD8C-4490-8EDD-9D7BE05606C8}"/>
            </a:ext>
          </a:extLst>
        </xdr:cNvPr>
        <xdr:cNvSpPr/>
      </xdr:nvSpPr>
      <xdr:spPr>
        <a:xfrm>
          <a:off x="21272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587" name="フローチャート: 判断 586">
          <a:extLst>
            <a:ext uri="{FF2B5EF4-FFF2-40B4-BE49-F238E27FC236}">
              <a16:creationId xmlns:a16="http://schemas.microsoft.com/office/drawing/2014/main" id="{4153D043-F4EF-4592-BCC9-8618EE4ADD3E}"/>
            </a:ext>
          </a:extLst>
        </xdr:cNvPr>
        <xdr:cNvSpPr/>
      </xdr:nvSpPr>
      <xdr:spPr>
        <a:xfrm>
          <a:off x="20383500" y="1081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588" name="フローチャート: 判断 587">
          <a:extLst>
            <a:ext uri="{FF2B5EF4-FFF2-40B4-BE49-F238E27FC236}">
              <a16:creationId xmlns:a16="http://schemas.microsoft.com/office/drawing/2014/main" id="{1A005428-6B05-450D-B72B-BC2154360869}"/>
            </a:ext>
          </a:extLst>
        </xdr:cNvPr>
        <xdr:cNvSpPr/>
      </xdr:nvSpPr>
      <xdr:spPr>
        <a:xfrm>
          <a:off x="19494500" y="1082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589" name="フローチャート: 判断 588">
          <a:extLst>
            <a:ext uri="{FF2B5EF4-FFF2-40B4-BE49-F238E27FC236}">
              <a16:creationId xmlns:a16="http://schemas.microsoft.com/office/drawing/2014/main" id="{26DDA958-7DD9-4C88-B18E-2095D1194842}"/>
            </a:ext>
          </a:extLst>
        </xdr:cNvPr>
        <xdr:cNvSpPr/>
      </xdr:nvSpPr>
      <xdr:spPr>
        <a:xfrm>
          <a:off x="18605500" y="108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4875D93E-AB35-440F-9F26-9A4FF0BE452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F184DC44-7B48-48A1-BB0A-440989E3CCD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7CD055EF-2ED3-4E48-8F14-FC0B31CE370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BD8C31C1-CCD5-44E7-89D6-57E526BDA8E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D3A0E119-64E2-43A9-93CD-A83D0729AFE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168003</xdr:rowOff>
    </xdr:from>
    <xdr:to>
      <xdr:col>116</xdr:col>
      <xdr:colOff>114300</xdr:colOff>
      <xdr:row>64</xdr:row>
      <xdr:rowOff>98153</xdr:rowOff>
    </xdr:to>
    <xdr:sp macro="" textlink="">
      <xdr:nvSpPr>
        <xdr:cNvPr id="595" name="楕円 594">
          <a:extLst>
            <a:ext uri="{FF2B5EF4-FFF2-40B4-BE49-F238E27FC236}">
              <a16:creationId xmlns:a16="http://schemas.microsoft.com/office/drawing/2014/main" id="{C26B8043-0E24-47B7-8AE8-271927170768}"/>
            </a:ext>
          </a:extLst>
        </xdr:cNvPr>
        <xdr:cNvSpPr/>
      </xdr:nvSpPr>
      <xdr:spPr>
        <a:xfrm>
          <a:off x="22110700" y="1096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82930</xdr:rowOff>
    </xdr:from>
    <xdr:ext cx="469744" cy="259045"/>
    <xdr:sp macro="" textlink="">
      <xdr:nvSpPr>
        <xdr:cNvPr id="596" name="【保健センター・保健所】&#10;一人当たり面積該当値テキスト">
          <a:extLst>
            <a:ext uri="{FF2B5EF4-FFF2-40B4-BE49-F238E27FC236}">
              <a16:creationId xmlns:a16="http://schemas.microsoft.com/office/drawing/2014/main" id="{AC35405C-4AAE-45DC-B22D-3DC031BE2E7F}"/>
            </a:ext>
          </a:extLst>
        </xdr:cNvPr>
        <xdr:cNvSpPr txBox="1"/>
      </xdr:nvSpPr>
      <xdr:spPr>
        <a:xfrm>
          <a:off x="22199600" y="10884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169635</xdr:rowOff>
    </xdr:from>
    <xdr:to>
      <xdr:col>112</xdr:col>
      <xdr:colOff>38100</xdr:colOff>
      <xdr:row>64</xdr:row>
      <xdr:rowOff>99785</xdr:rowOff>
    </xdr:to>
    <xdr:sp macro="" textlink="">
      <xdr:nvSpPr>
        <xdr:cNvPr id="597" name="楕円 596">
          <a:extLst>
            <a:ext uri="{FF2B5EF4-FFF2-40B4-BE49-F238E27FC236}">
              <a16:creationId xmlns:a16="http://schemas.microsoft.com/office/drawing/2014/main" id="{9D9EF977-AC6B-4619-A28C-5F8EE900277C}"/>
            </a:ext>
          </a:extLst>
        </xdr:cNvPr>
        <xdr:cNvSpPr/>
      </xdr:nvSpPr>
      <xdr:spPr>
        <a:xfrm>
          <a:off x="21272500" y="109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47353</xdr:rowOff>
    </xdr:from>
    <xdr:to>
      <xdr:col>116</xdr:col>
      <xdr:colOff>63500</xdr:colOff>
      <xdr:row>64</xdr:row>
      <xdr:rowOff>48985</xdr:rowOff>
    </xdr:to>
    <xdr:cxnSp macro="">
      <xdr:nvCxnSpPr>
        <xdr:cNvPr id="598" name="直線コネクタ 597">
          <a:extLst>
            <a:ext uri="{FF2B5EF4-FFF2-40B4-BE49-F238E27FC236}">
              <a16:creationId xmlns:a16="http://schemas.microsoft.com/office/drawing/2014/main" id="{CEAB10E9-5ECD-488E-B055-76417D7B2068}"/>
            </a:ext>
          </a:extLst>
        </xdr:cNvPr>
        <xdr:cNvCxnSpPr/>
      </xdr:nvCxnSpPr>
      <xdr:spPr>
        <a:xfrm flipV="1">
          <a:off x="21323300" y="1102015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171269</xdr:rowOff>
    </xdr:from>
    <xdr:to>
      <xdr:col>107</xdr:col>
      <xdr:colOff>101600</xdr:colOff>
      <xdr:row>64</xdr:row>
      <xdr:rowOff>101419</xdr:rowOff>
    </xdr:to>
    <xdr:sp macro="" textlink="">
      <xdr:nvSpPr>
        <xdr:cNvPr id="599" name="楕円 598">
          <a:extLst>
            <a:ext uri="{FF2B5EF4-FFF2-40B4-BE49-F238E27FC236}">
              <a16:creationId xmlns:a16="http://schemas.microsoft.com/office/drawing/2014/main" id="{CB8AE5A8-64AB-4A2F-A889-276CB9F95D9C}"/>
            </a:ext>
          </a:extLst>
        </xdr:cNvPr>
        <xdr:cNvSpPr/>
      </xdr:nvSpPr>
      <xdr:spPr>
        <a:xfrm>
          <a:off x="20383500" y="1097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48985</xdr:rowOff>
    </xdr:from>
    <xdr:to>
      <xdr:col>111</xdr:col>
      <xdr:colOff>177800</xdr:colOff>
      <xdr:row>64</xdr:row>
      <xdr:rowOff>50619</xdr:rowOff>
    </xdr:to>
    <xdr:cxnSp macro="">
      <xdr:nvCxnSpPr>
        <xdr:cNvPr id="600" name="直線コネクタ 599">
          <a:extLst>
            <a:ext uri="{FF2B5EF4-FFF2-40B4-BE49-F238E27FC236}">
              <a16:creationId xmlns:a16="http://schemas.microsoft.com/office/drawing/2014/main" id="{AAB6E66A-B89A-4E49-B3B1-CBEE93762B30}"/>
            </a:ext>
          </a:extLst>
        </xdr:cNvPr>
        <xdr:cNvCxnSpPr/>
      </xdr:nvCxnSpPr>
      <xdr:spPr>
        <a:xfrm flipV="1">
          <a:off x="20434300" y="1102178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xdr:rowOff>
    </xdr:from>
    <xdr:to>
      <xdr:col>102</xdr:col>
      <xdr:colOff>165100</xdr:colOff>
      <xdr:row>64</xdr:row>
      <xdr:rowOff>103051</xdr:rowOff>
    </xdr:to>
    <xdr:sp macro="" textlink="">
      <xdr:nvSpPr>
        <xdr:cNvPr id="601" name="楕円 600">
          <a:extLst>
            <a:ext uri="{FF2B5EF4-FFF2-40B4-BE49-F238E27FC236}">
              <a16:creationId xmlns:a16="http://schemas.microsoft.com/office/drawing/2014/main" id="{97EB9D2B-62A7-4494-9164-0F61C969C00D}"/>
            </a:ext>
          </a:extLst>
        </xdr:cNvPr>
        <xdr:cNvSpPr/>
      </xdr:nvSpPr>
      <xdr:spPr>
        <a:xfrm>
          <a:off x="19494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50619</xdr:rowOff>
    </xdr:from>
    <xdr:to>
      <xdr:col>107</xdr:col>
      <xdr:colOff>50800</xdr:colOff>
      <xdr:row>64</xdr:row>
      <xdr:rowOff>52251</xdr:rowOff>
    </xdr:to>
    <xdr:cxnSp macro="">
      <xdr:nvCxnSpPr>
        <xdr:cNvPr id="602" name="直線コネクタ 601">
          <a:extLst>
            <a:ext uri="{FF2B5EF4-FFF2-40B4-BE49-F238E27FC236}">
              <a16:creationId xmlns:a16="http://schemas.microsoft.com/office/drawing/2014/main" id="{4FF4FF6D-CC16-44F2-93EA-3EE09419B06A}"/>
            </a:ext>
          </a:extLst>
        </xdr:cNvPr>
        <xdr:cNvCxnSpPr/>
      </xdr:nvCxnSpPr>
      <xdr:spPr>
        <a:xfrm flipV="1">
          <a:off x="19545300" y="1102341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3084</xdr:rowOff>
    </xdr:from>
    <xdr:to>
      <xdr:col>98</xdr:col>
      <xdr:colOff>38100</xdr:colOff>
      <xdr:row>64</xdr:row>
      <xdr:rowOff>104684</xdr:rowOff>
    </xdr:to>
    <xdr:sp macro="" textlink="">
      <xdr:nvSpPr>
        <xdr:cNvPr id="603" name="楕円 602">
          <a:extLst>
            <a:ext uri="{FF2B5EF4-FFF2-40B4-BE49-F238E27FC236}">
              <a16:creationId xmlns:a16="http://schemas.microsoft.com/office/drawing/2014/main" id="{1A04F2AA-78D3-4388-8723-C5CB9AB1E646}"/>
            </a:ext>
          </a:extLst>
        </xdr:cNvPr>
        <xdr:cNvSpPr/>
      </xdr:nvSpPr>
      <xdr:spPr>
        <a:xfrm>
          <a:off x="18605500" y="1097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52251</xdr:rowOff>
    </xdr:from>
    <xdr:to>
      <xdr:col>102</xdr:col>
      <xdr:colOff>114300</xdr:colOff>
      <xdr:row>64</xdr:row>
      <xdr:rowOff>53884</xdr:rowOff>
    </xdr:to>
    <xdr:cxnSp macro="">
      <xdr:nvCxnSpPr>
        <xdr:cNvPr id="604" name="直線コネクタ 603">
          <a:extLst>
            <a:ext uri="{FF2B5EF4-FFF2-40B4-BE49-F238E27FC236}">
              <a16:creationId xmlns:a16="http://schemas.microsoft.com/office/drawing/2014/main" id="{9E2E97FD-3A01-4056-9ED7-D4DEBEC871CD}"/>
            </a:ext>
          </a:extLst>
        </xdr:cNvPr>
        <xdr:cNvCxnSpPr/>
      </xdr:nvCxnSpPr>
      <xdr:spPr>
        <a:xfrm flipV="1">
          <a:off x="18656300" y="1102505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605" name="n_1aveValue【保健センター・保健所】&#10;一人当たり面積">
          <a:extLst>
            <a:ext uri="{FF2B5EF4-FFF2-40B4-BE49-F238E27FC236}">
              <a16:creationId xmlns:a16="http://schemas.microsoft.com/office/drawing/2014/main" id="{A62AD966-75D6-4421-A6E2-1AA6173C40DF}"/>
            </a:ext>
          </a:extLst>
        </xdr:cNvPr>
        <xdr:cNvSpPr txBox="1"/>
      </xdr:nvSpPr>
      <xdr:spPr>
        <a:xfrm>
          <a:off x="210757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606" name="n_2aveValue【保健センター・保健所】&#10;一人当たり面積">
          <a:extLst>
            <a:ext uri="{FF2B5EF4-FFF2-40B4-BE49-F238E27FC236}">
              <a16:creationId xmlns:a16="http://schemas.microsoft.com/office/drawing/2014/main" id="{67442CED-F07F-472A-AA2F-B5091D977B39}"/>
            </a:ext>
          </a:extLst>
        </xdr:cNvPr>
        <xdr:cNvSpPr txBox="1"/>
      </xdr:nvSpPr>
      <xdr:spPr>
        <a:xfrm>
          <a:off x="20199427" y="1058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607" name="n_3aveValue【保健センター・保健所】&#10;一人当たり面積">
          <a:extLst>
            <a:ext uri="{FF2B5EF4-FFF2-40B4-BE49-F238E27FC236}">
              <a16:creationId xmlns:a16="http://schemas.microsoft.com/office/drawing/2014/main" id="{01CB26FD-4894-49AD-8599-C6BA1C69CFC4}"/>
            </a:ext>
          </a:extLst>
        </xdr:cNvPr>
        <xdr:cNvSpPr txBox="1"/>
      </xdr:nvSpPr>
      <xdr:spPr>
        <a:xfrm>
          <a:off x="19310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608" name="n_4aveValue【保健センター・保健所】&#10;一人当たり面積">
          <a:extLst>
            <a:ext uri="{FF2B5EF4-FFF2-40B4-BE49-F238E27FC236}">
              <a16:creationId xmlns:a16="http://schemas.microsoft.com/office/drawing/2014/main" id="{8517F67D-C739-4B2A-BAD3-DD8CABDFB7F5}"/>
            </a:ext>
          </a:extLst>
        </xdr:cNvPr>
        <xdr:cNvSpPr txBox="1"/>
      </xdr:nvSpPr>
      <xdr:spPr>
        <a:xfrm>
          <a:off x="18421427" y="10651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90912</xdr:rowOff>
    </xdr:from>
    <xdr:ext cx="469744" cy="259045"/>
    <xdr:sp macro="" textlink="">
      <xdr:nvSpPr>
        <xdr:cNvPr id="609" name="n_1mainValue【保健センター・保健所】&#10;一人当たり面積">
          <a:extLst>
            <a:ext uri="{FF2B5EF4-FFF2-40B4-BE49-F238E27FC236}">
              <a16:creationId xmlns:a16="http://schemas.microsoft.com/office/drawing/2014/main" id="{3BABD89E-B1B5-454F-AA74-F7479AD34761}"/>
            </a:ext>
          </a:extLst>
        </xdr:cNvPr>
        <xdr:cNvSpPr txBox="1"/>
      </xdr:nvSpPr>
      <xdr:spPr>
        <a:xfrm>
          <a:off x="21075727"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92546</xdr:rowOff>
    </xdr:from>
    <xdr:ext cx="469744" cy="259045"/>
    <xdr:sp macro="" textlink="">
      <xdr:nvSpPr>
        <xdr:cNvPr id="610" name="n_2mainValue【保健センター・保健所】&#10;一人当たり面積">
          <a:extLst>
            <a:ext uri="{FF2B5EF4-FFF2-40B4-BE49-F238E27FC236}">
              <a16:creationId xmlns:a16="http://schemas.microsoft.com/office/drawing/2014/main" id="{5D051433-6F0B-4A2E-9EE9-A2B6B5B9A23C}"/>
            </a:ext>
          </a:extLst>
        </xdr:cNvPr>
        <xdr:cNvSpPr txBox="1"/>
      </xdr:nvSpPr>
      <xdr:spPr>
        <a:xfrm>
          <a:off x="20199427" y="1106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94178</xdr:rowOff>
    </xdr:from>
    <xdr:ext cx="469744" cy="259045"/>
    <xdr:sp macro="" textlink="">
      <xdr:nvSpPr>
        <xdr:cNvPr id="611" name="n_3mainValue【保健センター・保健所】&#10;一人当たり面積">
          <a:extLst>
            <a:ext uri="{FF2B5EF4-FFF2-40B4-BE49-F238E27FC236}">
              <a16:creationId xmlns:a16="http://schemas.microsoft.com/office/drawing/2014/main" id="{390B5726-1D06-4E3B-8DE5-27C1ADB4275F}"/>
            </a:ext>
          </a:extLst>
        </xdr:cNvPr>
        <xdr:cNvSpPr txBox="1"/>
      </xdr:nvSpPr>
      <xdr:spPr>
        <a:xfrm>
          <a:off x="19310427" y="1106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95811</xdr:rowOff>
    </xdr:from>
    <xdr:ext cx="469744" cy="259045"/>
    <xdr:sp macro="" textlink="">
      <xdr:nvSpPr>
        <xdr:cNvPr id="612" name="n_4mainValue【保健センター・保健所】&#10;一人当たり面積">
          <a:extLst>
            <a:ext uri="{FF2B5EF4-FFF2-40B4-BE49-F238E27FC236}">
              <a16:creationId xmlns:a16="http://schemas.microsoft.com/office/drawing/2014/main" id="{5747A71D-8A1C-4CB7-97D7-CDEEFA7C1103}"/>
            </a:ext>
          </a:extLst>
        </xdr:cNvPr>
        <xdr:cNvSpPr txBox="1"/>
      </xdr:nvSpPr>
      <xdr:spPr>
        <a:xfrm>
          <a:off x="18421427" y="110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3" name="正方形/長方形 612">
          <a:extLst>
            <a:ext uri="{FF2B5EF4-FFF2-40B4-BE49-F238E27FC236}">
              <a16:creationId xmlns:a16="http://schemas.microsoft.com/office/drawing/2014/main" id="{81B6AC84-24DE-4424-8EC9-6B878F39C79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4" name="正方形/長方形 613">
          <a:extLst>
            <a:ext uri="{FF2B5EF4-FFF2-40B4-BE49-F238E27FC236}">
              <a16:creationId xmlns:a16="http://schemas.microsoft.com/office/drawing/2014/main" id="{6400BA1D-B20A-4695-87C3-ED4D434085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5" name="正方形/長方形 614">
          <a:extLst>
            <a:ext uri="{FF2B5EF4-FFF2-40B4-BE49-F238E27FC236}">
              <a16:creationId xmlns:a16="http://schemas.microsoft.com/office/drawing/2014/main" id="{CCAA4E9C-B8FF-446A-B7EE-F8CAC3CBEED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6" name="正方形/長方形 615">
          <a:extLst>
            <a:ext uri="{FF2B5EF4-FFF2-40B4-BE49-F238E27FC236}">
              <a16:creationId xmlns:a16="http://schemas.microsoft.com/office/drawing/2014/main" id="{85842961-B49B-42E5-8B5E-ACD6840886E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7" name="正方形/長方形 616">
          <a:extLst>
            <a:ext uri="{FF2B5EF4-FFF2-40B4-BE49-F238E27FC236}">
              <a16:creationId xmlns:a16="http://schemas.microsoft.com/office/drawing/2014/main" id="{35649443-F34B-4B56-8DD9-88723C1CF4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8" name="正方形/長方形 617">
          <a:extLst>
            <a:ext uri="{FF2B5EF4-FFF2-40B4-BE49-F238E27FC236}">
              <a16:creationId xmlns:a16="http://schemas.microsoft.com/office/drawing/2014/main" id="{84856F58-2BB8-487D-BF86-DB7FD665408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9" name="正方形/長方形 618">
          <a:extLst>
            <a:ext uri="{FF2B5EF4-FFF2-40B4-BE49-F238E27FC236}">
              <a16:creationId xmlns:a16="http://schemas.microsoft.com/office/drawing/2014/main" id="{227B89FB-3866-43F6-80A7-3D32CAD7F19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0" name="正方形/長方形 619">
          <a:extLst>
            <a:ext uri="{FF2B5EF4-FFF2-40B4-BE49-F238E27FC236}">
              <a16:creationId xmlns:a16="http://schemas.microsoft.com/office/drawing/2014/main" id="{88CD8F28-4514-4E90-BA3B-D44718FA362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1" name="テキスト ボックス 620">
          <a:extLst>
            <a:ext uri="{FF2B5EF4-FFF2-40B4-BE49-F238E27FC236}">
              <a16:creationId xmlns:a16="http://schemas.microsoft.com/office/drawing/2014/main" id="{901A7F2C-8570-4049-81AD-2174B77B700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2" name="直線コネクタ 621">
          <a:extLst>
            <a:ext uri="{FF2B5EF4-FFF2-40B4-BE49-F238E27FC236}">
              <a16:creationId xmlns:a16="http://schemas.microsoft.com/office/drawing/2014/main" id="{EA9A1136-D5A9-45F6-AB38-EAA1BD1E0FF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3" name="テキスト ボックス 622">
          <a:extLst>
            <a:ext uri="{FF2B5EF4-FFF2-40B4-BE49-F238E27FC236}">
              <a16:creationId xmlns:a16="http://schemas.microsoft.com/office/drawing/2014/main" id="{55818578-C319-40E7-9470-3A15C6D3800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4" name="直線コネクタ 623">
          <a:extLst>
            <a:ext uri="{FF2B5EF4-FFF2-40B4-BE49-F238E27FC236}">
              <a16:creationId xmlns:a16="http://schemas.microsoft.com/office/drawing/2014/main" id="{A8752664-E0E5-418F-ACE8-49223D6E6E8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5" name="テキスト ボックス 624">
          <a:extLst>
            <a:ext uri="{FF2B5EF4-FFF2-40B4-BE49-F238E27FC236}">
              <a16:creationId xmlns:a16="http://schemas.microsoft.com/office/drawing/2014/main" id="{8CA1A007-D69F-40D4-9139-876247E5681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6" name="直線コネクタ 625">
          <a:extLst>
            <a:ext uri="{FF2B5EF4-FFF2-40B4-BE49-F238E27FC236}">
              <a16:creationId xmlns:a16="http://schemas.microsoft.com/office/drawing/2014/main" id="{B2E0C4C8-8E22-4DE3-AB3B-7ECED08EF8C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7" name="テキスト ボックス 626">
          <a:extLst>
            <a:ext uri="{FF2B5EF4-FFF2-40B4-BE49-F238E27FC236}">
              <a16:creationId xmlns:a16="http://schemas.microsoft.com/office/drawing/2014/main" id="{E6B87112-669F-4D16-8E89-3E0010E3333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8" name="直線コネクタ 627">
          <a:extLst>
            <a:ext uri="{FF2B5EF4-FFF2-40B4-BE49-F238E27FC236}">
              <a16:creationId xmlns:a16="http://schemas.microsoft.com/office/drawing/2014/main" id="{9BA722A2-E22B-4E0F-BDDD-7CA721402A6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9" name="テキスト ボックス 628">
          <a:extLst>
            <a:ext uri="{FF2B5EF4-FFF2-40B4-BE49-F238E27FC236}">
              <a16:creationId xmlns:a16="http://schemas.microsoft.com/office/drawing/2014/main" id="{94C1FD2A-323A-42BE-A371-9F07A7442F6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0" name="直線コネクタ 629">
          <a:extLst>
            <a:ext uri="{FF2B5EF4-FFF2-40B4-BE49-F238E27FC236}">
              <a16:creationId xmlns:a16="http://schemas.microsoft.com/office/drawing/2014/main" id="{D4D7C8F6-572C-4F71-9F74-AFD65F4E5C4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1" name="テキスト ボックス 630">
          <a:extLst>
            <a:ext uri="{FF2B5EF4-FFF2-40B4-BE49-F238E27FC236}">
              <a16:creationId xmlns:a16="http://schemas.microsoft.com/office/drawing/2014/main" id="{5CC2AA82-E9F0-41FE-B693-9653F0A4461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2" name="直線コネクタ 631">
          <a:extLst>
            <a:ext uri="{FF2B5EF4-FFF2-40B4-BE49-F238E27FC236}">
              <a16:creationId xmlns:a16="http://schemas.microsoft.com/office/drawing/2014/main" id="{B199FC4F-A1AE-4FE3-8373-C3EDE4DD6E4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3" name="テキスト ボックス 632">
          <a:extLst>
            <a:ext uri="{FF2B5EF4-FFF2-40B4-BE49-F238E27FC236}">
              <a16:creationId xmlns:a16="http://schemas.microsoft.com/office/drawing/2014/main" id="{601F0007-79A0-4415-BEE0-7D312DAE578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4" name="直線コネクタ 633">
          <a:extLst>
            <a:ext uri="{FF2B5EF4-FFF2-40B4-BE49-F238E27FC236}">
              <a16:creationId xmlns:a16="http://schemas.microsoft.com/office/drawing/2014/main" id="{DD47183F-3BB5-4F01-93A2-76DBFB09551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5" name="テキスト ボックス 634">
          <a:extLst>
            <a:ext uri="{FF2B5EF4-FFF2-40B4-BE49-F238E27FC236}">
              <a16:creationId xmlns:a16="http://schemas.microsoft.com/office/drawing/2014/main" id="{950137A2-3E37-45DD-B4C7-9CCF570C22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6" name="【消防施設】&#10;有形固定資産減価償却率グラフ枠">
          <a:extLst>
            <a:ext uri="{FF2B5EF4-FFF2-40B4-BE49-F238E27FC236}">
              <a16:creationId xmlns:a16="http://schemas.microsoft.com/office/drawing/2014/main" id="{A3AFD92F-1851-4117-8818-C9B185F8CB9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637" name="直線コネクタ 636">
          <a:extLst>
            <a:ext uri="{FF2B5EF4-FFF2-40B4-BE49-F238E27FC236}">
              <a16:creationId xmlns:a16="http://schemas.microsoft.com/office/drawing/2014/main" id="{5F7965AC-BD13-4CE5-925E-AA5C361B6704}"/>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638" name="【消防施設】&#10;有形固定資産減価償却率最小値テキスト">
          <a:extLst>
            <a:ext uri="{FF2B5EF4-FFF2-40B4-BE49-F238E27FC236}">
              <a16:creationId xmlns:a16="http://schemas.microsoft.com/office/drawing/2014/main" id="{DA68079D-5ABB-4BC7-A1B6-5CF872196D9A}"/>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639" name="直線コネクタ 638">
          <a:extLst>
            <a:ext uri="{FF2B5EF4-FFF2-40B4-BE49-F238E27FC236}">
              <a16:creationId xmlns:a16="http://schemas.microsoft.com/office/drawing/2014/main" id="{674F6CD2-DE69-40A8-829F-999C5A170E27}"/>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40" name="【消防施設】&#10;有形固定資産減価償却率最大値テキスト">
          <a:extLst>
            <a:ext uri="{FF2B5EF4-FFF2-40B4-BE49-F238E27FC236}">
              <a16:creationId xmlns:a16="http://schemas.microsoft.com/office/drawing/2014/main" id="{8E916AFA-FAD9-463C-B2E6-7C0FB389311F}"/>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41" name="直線コネクタ 640">
          <a:extLst>
            <a:ext uri="{FF2B5EF4-FFF2-40B4-BE49-F238E27FC236}">
              <a16:creationId xmlns:a16="http://schemas.microsoft.com/office/drawing/2014/main" id="{18EEADFE-1AAB-4E11-9F49-D41FAEF98B9A}"/>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642" name="【消防施設】&#10;有形固定資産減価償却率平均値テキスト">
          <a:extLst>
            <a:ext uri="{FF2B5EF4-FFF2-40B4-BE49-F238E27FC236}">
              <a16:creationId xmlns:a16="http://schemas.microsoft.com/office/drawing/2014/main" id="{E086E7C3-8678-48AC-BC04-2729C0157D85}"/>
            </a:ext>
          </a:extLst>
        </xdr:cNvPr>
        <xdr:cNvSpPr txBox="1"/>
      </xdr:nvSpPr>
      <xdr:spPr>
        <a:xfrm>
          <a:off x="16357600" y="14026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643" name="フローチャート: 判断 642">
          <a:extLst>
            <a:ext uri="{FF2B5EF4-FFF2-40B4-BE49-F238E27FC236}">
              <a16:creationId xmlns:a16="http://schemas.microsoft.com/office/drawing/2014/main" id="{094BC16F-CB69-4E30-B412-A79C6DD5BCDA}"/>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644" name="フローチャート: 判断 643">
          <a:extLst>
            <a:ext uri="{FF2B5EF4-FFF2-40B4-BE49-F238E27FC236}">
              <a16:creationId xmlns:a16="http://schemas.microsoft.com/office/drawing/2014/main" id="{745F8E48-5F6F-488B-9ED7-851A719662A6}"/>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45" name="フローチャート: 判断 644">
          <a:extLst>
            <a:ext uri="{FF2B5EF4-FFF2-40B4-BE49-F238E27FC236}">
              <a16:creationId xmlns:a16="http://schemas.microsoft.com/office/drawing/2014/main" id="{AF009633-0321-43EA-8018-48DC9085042F}"/>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46" name="フローチャート: 判断 645">
          <a:extLst>
            <a:ext uri="{FF2B5EF4-FFF2-40B4-BE49-F238E27FC236}">
              <a16:creationId xmlns:a16="http://schemas.microsoft.com/office/drawing/2014/main" id="{A8DC6BE8-751F-4EF1-9F80-C08D16FED7D4}"/>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647" name="フローチャート: 判断 646">
          <a:extLst>
            <a:ext uri="{FF2B5EF4-FFF2-40B4-BE49-F238E27FC236}">
              <a16:creationId xmlns:a16="http://schemas.microsoft.com/office/drawing/2014/main" id="{1B165760-712E-4705-BDC8-7965DD33592E}"/>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AC9F787D-1B16-4D42-9937-ED0BF63E73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3E7E9D7A-3F19-4821-AA18-D6454B85E13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BE3B55A4-7A24-46CF-86E5-DE8B82E5FD7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D937F703-A9DB-4C52-9E1B-0B952792C0D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32D324A-8D41-4B5B-B325-D56B78CB574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143511</xdr:rowOff>
    </xdr:from>
    <xdr:to>
      <xdr:col>85</xdr:col>
      <xdr:colOff>177800</xdr:colOff>
      <xdr:row>80</xdr:row>
      <xdr:rowOff>73661</xdr:rowOff>
    </xdr:to>
    <xdr:sp macro="" textlink="">
      <xdr:nvSpPr>
        <xdr:cNvPr id="653" name="楕円 652">
          <a:extLst>
            <a:ext uri="{FF2B5EF4-FFF2-40B4-BE49-F238E27FC236}">
              <a16:creationId xmlns:a16="http://schemas.microsoft.com/office/drawing/2014/main" id="{F381BFAA-EBFE-4AEA-9E7A-1EE2197662AB}"/>
            </a:ext>
          </a:extLst>
        </xdr:cNvPr>
        <xdr:cNvSpPr/>
      </xdr:nvSpPr>
      <xdr:spPr>
        <a:xfrm>
          <a:off x="16268700" y="1368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166388</xdr:rowOff>
    </xdr:from>
    <xdr:ext cx="405111" cy="259045"/>
    <xdr:sp macro="" textlink="">
      <xdr:nvSpPr>
        <xdr:cNvPr id="654" name="【消防施設】&#10;有形固定資産減価償却率該当値テキスト">
          <a:extLst>
            <a:ext uri="{FF2B5EF4-FFF2-40B4-BE49-F238E27FC236}">
              <a16:creationId xmlns:a16="http://schemas.microsoft.com/office/drawing/2014/main" id="{54296F52-1E79-43CC-BE1A-26BC9A54471D}"/>
            </a:ext>
          </a:extLst>
        </xdr:cNvPr>
        <xdr:cNvSpPr txBox="1"/>
      </xdr:nvSpPr>
      <xdr:spPr>
        <a:xfrm>
          <a:off x="16357600"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92075</xdr:rowOff>
    </xdr:from>
    <xdr:to>
      <xdr:col>81</xdr:col>
      <xdr:colOff>101600</xdr:colOff>
      <xdr:row>80</xdr:row>
      <xdr:rowOff>22225</xdr:rowOff>
    </xdr:to>
    <xdr:sp macro="" textlink="">
      <xdr:nvSpPr>
        <xdr:cNvPr id="655" name="楕円 654">
          <a:extLst>
            <a:ext uri="{FF2B5EF4-FFF2-40B4-BE49-F238E27FC236}">
              <a16:creationId xmlns:a16="http://schemas.microsoft.com/office/drawing/2014/main" id="{4E2AD405-3A13-4283-9DB5-79606331E87C}"/>
            </a:ext>
          </a:extLst>
        </xdr:cNvPr>
        <xdr:cNvSpPr/>
      </xdr:nvSpPr>
      <xdr:spPr>
        <a:xfrm>
          <a:off x="15430500" y="136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142875</xdr:rowOff>
    </xdr:from>
    <xdr:to>
      <xdr:col>85</xdr:col>
      <xdr:colOff>127000</xdr:colOff>
      <xdr:row>80</xdr:row>
      <xdr:rowOff>22861</xdr:rowOff>
    </xdr:to>
    <xdr:cxnSp macro="">
      <xdr:nvCxnSpPr>
        <xdr:cNvPr id="656" name="直線コネクタ 655">
          <a:extLst>
            <a:ext uri="{FF2B5EF4-FFF2-40B4-BE49-F238E27FC236}">
              <a16:creationId xmlns:a16="http://schemas.microsoft.com/office/drawing/2014/main" id="{AAC76957-33C8-46C9-8CB5-ABB325BC9D90}"/>
            </a:ext>
          </a:extLst>
        </xdr:cNvPr>
        <xdr:cNvCxnSpPr/>
      </xdr:nvCxnSpPr>
      <xdr:spPr>
        <a:xfrm>
          <a:off x="15481300" y="1368742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101600</xdr:rowOff>
    </xdr:from>
    <xdr:to>
      <xdr:col>76</xdr:col>
      <xdr:colOff>165100</xdr:colOff>
      <xdr:row>80</xdr:row>
      <xdr:rowOff>31750</xdr:rowOff>
    </xdr:to>
    <xdr:sp macro="" textlink="">
      <xdr:nvSpPr>
        <xdr:cNvPr id="657" name="楕円 656">
          <a:extLst>
            <a:ext uri="{FF2B5EF4-FFF2-40B4-BE49-F238E27FC236}">
              <a16:creationId xmlns:a16="http://schemas.microsoft.com/office/drawing/2014/main" id="{51A81A33-B1EB-4A9A-AED4-9C60F8067E82}"/>
            </a:ext>
          </a:extLst>
        </xdr:cNvPr>
        <xdr:cNvSpPr/>
      </xdr:nvSpPr>
      <xdr:spPr>
        <a:xfrm>
          <a:off x="14541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142875</xdr:rowOff>
    </xdr:from>
    <xdr:to>
      <xdr:col>81</xdr:col>
      <xdr:colOff>50800</xdr:colOff>
      <xdr:row>79</xdr:row>
      <xdr:rowOff>152400</xdr:rowOff>
    </xdr:to>
    <xdr:cxnSp macro="">
      <xdr:nvCxnSpPr>
        <xdr:cNvPr id="658" name="直線コネクタ 657">
          <a:extLst>
            <a:ext uri="{FF2B5EF4-FFF2-40B4-BE49-F238E27FC236}">
              <a16:creationId xmlns:a16="http://schemas.microsoft.com/office/drawing/2014/main" id="{9A9C3D6D-E59B-4A1A-A708-811246EC6641}"/>
            </a:ext>
          </a:extLst>
        </xdr:cNvPr>
        <xdr:cNvCxnSpPr/>
      </xdr:nvCxnSpPr>
      <xdr:spPr>
        <a:xfrm flipV="1">
          <a:off x="14592300" y="136874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97789</xdr:rowOff>
    </xdr:from>
    <xdr:to>
      <xdr:col>72</xdr:col>
      <xdr:colOff>38100</xdr:colOff>
      <xdr:row>80</xdr:row>
      <xdr:rowOff>27939</xdr:rowOff>
    </xdr:to>
    <xdr:sp macro="" textlink="">
      <xdr:nvSpPr>
        <xdr:cNvPr id="659" name="楕円 658">
          <a:extLst>
            <a:ext uri="{FF2B5EF4-FFF2-40B4-BE49-F238E27FC236}">
              <a16:creationId xmlns:a16="http://schemas.microsoft.com/office/drawing/2014/main" id="{17106CA7-94F8-4368-8487-80845666A22F}"/>
            </a:ext>
          </a:extLst>
        </xdr:cNvPr>
        <xdr:cNvSpPr/>
      </xdr:nvSpPr>
      <xdr:spPr>
        <a:xfrm>
          <a:off x="13652500" y="1364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148589</xdr:rowOff>
    </xdr:from>
    <xdr:to>
      <xdr:col>76</xdr:col>
      <xdr:colOff>114300</xdr:colOff>
      <xdr:row>79</xdr:row>
      <xdr:rowOff>152400</xdr:rowOff>
    </xdr:to>
    <xdr:cxnSp macro="">
      <xdr:nvCxnSpPr>
        <xdr:cNvPr id="660" name="直線コネクタ 659">
          <a:extLst>
            <a:ext uri="{FF2B5EF4-FFF2-40B4-BE49-F238E27FC236}">
              <a16:creationId xmlns:a16="http://schemas.microsoft.com/office/drawing/2014/main" id="{4814B9D1-2ED2-4D47-AE47-34373801E3CF}"/>
            </a:ext>
          </a:extLst>
        </xdr:cNvPr>
        <xdr:cNvCxnSpPr/>
      </xdr:nvCxnSpPr>
      <xdr:spPr>
        <a:xfrm>
          <a:off x="13703300" y="13693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151130</xdr:rowOff>
    </xdr:from>
    <xdr:to>
      <xdr:col>67</xdr:col>
      <xdr:colOff>101600</xdr:colOff>
      <xdr:row>80</xdr:row>
      <xdr:rowOff>81280</xdr:rowOff>
    </xdr:to>
    <xdr:sp macro="" textlink="">
      <xdr:nvSpPr>
        <xdr:cNvPr id="661" name="楕円 660">
          <a:extLst>
            <a:ext uri="{FF2B5EF4-FFF2-40B4-BE49-F238E27FC236}">
              <a16:creationId xmlns:a16="http://schemas.microsoft.com/office/drawing/2014/main" id="{10A1995B-C42C-4384-9152-32CA209B2A04}"/>
            </a:ext>
          </a:extLst>
        </xdr:cNvPr>
        <xdr:cNvSpPr/>
      </xdr:nvSpPr>
      <xdr:spPr>
        <a:xfrm>
          <a:off x="12763500" y="13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148589</xdr:rowOff>
    </xdr:from>
    <xdr:to>
      <xdr:col>71</xdr:col>
      <xdr:colOff>177800</xdr:colOff>
      <xdr:row>80</xdr:row>
      <xdr:rowOff>30480</xdr:rowOff>
    </xdr:to>
    <xdr:cxnSp macro="">
      <xdr:nvCxnSpPr>
        <xdr:cNvPr id="662" name="直線コネクタ 661">
          <a:extLst>
            <a:ext uri="{FF2B5EF4-FFF2-40B4-BE49-F238E27FC236}">
              <a16:creationId xmlns:a16="http://schemas.microsoft.com/office/drawing/2014/main" id="{20FC8F66-4BC2-4781-9E63-267C1BFABC9C}"/>
            </a:ext>
          </a:extLst>
        </xdr:cNvPr>
        <xdr:cNvCxnSpPr/>
      </xdr:nvCxnSpPr>
      <xdr:spPr>
        <a:xfrm flipV="1">
          <a:off x="12814300" y="136931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28591</xdr:rowOff>
    </xdr:from>
    <xdr:ext cx="405111" cy="259045"/>
    <xdr:sp macro="" textlink="">
      <xdr:nvSpPr>
        <xdr:cNvPr id="663" name="n_1aveValue【消防施設】&#10;有形固定資産減価償却率">
          <a:extLst>
            <a:ext uri="{FF2B5EF4-FFF2-40B4-BE49-F238E27FC236}">
              <a16:creationId xmlns:a16="http://schemas.microsoft.com/office/drawing/2014/main" id="{0C25D316-3A32-48E5-A15B-689866914082}"/>
            </a:ext>
          </a:extLst>
        </xdr:cNvPr>
        <xdr:cNvSpPr txBox="1"/>
      </xdr:nvSpPr>
      <xdr:spPr>
        <a:xfrm>
          <a:off x="152660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664" name="n_2aveValue【消防施設】&#10;有形固定資産減価償却率">
          <a:extLst>
            <a:ext uri="{FF2B5EF4-FFF2-40B4-BE49-F238E27FC236}">
              <a16:creationId xmlns:a16="http://schemas.microsoft.com/office/drawing/2014/main" id="{0A214130-0509-46FF-9079-7025413D4C57}"/>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665" name="n_3aveValue【消防施設】&#10;有形固定資産減価償却率">
          <a:extLst>
            <a:ext uri="{FF2B5EF4-FFF2-40B4-BE49-F238E27FC236}">
              <a16:creationId xmlns:a16="http://schemas.microsoft.com/office/drawing/2014/main" id="{3261E58F-F13B-4FEA-8ED3-6110C378CC75}"/>
            </a:ext>
          </a:extLst>
        </xdr:cNvPr>
        <xdr:cNvSpPr txBox="1"/>
      </xdr:nvSpPr>
      <xdr:spPr>
        <a:xfrm>
          <a:off x="13500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110507</xdr:rowOff>
    </xdr:from>
    <xdr:ext cx="405111" cy="259045"/>
    <xdr:sp macro="" textlink="">
      <xdr:nvSpPr>
        <xdr:cNvPr id="666" name="n_4aveValue【消防施設】&#10;有形固定資産減価償却率">
          <a:extLst>
            <a:ext uri="{FF2B5EF4-FFF2-40B4-BE49-F238E27FC236}">
              <a16:creationId xmlns:a16="http://schemas.microsoft.com/office/drawing/2014/main" id="{3FEFC341-EF19-4A99-943B-CF3AA4BDAFE5}"/>
            </a:ext>
          </a:extLst>
        </xdr:cNvPr>
        <xdr:cNvSpPr txBox="1"/>
      </xdr:nvSpPr>
      <xdr:spPr>
        <a:xfrm>
          <a:off x="12611744"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38752</xdr:rowOff>
    </xdr:from>
    <xdr:ext cx="405111" cy="259045"/>
    <xdr:sp macro="" textlink="">
      <xdr:nvSpPr>
        <xdr:cNvPr id="667" name="n_1mainValue【消防施設】&#10;有形固定資産減価償却率">
          <a:extLst>
            <a:ext uri="{FF2B5EF4-FFF2-40B4-BE49-F238E27FC236}">
              <a16:creationId xmlns:a16="http://schemas.microsoft.com/office/drawing/2014/main" id="{000ECF92-BE4E-4DEA-8F52-D68AC588D8DC}"/>
            </a:ext>
          </a:extLst>
        </xdr:cNvPr>
        <xdr:cNvSpPr txBox="1"/>
      </xdr:nvSpPr>
      <xdr:spPr>
        <a:xfrm>
          <a:off x="15266044"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48277</xdr:rowOff>
    </xdr:from>
    <xdr:ext cx="405111" cy="259045"/>
    <xdr:sp macro="" textlink="">
      <xdr:nvSpPr>
        <xdr:cNvPr id="668" name="n_2mainValue【消防施設】&#10;有形固定資産減価償却率">
          <a:extLst>
            <a:ext uri="{FF2B5EF4-FFF2-40B4-BE49-F238E27FC236}">
              <a16:creationId xmlns:a16="http://schemas.microsoft.com/office/drawing/2014/main" id="{673632C6-13EF-4785-9D7C-247956B2450C}"/>
            </a:ext>
          </a:extLst>
        </xdr:cNvPr>
        <xdr:cNvSpPr txBox="1"/>
      </xdr:nvSpPr>
      <xdr:spPr>
        <a:xfrm>
          <a:off x="14389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44466</xdr:rowOff>
    </xdr:from>
    <xdr:ext cx="405111" cy="259045"/>
    <xdr:sp macro="" textlink="">
      <xdr:nvSpPr>
        <xdr:cNvPr id="669" name="n_3mainValue【消防施設】&#10;有形固定資産減価償却率">
          <a:extLst>
            <a:ext uri="{FF2B5EF4-FFF2-40B4-BE49-F238E27FC236}">
              <a16:creationId xmlns:a16="http://schemas.microsoft.com/office/drawing/2014/main" id="{AFD79B39-FF51-498B-B716-C2C205CCB045}"/>
            </a:ext>
          </a:extLst>
        </xdr:cNvPr>
        <xdr:cNvSpPr txBox="1"/>
      </xdr:nvSpPr>
      <xdr:spPr>
        <a:xfrm>
          <a:off x="13500744"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97807</xdr:rowOff>
    </xdr:from>
    <xdr:ext cx="405111" cy="259045"/>
    <xdr:sp macro="" textlink="">
      <xdr:nvSpPr>
        <xdr:cNvPr id="670" name="n_4mainValue【消防施設】&#10;有形固定資産減価償却率">
          <a:extLst>
            <a:ext uri="{FF2B5EF4-FFF2-40B4-BE49-F238E27FC236}">
              <a16:creationId xmlns:a16="http://schemas.microsoft.com/office/drawing/2014/main" id="{2C616991-5F8F-481D-9ADD-0335DB446D5A}"/>
            </a:ext>
          </a:extLst>
        </xdr:cNvPr>
        <xdr:cNvSpPr txBox="1"/>
      </xdr:nvSpPr>
      <xdr:spPr>
        <a:xfrm>
          <a:off x="1261174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18BDC436-42E9-4E97-A836-E4A8071164F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13094204-AB5A-4315-9FB0-6AC9EFA8D40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8060E06B-9B68-45F0-A698-4E050503973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25CC6122-5A12-47BE-A650-5595FD70DB5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B53B7E74-30B6-4682-B357-9F7C2D3551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498C79A4-4BCB-4975-AAEA-161CD00B0DF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C0FE1A42-64A3-4297-B655-D775CC3A6C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8B76C380-6117-47D5-863C-1BC0CD3FA6B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30B14677-4E1F-494A-B0ED-DE11D4D4EDA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32A51D8A-D58E-4DF2-9451-9338E6AE46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1" name="直線コネクタ 680">
          <a:extLst>
            <a:ext uri="{FF2B5EF4-FFF2-40B4-BE49-F238E27FC236}">
              <a16:creationId xmlns:a16="http://schemas.microsoft.com/office/drawing/2014/main" id="{EF4D08E9-FC10-4DF0-9036-B7DA0F4E3AF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2" name="テキスト ボックス 681">
          <a:extLst>
            <a:ext uri="{FF2B5EF4-FFF2-40B4-BE49-F238E27FC236}">
              <a16:creationId xmlns:a16="http://schemas.microsoft.com/office/drawing/2014/main" id="{D284FA9C-E7A9-4942-BD33-45D04AC2233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3" name="直線コネクタ 682">
          <a:extLst>
            <a:ext uri="{FF2B5EF4-FFF2-40B4-BE49-F238E27FC236}">
              <a16:creationId xmlns:a16="http://schemas.microsoft.com/office/drawing/2014/main" id="{8554239E-A4F7-47C6-9AA7-B58AFE20282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4" name="テキスト ボックス 683">
          <a:extLst>
            <a:ext uri="{FF2B5EF4-FFF2-40B4-BE49-F238E27FC236}">
              <a16:creationId xmlns:a16="http://schemas.microsoft.com/office/drawing/2014/main" id="{D31B87F1-BF88-4F98-8214-F7F432496CC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5" name="直線コネクタ 684">
          <a:extLst>
            <a:ext uri="{FF2B5EF4-FFF2-40B4-BE49-F238E27FC236}">
              <a16:creationId xmlns:a16="http://schemas.microsoft.com/office/drawing/2014/main" id="{34FA31DD-0081-4BD6-94D2-629EB0980CC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6" name="テキスト ボックス 685">
          <a:extLst>
            <a:ext uri="{FF2B5EF4-FFF2-40B4-BE49-F238E27FC236}">
              <a16:creationId xmlns:a16="http://schemas.microsoft.com/office/drawing/2014/main" id="{BB5F4BF1-8906-4A00-ABBD-D8DC562E32F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7" name="直線コネクタ 686">
          <a:extLst>
            <a:ext uri="{FF2B5EF4-FFF2-40B4-BE49-F238E27FC236}">
              <a16:creationId xmlns:a16="http://schemas.microsoft.com/office/drawing/2014/main" id="{09360215-BE77-4903-A586-BE8B9462219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8" name="テキスト ボックス 687">
          <a:extLst>
            <a:ext uri="{FF2B5EF4-FFF2-40B4-BE49-F238E27FC236}">
              <a16:creationId xmlns:a16="http://schemas.microsoft.com/office/drawing/2014/main" id="{3D418887-13DA-4A0E-AAB9-19BE8E2D020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9" name="直線コネクタ 688">
          <a:extLst>
            <a:ext uri="{FF2B5EF4-FFF2-40B4-BE49-F238E27FC236}">
              <a16:creationId xmlns:a16="http://schemas.microsoft.com/office/drawing/2014/main" id="{941592F1-1A22-45F7-AED6-F8130506F88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0" name="テキスト ボックス 689">
          <a:extLst>
            <a:ext uri="{FF2B5EF4-FFF2-40B4-BE49-F238E27FC236}">
              <a16:creationId xmlns:a16="http://schemas.microsoft.com/office/drawing/2014/main" id="{C9FD1D39-ECE2-48BC-AB55-25B64A6EC8B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1" name="直線コネクタ 690">
          <a:extLst>
            <a:ext uri="{FF2B5EF4-FFF2-40B4-BE49-F238E27FC236}">
              <a16:creationId xmlns:a16="http://schemas.microsoft.com/office/drawing/2014/main" id="{CB0F8B9C-76EC-4771-8173-84D780EAC5B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2" name="テキスト ボックス 691">
          <a:extLst>
            <a:ext uri="{FF2B5EF4-FFF2-40B4-BE49-F238E27FC236}">
              <a16:creationId xmlns:a16="http://schemas.microsoft.com/office/drawing/2014/main" id="{26D74E02-190E-49C6-8780-D2B1ABC9549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FAB53168-2095-4089-85F4-A4325B7BA61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97A191AF-E213-4556-A879-3F7339A12C4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a:extLst>
            <a:ext uri="{FF2B5EF4-FFF2-40B4-BE49-F238E27FC236}">
              <a16:creationId xmlns:a16="http://schemas.microsoft.com/office/drawing/2014/main" id="{3FFCFE88-F9FA-4203-8351-7861B5606F5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696" name="直線コネクタ 695">
          <a:extLst>
            <a:ext uri="{FF2B5EF4-FFF2-40B4-BE49-F238E27FC236}">
              <a16:creationId xmlns:a16="http://schemas.microsoft.com/office/drawing/2014/main" id="{4032DA66-4828-4838-96AD-DC8974005F38}"/>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697" name="【消防施設】&#10;一人当たり面積最小値テキスト">
          <a:extLst>
            <a:ext uri="{FF2B5EF4-FFF2-40B4-BE49-F238E27FC236}">
              <a16:creationId xmlns:a16="http://schemas.microsoft.com/office/drawing/2014/main" id="{EA750301-C06E-4788-8B58-9B3BC3652F38}"/>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698" name="直線コネクタ 697">
          <a:extLst>
            <a:ext uri="{FF2B5EF4-FFF2-40B4-BE49-F238E27FC236}">
              <a16:creationId xmlns:a16="http://schemas.microsoft.com/office/drawing/2014/main" id="{4A45C4C1-D42A-469A-961F-87F0AA447A25}"/>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699" name="【消防施設】&#10;一人当たり面積最大値テキスト">
          <a:extLst>
            <a:ext uri="{FF2B5EF4-FFF2-40B4-BE49-F238E27FC236}">
              <a16:creationId xmlns:a16="http://schemas.microsoft.com/office/drawing/2014/main" id="{067A9C09-630C-42A9-8837-3AC0F4DEAA94}"/>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700" name="直線コネクタ 699">
          <a:extLst>
            <a:ext uri="{FF2B5EF4-FFF2-40B4-BE49-F238E27FC236}">
              <a16:creationId xmlns:a16="http://schemas.microsoft.com/office/drawing/2014/main" id="{39879366-9B95-4835-8971-F1DBA9C3EBF3}"/>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701" name="【消防施設】&#10;一人当たり面積平均値テキスト">
          <a:extLst>
            <a:ext uri="{FF2B5EF4-FFF2-40B4-BE49-F238E27FC236}">
              <a16:creationId xmlns:a16="http://schemas.microsoft.com/office/drawing/2014/main" id="{EAC08DDF-F18C-473F-BD67-DC8222F2538A}"/>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702" name="フローチャート: 判断 701">
          <a:extLst>
            <a:ext uri="{FF2B5EF4-FFF2-40B4-BE49-F238E27FC236}">
              <a16:creationId xmlns:a16="http://schemas.microsoft.com/office/drawing/2014/main" id="{C6FD0CC9-60C5-480C-8E22-7C244C372136}"/>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703" name="フローチャート: 判断 702">
          <a:extLst>
            <a:ext uri="{FF2B5EF4-FFF2-40B4-BE49-F238E27FC236}">
              <a16:creationId xmlns:a16="http://schemas.microsoft.com/office/drawing/2014/main" id="{D6104E45-B402-4F84-BE09-21D65F1F3E92}"/>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04" name="フローチャート: 判断 703">
          <a:extLst>
            <a:ext uri="{FF2B5EF4-FFF2-40B4-BE49-F238E27FC236}">
              <a16:creationId xmlns:a16="http://schemas.microsoft.com/office/drawing/2014/main" id="{E400B3B8-0D7E-4289-8734-1176B0312DD6}"/>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705" name="フローチャート: 判断 704">
          <a:extLst>
            <a:ext uri="{FF2B5EF4-FFF2-40B4-BE49-F238E27FC236}">
              <a16:creationId xmlns:a16="http://schemas.microsoft.com/office/drawing/2014/main" id="{FA595855-4E81-440D-8C4E-365D3A82F218}"/>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706" name="フローチャート: 判断 705">
          <a:extLst>
            <a:ext uri="{FF2B5EF4-FFF2-40B4-BE49-F238E27FC236}">
              <a16:creationId xmlns:a16="http://schemas.microsoft.com/office/drawing/2014/main" id="{3C649810-D840-44F9-80ED-4805D8393181}"/>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E5FC6907-F173-4C20-A40C-4451BBBEA46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795B8C75-1FEE-4946-A01F-21B18975935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2D822AE8-52A3-4462-8579-35D54F4E419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0F24B9F-B2F3-4A92-B83F-4EAD16B9639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6042B4E-7FE5-41F0-B1B6-E48E809D2B5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147320</xdr:rowOff>
    </xdr:from>
    <xdr:to>
      <xdr:col>116</xdr:col>
      <xdr:colOff>114300</xdr:colOff>
      <xdr:row>85</xdr:row>
      <xdr:rowOff>77470</xdr:rowOff>
    </xdr:to>
    <xdr:sp macro="" textlink="">
      <xdr:nvSpPr>
        <xdr:cNvPr id="712" name="楕円 711">
          <a:extLst>
            <a:ext uri="{FF2B5EF4-FFF2-40B4-BE49-F238E27FC236}">
              <a16:creationId xmlns:a16="http://schemas.microsoft.com/office/drawing/2014/main" id="{9486D728-01CD-47AA-80AB-3F6B8AEECA50}"/>
            </a:ext>
          </a:extLst>
        </xdr:cNvPr>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125747</xdr:rowOff>
    </xdr:from>
    <xdr:ext cx="469744" cy="259045"/>
    <xdr:sp macro="" textlink="">
      <xdr:nvSpPr>
        <xdr:cNvPr id="713" name="【消防施設】&#10;一人当たり面積該当値テキスト">
          <a:extLst>
            <a:ext uri="{FF2B5EF4-FFF2-40B4-BE49-F238E27FC236}">
              <a16:creationId xmlns:a16="http://schemas.microsoft.com/office/drawing/2014/main" id="{5D9958BC-6FC7-4442-BE59-CC26BA4A6B5A}"/>
            </a:ext>
          </a:extLst>
        </xdr:cNvPr>
        <xdr:cNvSpPr txBox="1"/>
      </xdr:nvSpPr>
      <xdr:spPr>
        <a:xfrm>
          <a:off x="22199600"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153851</xdr:rowOff>
    </xdr:from>
    <xdr:to>
      <xdr:col>112</xdr:col>
      <xdr:colOff>38100</xdr:colOff>
      <xdr:row>85</xdr:row>
      <xdr:rowOff>84001</xdr:rowOff>
    </xdr:to>
    <xdr:sp macro="" textlink="">
      <xdr:nvSpPr>
        <xdr:cNvPr id="714" name="楕円 713">
          <a:extLst>
            <a:ext uri="{FF2B5EF4-FFF2-40B4-BE49-F238E27FC236}">
              <a16:creationId xmlns:a16="http://schemas.microsoft.com/office/drawing/2014/main" id="{F54716B6-B210-4860-A2FA-06CCF289C7A5}"/>
            </a:ext>
          </a:extLst>
        </xdr:cNvPr>
        <xdr:cNvSpPr/>
      </xdr:nvSpPr>
      <xdr:spPr>
        <a:xfrm>
          <a:off x="21272500" y="14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26670</xdr:rowOff>
    </xdr:from>
    <xdr:to>
      <xdr:col>116</xdr:col>
      <xdr:colOff>63500</xdr:colOff>
      <xdr:row>85</xdr:row>
      <xdr:rowOff>33201</xdr:rowOff>
    </xdr:to>
    <xdr:cxnSp macro="">
      <xdr:nvCxnSpPr>
        <xdr:cNvPr id="715" name="直線コネクタ 714">
          <a:extLst>
            <a:ext uri="{FF2B5EF4-FFF2-40B4-BE49-F238E27FC236}">
              <a16:creationId xmlns:a16="http://schemas.microsoft.com/office/drawing/2014/main" id="{218EB88F-0008-44E8-9481-B7ADF726F16B}"/>
            </a:ext>
          </a:extLst>
        </xdr:cNvPr>
        <xdr:cNvCxnSpPr/>
      </xdr:nvCxnSpPr>
      <xdr:spPr>
        <a:xfrm flipV="1">
          <a:off x="21323300" y="1459992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150586</xdr:rowOff>
    </xdr:from>
    <xdr:to>
      <xdr:col>107</xdr:col>
      <xdr:colOff>101600</xdr:colOff>
      <xdr:row>85</xdr:row>
      <xdr:rowOff>80736</xdr:rowOff>
    </xdr:to>
    <xdr:sp macro="" textlink="">
      <xdr:nvSpPr>
        <xdr:cNvPr id="716" name="楕円 715">
          <a:extLst>
            <a:ext uri="{FF2B5EF4-FFF2-40B4-BE49-F238E27FC236}">
              <a16:creationId xmlns:a16="http://schemas.microsoft.com/office/drawing/2014/main" id="{F1384585-7A0F-4654-B8B4-3721A581D409}"/>
            </a:ext>
          </a:extLst>
        </xdr:cNvPr>
        <xdr:cNvSpPr/>
      </xdr:nvSpPr>
      <xdr:spPr>
        <a:xfrm>
          <a:off x="20383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29936</xdr:rowOff>
    </xdr:from>
    <xdr:to>
      <xdr:col>111</xdr:col>
      <xdr:colOff>177800</xdr:colOff>
      <xdr:row>85</xdr:row>
      <xdr:rowOff>33201</xdr:rowOff>
    </xdr:to>
    <xdr:cxnSp macro="">
      <xdr:nvCxnSpPr>
        <xdr:cNvPr id="717" name="直線コネクタ 716">
          <a:extLst>
            <a:ext uri="{FF2B5EF4-FFF2-40B4-BE49-F238E27FC236}">
              <a16:creationId xmlns:a16="http://schemas.microsoft.com/office/drawing/2014/main" id="{AFE9B581-429A-4958-9628-F8DEB0AB8695}"/>
            </a:ext>
          </a:extLst>
        </xdr:cNvPr>
        <xdr:cNvCxnSpPr/>
      </xdr:nvCxnSpPr>
      <xdr:spPr>
        <a:xfrm>
          <a:off x="20434300" y="1460318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150586</xdr:rowOff>
    </xdr:from>
    <xdr:to>
      <xdr:col>102</xdr:col>
      <xdr:colOff>165100</xdr:colOff>
      <xdr:row>85</xdr:row>
      <xdr:rowOff>80736</xdr:rowOff>
    </xdr:to>
    <xdr:sp macro="" textlink="">
      <xdr:nvSpPr>
        <xdr:cNvPr id="718" name="楕円 717">
          <a:extLst>
            <a:ext uri="{FF2B5EF4-FFF2-40B4-BE49-F238E27FC236}">
              <a16:creationId xmlns:a16="http://schemas.microsoft.com/office/drawing/2014/main" id="{2C88406D-8B48-4C01-A1C7-197F86ACA12A}"/>
            </a:ext>
          </a:extLst>
        </xdr:cNvPr>
        <xdr:cNvSpPr/>
      </xdr:nvSpPr>
      <xdr:spPr>
        <a:xfrm>
          <a:off x="19494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29936</xdr:rowOff>
    </xdr:from>
    <xdr:to>
      <xdr:col>107</xdr:col>
      <xdr:colOff>50800</xdr:colOff>
      <xdr:row>85</xdr:row>
      <xdr:rowOff>29936</xdr:rowOff>
    </xdr:to>
    <xdr:cxnSp macro="">
      <xdr:nvCxnSpPr>
        <xdr:cNvPr id="719" name="直線コネクタ 718">
          <a:extLst>
            <a:ext uri="{FF2B5EF4-FFF2-40B4-BE49-F238E27FC236}">
              <a16:creationId xmlns:a16="http://schemas.microsoft.com/office/drawing/2014/main" id="{0E8BB1B9-7FD7-4326-B674-ABC50D837C14}"/>
            </a:ext>
          </a:extLst>
        </xdr:cNvPr>
        <xdr:cNvCxnSpPr/>
      </xdr:nvCxnSpPr>
      <xdr:spPr>
        <a:xfrm>
          <a:off x="19545300" y="1460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0" name="楕円 719">
          <a:extLst>
            <a:ext uri="{FF2B5EF4-FFF2-40B4-BE49-F238E27FC236}">
              <a16:creationId xmlns:a16="http://schemas.microsoft.com/office/drawing/2014/main" id="{132B49F1-BFB9-4AC9-8EA3-3F11BEE30715}"/>
            </a:ext>
          </a:extLst>
        </xdr:cNvPr>
        <xdr:cNvSpPr/>
      </xdr:nvSpPr>
      <xdr:spPr>
        <a:xfrm>
          <a:off x="18605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29936</xdr:rowOff>
    </xdr:from>
    <xdr:to>
      <xdr:col>102</xdr:col>
      <xdr:colOff>114300</xdr:colOff>
      <xdr:row>85</xdr:row>
      <xdr:rowOff>85452</xdr:rowOff>
    </xdr:to>
    <xdr:cxnSp macro="">
      <xdr:nvCxnSpPr>
        <xdr:cNvPr id="721" name="直線コネクタ 720">
          <a:extLst>
            <a:ext uri="{FF2B5EF4-FFF2-40B4-BE49-F238E27FC236}">
              <a16:creationId xmlns:a16="http://schemas.microsoft.com/office/drawing/2014/main" id="{8AA27E66-03F9-4C38-9AD3-0382F7AB5C4E}"/>
            </a:ext>
          </a:extLst>
        </xdr:cNvPr>
        <xdr:cNvCxnSpPr/>
      </xdr:nvCxnSpPr>
      <xdr:spPr>
        <a:xfrm flipV="1">
          <a:off x="18656300" y="14603186"/>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722" name="n_1aveValue【消防施設】&#10;一人当たり面積">
          <a:extLst>
            <a:ext uri="{FF2B5EF4-FFF2-40B4-BE49-F238E27FC236}">
              <a16:creationId xmlns:a16="http://schemas.microsoft.com/office/drawing/2014/main" id="{A30F4E3D-64FB-42CC-9D1D-751E5FBD21C1}"/>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23" name="n_2aveValue【消防施設】&#10;一人当たり面積">
          <a:extLst>
            <a:ext uri="{FF2B5EF4-FFF2-40B4-BE49-F238E27FC236}">
              <a16:creationId xmlns:a16="http://schemas.microsoft.com/office/drawing/2014/main" id="{BD22A271-178E-4BB2-BB64-66959D8D2D0F}"/>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724" name="n_3aveValue【消防施設】&#10;一人当たり面積">
          <a:extLst>
            <a:ext uri="{FF2B5EF4-FFF2-40B4-BE49-F238E27FC236}">
              <a16:creationId xmlns:a16="http://schemas.microsoft.com/office/drawing/2014/main" id="{F6516999-B0CC-4272-BCD8-4BD07E87638C}"/>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725" name="n_4aveValue【消防施設】&#10;一人当たり面積">
          <a:extLst>
            <a:ext uri="{FF2B5EF4-FFF2-40B4-BE49-F238E27FC236}">
              <a16:creationId xmlns:a16="http://schemas.microsoft.com/office/drawing/2014/main" id="{823A0382-A8E2-4629-9CE5-DC4858F89B75}"/>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75128</xdr:rowOff>
    </xdr:from>
    <xdr:ext cx="469744" cy="259045"/>
    <xdr:sp macro="" textlink="">
      <xdr:nvSpPr>
        <xdr:cNvPr id="726" name="n_1mainValue【消防施設】&#10;一人当たり面積">
          <a:extLst>
            <a:ext uri="{FF2B5EF4-FFF2-40B4-BE49-F238E27FC236}">
              <a16:creationId xmlns:a16="http://schemas.microsoft.com/office/drawing/2014/main" id="{26F2D986-0411-4E13-9DA5-B562C24B00D1}"/>
            </a:ext>
          </a:extLst>
        </xdr:cNvPr>
        <xdr:cNvSpPr txBox="1"/>
      </xdr:nvSpPr>
      <xdr:spPr>
        <a:xfrm>
          <a:off x="21075727" y="1464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71863</xdr:rowOff>
    </xdr:from>
    <xdr:ext cx="469744" cy="259045"/>
    <xdr:sp macro="" textlink="">
      <xdr:nvSpPr>
        <xdr:cNvPr id="727" name="n_2mainValue【消防施設】&#10;一人当たり面積">
          <a:extLst>
            <a:ext uri="{FF2B5EF4-FFF2-40B4-BE49-F238E27FC236}">
              <a16:creationId xmlns:a16="http://schemas.microsoft.com/office/drawing/2014/main" id="{260CDF21-861B-4535-BA2D-B50B9494E025}"/>
            </a:ext>
          </a:extLst>
        </xdr:cNvPr>
        <xdr:cNvSpPr txBox="1"/>
      </xdr:nvSpPr>
      <xdr:spPr>
        <a:xfrm>
          <a:off x="20199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71863</xdr:rowOff>
    </xdr:from>
    <xdr:ext cx="469744" cy="259045"/>
    <xdr:sp macro="" textlink="">
      <xdr:nvSpPr>
        <xdr:cNvPr id="728" name="n_3mainValue【消防施設】&#10;一人当たり面積">
          <a:extLst>
            <a:ext uri="{FF2B5EF4-FFF2-40B4-BE49-F238E27FC236}">
              <a16:creationId xmlns:a16="http://schemas.microsoft.com/office/drawing/2014/main" id="{BA6821D4-9BD2-4F89-B770-3FA19B4DAA64}"/>
            </a:ext>
          </a:extLst>
        </xdr:cNvPr>
        <xdr:cNvSpPr txBox="1"/>
      </xdr:nvSpPr>
      <xdr:spPr>
        <a:xfrm>
          <a:off x="19310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729" name="n_4mainValue【消防施設】&#10;一人当たり面積">
          <a:extLst>
            <a:ext uri="{FF2B5EF4-FFF2-40B4-BE49-F238E27FC236}">
              <a16:creationId xmlns:a16="http://schemas.microsoft.com/office/drawing/2014/main" id="{1CFB0704-0159-46FF-93F3-8142CCF66740}"/>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5835924D-7416-45EE-A56A-4099CC3662E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B0EBB5CF-C278-47BF-90CB-756564EBD19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4A704B09-E08A-42E1-8B6F-8B04432580D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01163F6A-DCEB-451E-BDB6-0B2A449F3A8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D9E9E90B-ACA3-4368-80D3-34ED2AEA636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E59779D1-15E3-4716-BE47-0D34A953E62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55E8FD3B-7D07-41F8-980C-1181D9A046E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879A249F-2C7A-4B67-95F2-02768E6AF10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15E7D841-63AA-4DC5-B263-559BE57CD32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7C7B9749-7481-47AE-A8A1-3C3805AAB0C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64BB559E-6260-4518-AFC0-CF5CAE71DD5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1" name="直線コネクタ 740">
          <a:extLst>
            <a:ext uri="{FF2B5EF4-FFF2-40B4-BE49-F238E27FC236}">
              <a16:creationId xmlns:a16="http://schemas.microsoft.com/office/drawing/2014/main" id="{1328D91F-301C-4A64-A532-C316D42A798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2" name="テキスト ボックス 741">
          <a:extLst>
            <a:ext uri="{FF2B5EF4-FFF2-40B4-BE49-F238E27FC236}">
              <a16:creationId xmlns:a16="http://schemas.microsoft.com/office/drawing/2014/main" id="{CF037EC3-DB5A-44EB-A1EA-0957DD9C152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3" name="直線コネクタ 742">
          <a:extLst>
            <a:ext uri="{FF2B5EF4-FFF2-40B4-BE49-F238E27FC236}">
              <a16:creationId xmlns:a16="http://schemas.microsoft.com/office/drawing/2014/main" id="{36676A2F-F6D7-475D-9D4C-6821AC1797C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4" name="テキスト ボックス 743">
          <a:extLst>
            <a:ext uri="{FF2B5EF4-FFF2-40B4-BE49-F238E27FC236}">
              <a16:creationId xmlns:a16="http://schemas.microsoft.com/office/drawing/2014/main" id="{B71B4AE0-809B-4311-BF4B-C7F2B6F79B1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5" name="直線コネクタ 744">
          <a:extLst>
            <a:ext uri="{FF2B5EF4-FFF2-40B4-BE49-F238E27FC236}">
              <a16:creationId xmlns:a16="http://schemas.microsoft.com/office/drawing/2014/main" id="{1A54FE7B-87D6-405A-8BDA-F9A3A555384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6" name="テキスト ボックス 745">
          <a:extLst>
            <a:ext uri="{FF2B5EF4-FFF2-40B4-BE49-F238E27FC236}">
              <a16:creationId xmlns:a16="http://schemas.microsoft.com/office/drawing/2014/main" id="{78B5A1D0-5920-4D72-9881-8A9B4C35591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7" name="直線コネクタ 746">
          <a:extLst>
            <a:ext uri="{FF2B5EF4-FFF2-40B4-BE49-F238E27FC236}">
              <a16:creationId xmlns:a16="http://schemas.microsoft.com/office/drawing/2014/main" id="{B497306A-C26B-4A0E-A6CD-A699194D5FD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8" name="テキスト ボックス 747">
          <a:extLst>
            <a:ext uri="{FF2B5EF4-FFF2-40B4-BE49-F238E27FC236}">
              <a16:creationId xmlns:a16="http://schemas.microsoft.com/office/drawing/2014/main" id="{E9FEBB73-7D9D-4D2C-B703-F23BBD47E65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9" name="直線コネクタ 748">
          <a:extLst>
            <a:ext uri="{FF2B5EF4-FFF2-40B4-BE49-F238E27FC236}">
              <a16:creationId xmlns:a16="http://schemas.microsoft.com/office/drawing/2014/main" id="{B53825ED-956C-4627-AD39-490E4BA4BB2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0" name="テキスト ボックス 749">
          <a:extLst>
            <a:ext uri="{FF2B5EF4-FFF2-40B4-BE49-F238E27FC236}">
              <a16:creationId xmlns:a16="http://schemas.microsoft.com/office/drawing/2014/main" id="{0C9A5F5F-4716-4A9F-91C0-60CF392BD4C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B9102AEC-DA3B-4806-99C6-80F411FA739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2" name="テキスト ボックス 751">
          <a:extLst>
            <a:ext uri="{FF2B5EF4-FFF2-40B4-BE49-F238E27FC236}">
              <a16:creationId xmlns:a16="http://schemas.microsoft.com/office/drawing/2014/main" id="{030D68E9-E4F2-4645-AC69-897D5100625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a:extLst>
            <a:ext uri="{FF2B5EF4-FFF2-40B4-BE49-F238E27FC236}">
              <a16:creationId xmlns:a16="http://schemas.microsoft.com/office/drawing/2014/main" id="{6BDF808B-8307-407B-9702-B737E75A30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754" name="直線コネクタ 753">
          <a:extLst>
            <a:ext uri="{FF2B5EF4-FFF2-40B4-BE49-F238E27FC236}">
              <a16:creationId xmlns:a16="http://schemas.microsoft.com/office/drawing/2014/main" id="{B5CAE229-355C-4799-B2E6-64DF7DA9E99C}"/>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755" name="【庁舎】&#10;有形固定資産減価償却率最小値テキスト">
          <a:extLst>
            <a:ext uri="{FF2B5EF4-FFF2-40B4-BE49-F238E27FC236}">
              <a16:creationId xmlns:a16="http://schemas.microsoft.com/office/drawing/2014/main" id="{CA461690-0A44-4C73-A5C2-2A2881396164}"/>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756" name="直線コネクタ 755">
          <a:extLst>
            <a:ext uri="{FF2B5EF4-FFF2-40B4-BE49-F238E27FC236}">
              <a16:creationId xmlns:a16="http://schemas.microsoft.com/office/drawing/2014/main" id="{59C6AC9C-C2EE-448A-A7D6-F912536A327F}"/>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757" name="【庁舎】&#10;有形固定資産減価償却率最大値テキスト">
          <a:extLst>
            <a:ext uri="{FF2B5EF4-FFF2-40B4-BE49-F238E27FC236}">
              <a16:creationId xmlns:a16="http://schemas.microsoft.com/office/drawing/2014/main" id="{15748756-D19E-42C9-AE4A-396FA8D94B3C}"/>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758" name="直線コネクタ 757">
          <a:extLst>
            <a:ext uri="{FF2B5EF4-FFF2-40B4-BE49-F238E27FC236}">
              <a16:creationId xmlns:a16="http://schemas.microsoft.com/office/drawing/2014/main" id="{469BAA6C-F0C8-4653-8DF3-6CD21615EA9C}"/>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134002</xdr:rowOff>
    </xdr:from>
    <xdr:ext cx="405111" cy="259045"/>
    <xdr:sp macro="" textlink="">
      <xdr:nvSpPr>
        <xdr:cNvPr id="759" name="【庁舎】&#10;有形固定資産減価償却率平均値テキスト">
          <a:extLst>
            <a:ext uri="{FF2B5EF4-FFF2-40B4-BE49-F238E27FC236}">
              <a16:creationId xmlns:a16="http://schemas.microsoft.com/office/drawing/2014/main" id="{212C30B9-74AA-48BE-A33E-70F9E93411CD}"/>
            </a:ext>
          </a:extLst>
        </xdr:cNvPr>
        <xdr:cNvSpPr txBox="1"/>
      </xdr:nvSpPr>
      <xdr:spPr>
        <a:xfrm>
          <a:off x="16357600" y="1779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760" name="フローチャート: 判断 759">
          <a:extLst>
            <a:ext uri="{FF2B5EF4-FFF2-40B4-BE49-F238E27FC236}">
              <a16:creationId xmlns:a16="http://schemas.microsoft.com/office/drawing/2014/main" id="{F4FE8273-C930-4FE1-A21A-C7451EE4249D}"/>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761" name="フローチャート: 判断 760">
          <a:extLst>
            <a:ext uri="{FF2B5EF4-FFF2-40B4-BE49-F238E27FC236}">
              <a16:creationId xmlns:a16="http://schemas.microsoft.com/office/drawing/2014/main" id="{FEA92F97-AFF9-4128-9E09-685684C2F0B9}"/>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762" name="フローチャート: 判断 761">
          <a:extLst>
            <a:ext uri="{FF2B5EF4-FFF2-40B4-BE49-F238E27FC236}">
              <a16:creationId xmlns:a16="http://schemas.microsoft.com/office/drawing/2014/main" id="{EAB45F5A-3CA1-4B14-B540-6FF44B6185C5}"/>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763" name="フローチャート: 判断 762">
          <a:extLst>
            <a:ext uri="{FF2B5EF4-FFF2-40B4-BE49-F238E27FC236}">
              <a16:creationId xmlns:a16="http://schemas.microsoft.com/office/drawing/2014/main" id="{CF3E1D38-36A7-4A24-B178-E1C79C25944D}"/>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764" name="フローチャート: 判断 763">
          <a:extLst>
            <a:ext uri="{FF2B5EF4-FFF2-40B4-BE49-F238E27FC236}">
              <a16:creationId xmlns:a16="http://schemas.microsoft.com/office/drawing/2014/main" id="{BB138101-700C-4803-A7DA-8E0DCA54EFCE}"/>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117B7F4B-21FA-4F80-AEB5-733A51EEBFC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9803D68-3BF7-4260-9322-AD16E560D36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AE987AB2-787A-4A52-9A9D-2B8E053557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AF0C969-96E4-490C-8C49-5E3B2F20450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8F6A3D73-9287-494E-BF69-8875F257349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770" name="楕円 769">
          <a:extLst>
            <a:ext uri="{FF2B5EF4-FFF2-40B4-BE49-F238E27FC236}">
              <a16:creationId xmlns:a16="http://schemas.microsoft.com/office/drawing/2014/main" id="{648CB7EF-835A-41BF-8444-E04B979A2B19}"/>
            </a:ext>
          </a:extLst>
        </xdr:cNvPr>
        <xdr:cNvSpPr/>
      </xdr:nvSpPr>
      <xdr:spPr>
        <a:xfrm>
          <a:off x="16268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140988</xdr:rowOff>
    </xdr:from>
    <xdr:ext cx="405111" cy="259045"/>
    <xdr:sp macro="" textlink="">
      <xdr:nvSpPr>
        <xdr:cNvPr id="771" name="【庁舎】&#10;有形固定資産減価償却率該当値テキスト">
          <a:extLst>
            <a:ext uri="{FF2B5EF4-FFF2-40B4-BE49-F238E27FC236}">
              <a16:creationId xmlns:a16="http://schemas.microsoft.com/office/drawing/2014/main" id="{43C91311-4B9C-47B3-8211-AA0334229DD9}"/>
            </a:ext>
          </a:extLst>
        </xdr:cNvPr>
        <xdr:cNvSpPr txBox="1"/>
      </xdr:nvSpPr>
      <xdr:spPr>
        <a:xfrm>
          <a:off x="16357600"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111125</xdr:rowOff>
    </xdr:from>
    <xdr:to>
      <xdr:col>81</xdr:col>
      <xdr:colOff>101600</xdr:colOff>
      <xdr:row>106</xdr:row>
      <xdr:rowOff>41275</xdr:rowOff>
    </xdr:to>
    <xdr:sp macro="" textlink="">
      <xdr:nvSpPr>
        <xdr:cNvPr id="772" name="楕円 771">
          <a:extLst>
            <a:ext uri="{FF2B5EF4-FFF2-40B4-BE49-F238E27FC236}">
              <a16:creationId xmlns:a16="http://schemas.microsoft.com/office/drawing/2014/main" id="{41BDA20B-59CD-44B5-B3E5-926A11727606}"/>
            </a:ext>
          </a:extLst>
        </xdr:cNvPr>
        <xdr:cNvSpPr/>
      </xdr:nvSpPr>
      <xdr:spPr>
        <a:xfrm>
          <a:off x="15430500" y="181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161925</xdr:rowOff>
    </xdr:from>
    <xdr:to>
      <xdr:col>85</xdr:col>
      <xdr:colOff>127000</xdr:colOff>
      <xdr:row>106</xdr:row>
      <xdr:rowOff>41911</xdr:rowOff>
    </xdr:to>
    <xdr:cxnSp macro="">
      <xdr:nvCxnSpPr>
        <xdr:cNvPr id="773" name="直線コネクタ 772">
          <a:extLst>
            <a:ext uri="{FF2B5EF4-FFF2-40B4-BE49-F238E27FC236}">
              <a16:creationId xmlns:a16="http://schemas.microsoft.com/office/drawing/2014/main" id="{0687015F-6C70-43D4-84F8-AAF9FE0A5814}"/>
            </a:ext>
          </a:extLst>
        </xdr:cNvPr>
        <xdr:cNvCxnSpPr/>
      </xdr:nvCxnSpPr>
      <xdr:spPr>
        <a:xfrm>
          <a:off x="15481300" y="18164175"/>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57786</xdr:rowOff>
    </xdr:from>
    <xdr:to>
      <xdr:col>76</xdr:col>
      <xdr:colOff>165100</xdr:colOff>
      <xdr:row>105</xdr:row>
      <xdr:rowOff>159386</xdr:rowOff>
    </xdr:to>
    <xdr:sp macro="" textlink="">
      <xdr:nvSpPr>
        <xdr:cNvPr id="774" name="楕円 773">
          <a:extLst>
            <a:ext uri="{FF2B5EF4-FFF2-40B4-BE49-F238E27FC236}">
              <a16:creationId xmlns:a16="http://schemas.microsoft.com/office/drawing/2014/main" id="{30210228-A236-4129-955B-6A3BF039A4DB}"/>
            </a:ext>
          </a:extLst>
        </xdr:cNvPr>
        <xdr:cNvSpPr/>
      </xdr:nvSpPr>
      <xdr:spPr>
        <a:xfrm>
          <a:off x="14541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108586</xdr:rowOff>
    </xdr:from>
    <xdr:to>
      <xdr:col>81</xdr:col>
      <xdr:colOff>50800</xdr:colOff>
      <xdr:row>105</xdr:row>
      <xdr:rowOff>161925</xdr:rowOff>
    </xdr:to>
    <xdr:cxnSp macro="">
      <xdr:nvCxnSpPr>
        <xdr:cNvPr id="775" name="直線コネクタ 774">
          <a:extLst>
            <a:ext uri="{FF2B5EF4-FFF2-40B4-BE49-F238E27FC236}">
              <a16:creationId xmlns:a16="http://schemas.microsoft.com/office/drawing/2014/main" id="{A48B3E7B-D9F0-40D2-B80B-539DD703E44A}"/>
            </a:ext>
          </a:extLst>
        </xdr:cNvPr>
        <xdr:cNvCxnSpPr/>
      </xdr:nvCxnSpPr>
      <xdr:spPr>
        <a:xfrm>
          <a:off x="14592300" y="1811083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xdr:rowOff>
    </xdr:from>
    <xdr:to>
      <xdr:col>72</xdr:col>
      <xdr:colOff>38100</xdr:colOff>
      <xdr:row>105</xdr:row>
      <xdr:rowOff>107950</xdr:rowOff>
    </xdr:to>
    <xdr:sp macro="" textlink="">
      <xdr:nvSpPr>
        <xdr:cNvPr id="776" name="楕円 775">
          <a:extLst>
            <a:ext uri="{FF2B5EF4-FFF2-40B4-BE49-F238E27FC236}">
              <a16:creationId xmlns:a16="http://schemas.microsoft.com/office/drawing/2014/main" id="{3E71588E-EFD5-47AF-9F84-3472687835D8}"/>
            </a:ext>
          </a:extLst>
        </xdr:cNvPr>
        <xdr:cNvSpPr/>
      </xdr:nvSpPr>
      <xdr:spPr>
        <a:xfrm>
          <a:off x="13652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57150</xdr:rowOff>
    </xdr:from>
    <xdr:to>
      <xdr:col>76</xdr:col>
      <xdr:colOff>114300</xdr:colOff>
      <xdr:row>105</xdr:row>
      <xdr:rowOff>108586</xdr:rowOff>
    </xdr:to>
    <xdr:cxnSp macro="">
      <xdr:nvCxnSpPr>
        <xdr:cNvPr id="777" name="直線コネクタ 776">
          <a:extLst>
            <a:ext uri="{FF2B5EF4-FFF2-40B4-BE49-F238E27FC236}">
              <a16:creationId xmlns:a16="http://schemas.microsoft.com/office/drawing/2014/main" id="{F2969193-288B-424C-8AE0-411C2A7A9811}"/>
            </a:ext>
          </a:extLst>
        </xdr:cNvPr>
        <xdr:cNvCxnSpPr/>
      </xdr:nvCxnSpPr>
      <xdr:spPr>
        <a:xfrm>
          <a:off x="13703300" y="18059400"/>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124461</xdr:rowOff>
    </xdr:from>
    <xdr:to>
      <xdr:col>67</xdr:col>
      <xdr:colOff>101600</xdr:colOff>
      <xdr:row>105</xdr:row>
      <xdr:rowOff>54611</xdr:rowOff>
    </xdr:to>
    <xdr:sp macro="" textlink="">
      <xdr:nvSpPr>
        <xdr:cNvPr id="778" name="楕円 777">
          <a:extLst>
            <a:ext uri="{FF2B5EF4-FFF2-40B4-BE49-F238E27FC236}">
              <a16:creationId xmlns:a16="http://schemas.microsoft.com/office/drawing/2014/main" id="{D4E5D860-6DD5-4170-AB8E-441813F1B113}"/>
            </a:ext>
          </a:extLst>
        </xdr:cNvPr>
        <xdr:cNvSpPr/>
      </xdr:nvSpPr>
      <xdr:spPr>
        <a:xfrm>
          <a:off x="12763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3811</xdr:rowOff>
    </xdr:from>
    <xdr:to>
      <xdr:col>71</xdr:col>
      <xdr:colOff>177800</xdr:colOff>
      <xdr:row>105</xdr:row>
      <xdr:rowOff>57150</xdr:rowOff>
    </xdr:to>
    <xdr:cxnSp macro="">
      <xdr:nvCxnSpPr>
        <xdr:cNvPr id="779" name="直線コネクタ 778">
          <a:extLst>
            <a:ext uri="{FF2B5EF4-FFF2-40B4-BE49-F238E27FC236}">
              <a16:creationId xmlns:a16="http://schemas.microsoft.com/office/drawing/2014/main" id="{E919C4C8-FCE2-490A-AE18-095FB66AAE30}"/>
            </a:ext>
          </a:extLst>
        </xdr:cNvPr>
        <xdr:cNvCxnSpPr/>
      </xdr:nvCxnSpPr>
      <xdr:spPr>
        <a:xfrm>
          <a:off x="12814300" y="180060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63516</xdr:rowOff>
    </xdr:from>
    <xdr:ext cx="405111" cy="259045"/>
    <xdr:sp macro="" textlink="">
      <xdr:nvSpPr>
        <xdr:cNvPr id="780" name="n_1aveValue【庁舎】&#10;有形固定資産減価償却率">
          <a:extLst>
            <a:ext uri="{FF2B5EF4-FFF2-40B4-BE49-F238E27FC236}">
              <a16:creationId xmlns:a16="http://schemas.microsoft.com/office/drawing/2014/main" id="{E7781AFF-CBD3-486C-AC86-6F0702E45A31}"/>
            </a:ext>
          </a:extLst>
        </xdr:cNvPr>
        <xdr:cNvSpPr txBox="1"/>
      </xdr:nvSpPr>
      <xdr:spPr>
        <a:xfrm>
          <a:off x="152660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781" name="n_2aveValue【庁舎】&#10;有形固定資産減価償却率">
          <a:extLst>
            <a:ext uri="{FF2B5EF4-FFF2-40B4-BE49-F238E27FC236}">
              <a16:creationId xmlns:a16="http://schemas.microsoft.com/office/drawing/2014/main" id="{822819F9-8E57-447F-BB74-80F4625A17DA}"/>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652</xdr:rowOff>
    </xdr:from>
    <xdr:ext cx="405111" cy="259045"/>
    <xdr:sp macro="" textlink="">
      <xdr:nvSpPr>
        <xdr:cNvPr id="782" name="n_3aveValue【庁舎】&#10;有形固定資産減価償却率">
          <a:extLst>
            <a:ext uri="{FF2B5EF4-FFF2-40B4-BE49-F238E27FC236}">
              <a16:creationId xmlns:a16="http://schemas.microsoft.com/office/drawing/2014/main" id="{0695DE46-9CC7-4B19-8AE6-D5A0B278E3EB}"/>
            </a:ext>
          </a:extLst>
        </xdr:cNvPr>
        <xdr:cNvSpPr txBox="1"/>
      </xdr:nvSpPr>
      <xdr:spPr>
        <a:xfrm>
          <a:off x="13500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783" name="n_4aveValue【庁舎】&#10;有形固定資産減価償却率">
          <a:extLst>
            <a:ext uri="{FF2B5EF4-FFF2-40B4-BE49-F238E27FC236}">
              <a16:creationId xmlns:a16="http://schemas.microsoft.com/office/drawing/2014/main" id="{DD5E4EE9-C2ED-4860-966B-CEA98F1003AD}"/>
            </a:ext>
          </a:extLst>
        </xdr:cNvPr>
        <xdr:cNvSpPr txBox="1"/>
      </xdr:nvSpPr>
      <xdr:spPr>
        <a:xfrm>
          <a:off x="12611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32402</xdr:rowOff>
    </xdr:from>
    <xdr:ext cx="405111" cy="259045"/>
    <xdr:sp macro="" textlink="">
      <xdr:nvSpPr>
        <xdr:cNvPr id="784" name="n_1mainValue【庁舎】&#10;有形固定資産減価償却率">
          <a:extLst>
            <a:ext uri="{FF2B5EF4-FFF2-40B4-BE49-F238E27FC236}">
              <a16:creationId xmlns:a16="http://schemas.microsoft.com/office/drawing/2014/main" id="{78AEFA90-E952-48C1-944B-27BFB74D0007}"/>
            </a:ext>
          </a:extLst>
        </xdr:cNvPr>
        <xdr:cNvSpPr txBox="1"/>
      </xdr:nvSpPr>
      <xdr:spPr>
        <a:xfrm>
          <a:off x="15266044" y="182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150513</xdr:rowOff>
    </xdr:from>
    <xdr:ext cx="405111" cy="259045"/>
    <xdr:sp macro="" textlink="">
      <xdr:nvSpPr>
        <xdr:cNvPr id="785" name="n_2mainValue【庁舎】&#10;有形固定資産減価償却率">
          <a:extLst>
            <a:ext uri="{FF2B5EF4-FFF2-40B4-BE49-F238E27FC236}">
              <a16:creationId xmlns:a16="http://schemas.microsoft.com/office/drawing/2014/main" id="{B73CAD46-3CA4-4414-A94B-8222D708C6AE}"/>
            </a:ext>
          </a:extLst>
        </xdr:cNvPr>
        <xdr:cNvSpPr txBox="1"/>
      </xdr:nvSpPr>
      <xdr:spPr>
        <a:xfrm>
          <a:off x="14389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99077</xdr:rowOff>
    </xdr:from>
    <xdr:ext cx="405111" cy="259045"/>
    <xdr:sp macro="" textlink="">
      <xdr:nvSpPr>
        <xdr:cNvPr id="786" name="n_3mainValue【庁舎】&#10;有形固定資産減価償却率">
          <a:extLst>
            <a:ext uri="{FF2B5EF4-FFF2-40B4-BE49-F238E27FC236}">
              <a16:creationId xmlns:a16="http://schemas.microsoft.com/office/drawing/2014/main" id="{C4CB70BD-07CA-4A26-A871-E122F9F517C4}"/>
            </a:ext>
          </a:extLst>
        </xdr:cNvPr>
        <xdr:cNvSpPr txBox="1"/>
      </xdr:nvSpPr>
      <xdr:spPr>
        <a:xfrm>
          <a:off x="135007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45738</xdr:rowOff>
    </xdr:from>
    <xdr:ext cx="405111" cy="259045"/>
    <xdr:sp macro="" textlink="">
      <xdr:nvSpPr>
        <xdr:cNvPr id="787" name="n_4mainValue【庁舎】&#10;有形固定資産減価償却率">
          <a:extLst>
            <a:ext uri="{FF2B5EF4-FFF2-40B4-BE49-F238E27FC236}">
              <a16:creationId xmlns:a16="http://schemas.microsoft.com/office/drawing/2014/main" id="{92F1263C-6C7A-494D-9547-D7099A05D58C}"/>
            </a:ext>
          </a:extLst>
        </xdr:cNvPr>
        <xdr:cNvSpPr txBox="1"/>
      </xdr:nvSpPr>
      <xdr:spPr>
        <a:xfrm>
          <a:off x="126117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C4600F6A-A353-487A-8FCB-1900F6D906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1E57F7B1-2E14-4031-B110-A1EE7863987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06AFE14D-763B-4959-9B84-75297C1EDA1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A122E49B-27CB-43A5-9262-1F6A2259E8D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17506276-F727-40AF-B282-EFD7461C422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38954F08-E2C8-4844-BE5C-99D3B3B88DB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053D67EB-7352-4975-84C6-E6EC0084006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1DE6C0A1-70C5-4734-8195-1BB31C4693A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7CFBAE95-85DA-4415-B61A-A7FEFAE0CDB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67C3F05F-E477-4461-99E4-343A50E7CEC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8" name="直線コネクタ 797">
          <a:extLst>
            <a:ext uri="{FF2B5EF4-FFF2-40B4-BE49-F238E27FC236}">
              <a16:creationId xmlns:a16="http://schemas.microsoft.com/office/drawing/2014/main" id="{5595643E-AE1A-4B7B-8977-7169A9DFB4C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9" name="テキスト ボックス 798">
          <a:extLst>
            <a:ext uri="{FF2B5EF4-FFF2-40B4-BE49-F238E27FC236}">
              <a16:creationId xmlns:a16="http://schemas.microsoft.com/office/drawing/2014/main" id="{61AC9ED2-DBD6-4C9C-BBBF-3A229EF4076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0" name="直線コネクタ 799">
          <a:extLst>
            <a:ext uri="{FF2B5EF4-FFF2-40B4-BE49-F238E27FC236}">
              <a16:creationId xmlns:a16="http://schemas.microsoft.com/office/drawing/2014/main" id="{8050A5A4-F901-49D3-81B1-09DA04EC8DC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1" name="テキスト ボックス 800">
          <a:extLst>
            <a:ext uri="{FF2B5EF4-FFF2-40B4-BE49-F238E27FC236}">
              <a16:creationId xmlns:a16="http://schemas.microsoft.com/office/drawing/2014/main" id="{7E8A3CEC-9473-484F-A78E-819FD0AEB5E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2" name="直線コネクタ 801">
          <a:extLst>
            <a:ext uri="{FF2B5EF4-FFF2-40B4-BE49-F238E27FC236}">
              <a16:creationId xmlns:a16="http://schemas.microsoft.com/office/drawing/2014/main" id="{948927B4-16A9-4793-A9B2-402CCDD9016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3" name="テキスト ボックス 802">
          <a:extLst>
            <a:ext uri="{FF2B5EF4-FFF2-40B4-BE49-F238E27FC236}">
              <a16:creationId xmlns:a16="http://schemas.microsoft.com/office/drawing/2014/main" id="{287A3A24-D041-4E6A-B5DA-DFF5D0333FB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4" name="直線コネクタ 803">
          <a:extLst>
            <a:ext uri="{FF2B5EF4-FFF2-40B4-BE49-F238E27FC236}">
              <a16:creationId xmlns:a16="http://schemas.microsoft.com/office/drawing/2014/main" id="{982EA808-699F-47CD-8FA5-4E6CC633165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5" name="テキスト ボックス 804">
          <a:extLst>
            <a:ext uri="{FF2B5EF4-FFF2-40B4-BE49-F238E27FC236}">
              <a16:creationId xmlns:a16="http://schemas.microsoft.com/office/drawing/2014/main" id="{001CCAC5-E844-4AA5-AE85-C292A5CD013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2B9A1F91-86A1-4A46-AFC9-9EE73A3B93B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1B248679-D8B7-4869-9AAB-22A6011123E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庁舎】&#10;一人当たり面積グラフ枠">
          <a:extLst>
            <a:ext uri="{FF2B5EF4-FFF2-40B4-BE49-F238E27FC236}">
              <a16:creationId xmlns:a16="http://schemas.microsoft.com/office/drawing/2014/main" id="{5FF1964D-FD52-4441-9C89-5DF1A6DF84D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809" name="直線コネクタ 808">
          <a:extLst>
            <a:ext uri="{FF2B5EF4-FFF2-40B4-BE49-F238E27FC236}">
              <a16:creationId xmlns:a16="http://schemas.microsoft.com/office/drawing/2014/main" id="{897C02C2-9372-4E6B-8A67-5DA132AAD4D5}"/>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810" name="【庁舎】&#10;一人当たり面積最小値テキスト">
          <a:extLst>
            <a:ext uri="{FF2B5EF4-FFF2-40B4-BE49-F238E27FC236}">
              <a16:creationId xmlns:a16="http://schemas.microsoft.com/office/drawing/2014/main" id="{E4CA09E9-65DB-4CF3-B517-9514BD692474}"/>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811" name="直線コネクタ 810">
          <a:extLst>
            <a:ext uri="{FF2B5EF4-FFF2-40B4-BE49-F238E27FC236}">
              <a16:creationId xmlns:a16="http://schemas.microsoft.com/office/drawing/2014/main" id="{3AC9911C-B31C-4880-8F74-CAE49270D464}"/>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812" name="【庁舎】&#10;一人当たり面積最大値テキスト">
          <a:extLst>
            <a:ext uri="{FF2B5EF4-FFF2-40B4-BE49-F238E27FC236}">
              <a16:creationId xmlns:a16="http://schemas.microsoft.com/office/drawing/2014/main" id="{CF6B20A2-7258-460B-BB23-87E2DD93ED8E}"/>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813" name="直線コネクタ 812">
          <a:extLst>
            <a:ext uri="{FF2B5EF4-FFF2-40B4-BE49-F238E27FC236}">
              <a16:creationId xmlns:a16="http://schemas.microsoft.com/office/drawing/2014/main" id="{B1B4825A-2D8A-4771-A1C7-8002C65A3BE9}"/>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814" name="【庁舎】&#10;一人当たり面積平均値テキスト">
          <a:extLst>
            <a:ext uri="{FF2B5EF4-FFF2-40B4-BE49-F238E27FC236}">
              <a16:creationId xmlns:a16="http://schemas.microsoft.com/office/drawing/2014/main" id="{F1B39B09-5591-401C-A596-18FF88AC581D}"/>
            </a:ext>
          </a:extLst>
        </xdr:cNvPr>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815" name="フローチャート: 判断 814">
          <a:extLst>
            <a:ext uri="{FF2B5EF4-FFF2-40B4-BE49-F238E27FC236}">
              <a16:creationId xmlns:a16="http://schemas.microsoft.com/office/drawing/2014/main" id="{13810229-0FBD-42C6-85EF-6A35CDD30DC4}"/>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816" name="フローチャート: 判断 815">
          <a:extLst>
            <a:ext uri="{FF2B5EF4-FFF2-40B4-BE49-F238E27FC236}">
              <a16:creationId xmlns:a16="http://schemas.microsoft.com/office/drawing/2014/main" id="{8652C595-EB75-43DC-9B07-747E114B33AD}"/>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817" name="フローチャート: 判断 816">
          <a:extLst>
            <a:ext uri="{FF2B5EF4-FFF2-40B4-BE49-F238E27FC236}">
              <a16:creationId xmlns:a16="http://schemas.microsoft.com/office/drawing/2014/main" id="{4FB1B69C-BDCC-4E64-84D1-80275BFBDD72}"/>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818" name="フローチャート: 判断 817">
          <a:extLst>
            <a:ext uri="{FF2B5EF4-FFF2-40B4-BE49-F238E27FC236}">
              <a16:creationId xmlns:a16="http://schemas.microsoft.com/office/drawing/2014/main" id="{E52BFFEA-0FEC-416B-8F2D-03DFEEFEB835}"/>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819" name="フローチャート: 判断 818">
          <a:extLst>
            <a:ext uri="{FF2B5EF4-FFF2-40B4-BE49-F238E27FC236}">
              <a16:creationId xmlns:a16="http://schemas.microsoft.com/office/drawing/2014/main" id="{B6E38E62-F502-44D3-970F-C8D3ACD053B4}"/>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3CC6E16B-E860-41C2-A88A-0257772BF83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2DAAEEA8-E1C6-49CF-9911-DC55CBFEF66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C979501A-F929-4571-9F19-F5ACB72D76E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C73132D-BBE3-47D9-949A-25F2DBD92BB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4C08FCC-FBDD-4CAB-86A2-370B2ED47D6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27229</xdr:rowOff>
    </xdr:from>
    <xdr:to>
      <xdr:col>116</xdr:col>
      <xdr:colOff>114300</xdr:colOff>
      <xdr:row>106</xdr:row>
      <xdr:rowOff>128829</xdr:rowOff>
    </xdr:to>
    <xdr:sp macro="" textlink="">
      <xdr:nvSpPr>
        <xdr:cNvPr id="825" name="楕円 824">
          <a:extLst>
            <a:ext uri="{FF2B5EF4-FFF2-40B4-BE49-F238E27FC236}">
              <a16:creationId xmlns:a16="http://schemas.microsoft.com/office/drawing/2014/main" id="{59B5EED1-57EB-43A4-A609-C20453A63381}"/>
            </a:ext>
          </a:extLst>
        </xdr:cNvPr>
        <xdr:cNvSpPr/>
      </xdr:nvSpPr>
      <xdr:spPr>
        <a:xfrm>
          <a:off x="22110700" y="1820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5656</xdr:rowOff>
    </xdr:from>
    <xdr:ext cx="469744" cy="259045"/>
    <xdr:sp macro="" textlink="">
      <xdr:nvSpPr>
        <xdr:cNvPr id="826" name="【庁舎】&#10;一人当たり面積該当値テキスト">
          <a:extLst>
            <a:ext uri="{FF2B5EF4-FFF2-40B4-BE49-F238E27FC236}">
              <a16:creationId xmlns:a16="http://schemas.microsoft.com/office/drawing/2014/main" id="{1562E262-0C19-48DF-8F29-A5A1A1D3CB21}"/>
            </a:ext>
          </a:extLst>
        </xdr:cNvPr>
        <xdr:cNvSpPr txBox="1"/>
      </xdr:nvSpPr>
      <xdr:spPr>
        <a:xfrm>
          <a:off x="22199600" y="1817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33629</xdr:rowOff>
    </xdr:from>
    <xdr:to>
      <xdr:col>112</xdr:col>
      <xdr:colOff>38100</xdr:colOff>
      <xdr:row>106</xdr:row>
      <xdr:rowOff>135229</xdr:rowOff>
    </xdr:to>
    <xdr:sp macro="" textlink="">
      <xdr:nvSpPr>
        <xdr:cNvPr id="827" name="楕円 826">
          <a:extLst>
            <a:ext uri="{FF2B5EF4-FFF2-40B4-BE49-F238E27FC236}">
              <a16:creationId xmlns:a16="http://schemas.microsoft.com/office/drawing/2014/main" id="{602AB403-3545-4E95-911F-A6E9D8392361}"/>
            </a:ext>
          </a:extLst>
        </xdr:cNvPr>
        <xdr:cNvSpPr/>
      </xdr:nvSpPr>
      <xdr:spPr>
        <a:xfrm>
          <a:off x="21272500" y="1820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78029</xdr:rowOff>
    </xdr:from>
    <xdr:to>
      <xdr:col>116</xdr:col>
      <xdr:colOff>63500</xdr:colOff>
      <xdr:row>106</xdr:row>
      <xdr:rowOff>84429</xdr:rowOff>
    </xdr:to>
    <xdr:cxnSp macro="">
      <xdr:nvCxnSpPr>
        <xdr:cNvPr id="828" name="直線コネクタ 827">
          <a:extLst>
            <a:ext uri="{FF2B5EF4-FFF2-40B4-BE49-F238E27FC236}">
              <a16:creationId xmlns:a16="http://schemas.microsoft.com/office/drawing/2014/main" id="{09C8702F-6979-42E1-9603-17B20858DD0C}"/>
            </a:ext>
          </a:extLst>
        </xdr:cNvPr>
        <xdr:cNvCxnSpPr/>
      </xdr:nvCxnSpPr>
      <xdr:spPr>
        <a:xfrm flipV="1">
          <a:off x="21323300" y="18251729"/>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40030</xdr:rowOff>
    </xdr:from>
    <xdr:to>
      <xdr:col>107</xdr:col>
      <xdr:colOff>101600</xdr:colOff>
      <xdr:row>106</xdr:row>
      <xdr:rowOff>141630</xdr:rowOff>
    </xdr:to>
    <xdr:sp macro="" textlink="">
      <xdr:nvSpPr>
        <xdr:cNvPr id="829" name="楕円 828">
          <a:extLst>
            <a:ext uri="{FF2B5EF4-FFF2-40B4-BE49-F238E27FC236}">
              <a16:creationId xmlns:a16="http://schemas.microsoft.com/office/drawing/2014/main" id="{EAB07B74-112C-4FD0-9F28-B4CDEC716046}"/>
            </a:ext>
          </a:extLst>
        </xdr:cNvPr>
        <xdr:cNvSpPr/>
      </xdr:nvSpPr>
      <xdr:spPr>
        <a:xfrm>
          <a:off x="20383500" y="182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84429</xdr:rowOff>
    </xdr:from>
    <xdr:to>
      <xdr:col>111</xdr:col>
      <xdr:colOff>177800</xdr:colOff>
      <xdr:row>106</xdr:row>
      <xdr:rowOff>90830</xdr:rowOff>
    </xdr:to>
    <xdr:cxnSp macro="">
      <xdr:nvCxnSpPr>
        <xdr:cNvPr id="830" name="直線コネクタ 829">
          <a:extLst>
            <a:ext uri="{FF2B5EF4-FFF2-40B4-BE49-F238E27FC236}">
              <a16:creationId xmlns:a16="http://schemas.microsoft.com/office/drawing/2014/main" id="{85D9CDDA-118F-4B50-811B-9AD3561DA515}"/>
            </a:ext>
          </a:extLst>
        </xdr:cNvPr>
        <xdr:cNvCxnSpPr/>
      </xdr:nvCxnSpPr>
      <xdr:spPr>
        <a:xfrm flipV="1">
          <a:off x="20434300" y="18258129"/>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41859</xdr:rowOff>
    </xdr:from>
    <xdr:to>
      <xdr:col>102</xdr:col>
      <xdr:colOff>165100</xdr:colOff>
      <xdr:row>106</xdr:row>
      <xdr:rowOff>143459</xdr:rowOff>
    </xdr:to>
    <xdr:sp macro="" textlink="">
      <xdr:nvSpPr>
        <xdr:cNvPr id="831" name="楕円 830">
          <a:extLst>
            <a:ext uri="{FF2B5EF4-FFF2-40B4-BE49-F238E27FC236}">
              <a16:creationId xmlns:a16="http://schemas.microsoft.com/office/drawing/2014/main" id="{4271D496-18F5-4E68-85FA-748E7D23E018}"/>
            </a:ext>
          </a:extLst>
        </xdr:cNvPr>
        <xdr:cNvSpPr/>
      </xdr:nvSpPr>
      <xdr:spPr>
        <a:xfrm>
          <a:off x="19494500" y="1821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90830</xdr:rowOff>
    </xdr:from>
    <xdr:to>
      <xdr:col>107</xdr:col>
      <xdr:colOff>50800</xdr:colOff>
      <xdr:row>106</xdr:row>
      <xdr:rowOff>92659</xdr:rowOff>
    </xdr:to>
    <xdr:cxnSp macro="">
      <xdr:nvCxnSpPr>
        <xdr:cNvPr id="832" name="直線コネクタ 831">
          <a:extLst>
            <a:ext uri="{FF2B5EF4-FFF2-40B4-BE49-F238E27FC236}">
              <a16:creationId xmlns:a16="http://schemas.microsoft.com/office/drawing/2014/main" id="{A4F94F59-3C04-493B-9E21-0193806A73E2}"/>
            </a:ext>
          </a:extLst>
        </xdr:cNvPr>
        <xdr:cNvCxnSpPr/>
      </xdr:nvCxnSpPr>
      <xdr:spPr>
        <a:xfrm flipV="1">
          <a:off x="19545300" y="1826453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50088</xdr:rowOff>
    </xdr:from>
    <xdr:to>
      <xdr:col>98</xdr:col>
      <xdr:colOff>38100</xdr:colOff>
      <xdr:row>106</xdr:row>
      <xdr:rowOff>151688</xdr:rowOff>
    </xdr:to>
    <xdr:sp macro="" textlink="">
      <xdr:nvSpPr>
        <xdr:cNvPr id="833" name="楕円 832">
          <a:extLst>
            <a:ext uri="{FF2B5EF4-FFF2-40B4-BE49-F238E27FC236}">
              <a16:creationId xmlns:a16="http://schemas.microsoft.com/office/drawing/2014/main" id="{12B47F52-2C93-4055-97D4-8AE3B65224E6}"/>
            </a:ext>
          </a:extLst>
        </xdr:cNvPr>
        <xdr:cNvSpPr/>
      </xdr:nvSpPr>
      <xdr:spPr>
        <a:xfrm>
          <a:off x="18605500" y="182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92659</xdr:rowOff>
    </xdr:from>
    <xdr:to>
      <xdr:col>102</xdr:col>
      <xdr:colOff>114300</xdr:colOff>
      <xdr:row>106</xdr:row>
      <xdr:rowOff>100888</xdr:rowOff>
    </xdr:to>
    <xdr:cxnSp macro="">
      <xdr:nvCxnSpPr>
        <xdr:cNvPr id="834" name="直線コネクタ 833">
          <a:extLst>
            <a:ext uri="{FF2B5EF4-FFF2-40B4-BE49-F238E27FC236}">
              <a16:creationId xmlns:a16="http://schemas.microsoft.com/office/drawing/2014/main" id="{A426E9AC-EAB7-4278-9892-DF8531E1AB60}"/>
            </a:ext>
          </a:extLst>
        </xdr:cNvPr>
        <xdr:cNvCxnSpPr/>
      </xdr:nvCxnSpPr>
      <xdr:spPr>
        <a:xfrm flipV="1">
          <a:off x="18656300" y="18266359"/>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835" name="n_1aveValue【庁舎】&#10;一人当たり面積">
          <a:extLst>
            <a:ext uri="{FF2B5EF4-FFF2-40B4-BE49-F238E27FC236}">
              <a16:creationId xmlns:a16="http://schemas.microsoft.com/office/drawing/2014/main" id="{B0866DFF-6D6C-4C13-A58E-CBDAAD1734B2}"/>
            </a:ext>
          </a:extLst>
        </xdr:cNvPr>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836" name="n_2aveValue【庁舎】&#10;一人当たり面積">
          <a:extLst>
            <a:ext uri="{FF2B5EF4-FFF2-40B4-BE49-F238E27FC236}">
              <a16:creationId xmlns:a16="http://schemas.microsoft.com/office/drawing/2014/main" id="{2D0E017F-2A17-491D-961B-725892DA402A}"/>
            </a:ext>
          </a:extLst>
        </xdr:cNvPr>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837" name="n_3aveValue【庁舎】&#10;一人当たり面積">
          <a:extLst>
            <a:ext uri="{FF2B5EF4-FFF2-40B4-BE49-F238E27FC236}">
              <a16:creationId xmlns:a16="http://schemas.microsoft.com/office/drawing/2014/main" id="{5878D2D0-7679-4D4C-9994-6B2C2F3F70B2}"/>
            </a:ext>
          </a:extLst>
        </xdr:cNvPr>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838" name="n_4aveValue【庁舎】&#10;一人当たり面積">
          <a:extLst>
            <a:ext uri="{FF2B5EF4-FFF2-40B4-BE49-F238E27FC236}">
              <a16:creationId xmlns:a16="http://schemas.microsoft.com/office/drawing/2014/main" id="{FE6DB879-0264-484C-9976-57F8772D299D}"/>
            </a:ext>
          </a:extLst>
        </xdr:cNvPr>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126356</xdr:rowOff>
    </xdr:from>
    <xdr:ext cx="469744" cy="259045"/>
    <xdr:sp macro="" textlink="">
      <xdr:nvSpPr>
        <xdr:cNvPr id="839" name="n_1mainValue【庁舎】&#10;一人当たり面積">
          <a:extLst>
            <a:ext uri="{FF2B5EF4-FFF2-40B4-BE49-F238E27FC236}">
              <a16:creationId xmlns:a16="http://schemas.microsoft.com/office/drawing/2014/main" id="{EE2F97C1-E6BC-4D7B-8B9A-907404283BA2}"/>
            </a:ext>
          </a:extLst>
        </xdr:cNvPr>
        <xdr:cNvSpPr txBox="1"/>
      </xdr:nvSpPr>
      <xdr:spPr>
        <a:xfrm>
          <a:off x="21075727" y="1830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132757</xdr:rowOff>
    </xdr:from>
    <xdr:ext cx="469744" cy="259045"/>
    <xdr:sp macro="" textlink="">
      <xdr:nvSpPr>
        <xdr:cNvPr id="840" name="n_2mainValue【庁舎】&#10;一人当たり面積">
          <a:extLst>
            <a:ext uri="{FF2B5EF4-FFF2-40B4-BE49-F238E27FC236}">
              <a16:creationId xmlns:a16="http://schemas.microsoft.com/office/drawing/2014/main" id="{6CF49014-BBB4-441E-9074-76C95EC19382}"/>
            </a:ext>
          </a:extLst>
        </xdr:cNvPr>
        <xdr:cNvSpPr txBox="1"/>
      </xdr:nvSpPr>
      <xdr:spPr>
        <a:xfrm>
          <a:off x="20199427" y="1830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134586</xdr:rowOff>
    </xdr:from>
    <xdr:ext cx="469744" cy="259045"/>
    <xdr:sp macro="" textlink="">
      <xdr:nvSpPr>
        <xdr:cNvPr id="841" name="n_3mainValue【庁舎】&#10;一人当たり面積">
          <a:extLst>
            <a:ext uri="{FF2B5EF4-FFF2-40B4-BE49-F238E27FC236}">
              <a16:creationId xmlns:a16="http://schemas.microsoft.com/office/drawing/2014/main" id="{A72426B6-5E01-4767-A3E2-ED631B50553F}"/>
            </a:ext>
          </a:extLst>
        </xdr:cNvPr>
        <xdr:cNvSpPr txBox="1"/>
      </xdr:nvSpPr>
      <xdr:spPr>
        <a:xfrm>
          <a:off x="19310427" y="1830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142815</xdr:rowOff>
    </xdr:from>
    <xdr:ext cx="469744" cy="259045"/>
    <xdr:sp macro="" textlink="">
      <xdr:nvSpPr>
        <xdr:cNvPr id="842" name="n_4mainValue【庁舎】&#10;一人当たり面積">
          <a:extLst>
            <a:ext uri="{FF2B5EF4-FFF2-40B4-BE49-F238E27FC236}">
              <a16:creationId xmlns:a16="http://schemas.microsoft.com/office/drawing/2014/main" id="{B48E3EF7-4046-4843-9E95-6259632D6D94}"/>
            </a:ext>
          </a:extLst>
        </xdr:cNvPr>
        <xdr:cNvSpPr txBox="1"/>
      </xdr:nvSpPr>
      <xdr:spPr>
        <a:xfrm>
          <a:off x="18421427" y="183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A96590EE-D173-4C4D-BE66-91B059C1A7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F250F8AA-C065-4AAA-A291-7B0FF5BA3D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014DACBE-6135-4A22-9AC5-DF0E135C4CE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類似団体と比較して有形固定資産減価償却率が高くなっている施設は、図書館、体育館・プール、庁舎</a:t>
          </a:r>
          <a:r>
            <a:rPr lang="ja-JP" altLang="en-US" sz="1100" b="0" i="0" baseline="0">
              <a:solidFill>
                <a:schemeClr val="dk1"/>
              </a:solidFill>
              <a:effectLst/>
              <a:latin typeface="+mn-lt"/>
              <a:ea typeface="+mn-ea"/>
              <a:cs typeface="+mn-cs"/>
            </a:rPr>
            <a:t>、</a:t>
          </a:r>
          <a:r>
            <a:rPr lang="ja-JP" altLang="en-US" sz="1100" b="0" i="0">
              <a:solidFill>
                <a:schemeClr val="dk1"/>
              </a:solidFill>
              <a:effectLst/>
              <a:latin typeface="+mn-lt"/>
              <a:ea typeface="+mn-ea"/>
              <a:cs typeface="+mn-cs"/>
            </a:rPr>
            <a:t>保健センター・保健所</a:t>
          </a:r>
          <a:r>
            <a:rPr lang="ja-JP" altLang="ja-JP" sz="1100" b="0" i="0" baseline="0">
              <a:solidFill>
                <a:schemeClr val="dk1"/>
              </a:solidFill>
              <a:effectLst/>
              <a:latin typeface="+mn-lt"/>
              <a:ea typeface="+mn-ea"/>
              <a:cs typeface="+mn-cs"/>
            </a:rPr>
            <a:t>である。</a:t>
          </a:r>
          <a:br>
            <a:rPr lang="en-US" altLang="ja-JP" sz="1100" b="0" i="0" baseline="0">
              <a:solidFill>
                <a:schemeClr val="dk1"/>
              </a:solidFill>
              <a:effectLst/>
              <a:latin typeface="+mn-lt"/>
              <a:ea typeface="+mn-ea"/>
              <a:cs typeface="+mn-cs"/>
            </a:rPr>
          </a:br>
          <a:r>
            <a:rPr lang="ja-JP" altLang="ja-JP" sz="1100" b="0" i="0" baseline="0">
              <a:solidFill>
                <a:schemeClr val="dk1"/>
              </a:solidFill>
              <a:effectLst/>
              <a:latin typeface="+mn-lt"/>
              <a:ea typeface="+mn-ea"/>
              <a:cs typeface="+mn-cs"/>
            </a:rPr>
            <a:t>図書館については町内で</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施設該当している。耐用年数が迫ってきているため、必要に応じて修繕を行いつつ、公共施設等総合管理計画などを基に施設のあり方について検討していきたい。</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体育館・プールについては町内で</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施設</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該当している。総合体育館について</a:t>
          </a:r>
          <a:r>
            <a:rPr lang="ja-JP" altLang="en-US" sz="1100" b="0" i="0" baseline="0">
              <a:solidFill>
                <a:schemeClr val="dk1"/>
              </a:solidFill>
              <a:effectLst/>
              <a:latin typeface="+mn-lt"/>
              <a:ea typeface="+mn-ea"/>
              <a:cs typeface="+mn-cs"/>
            </a:rPr>
            <a:t>は、令和６～７年度にかけて、大規模改造を行っているため、有形固定資産減価償却率は、依然として高いものの、更新の検討外とする。また、プールについて老朽化が進んでおり耐用年数が迫っているため、</a:t>
          </a:r>
          <a:r>
            <a:rPr lang="ja-JP" altLang="ja-JP" sz="1100">
              <a:solidFill>
                <a:schemeClr val="dk1"/>
              </a:solidFill>
              <a:effectLst/>
              <a:latin typeface="+mn-lt"/>
              <a:ea typeface="+mn-ea"/>
              <a:cs typeface="+mn-cs"/>
            </a:rPr>
            <a:t>関係各所と連携し、改築等について検討していきたい。</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庁舎については、現在</a:t>
          </a:r>
          <a:r>
            <a:rPr lang="ja-JP" altLang="ja-JP" sz="1100">
              <a:solidFill>
                <a:schemeClr val="dk1"/>
              </a:solidFill>
              <a:effectLst/>
              <a:latin typeface="+mn-lt"/>
              <a:ea typeface="+mn-ea"/>
              <a:cs typeface="+mn-cs"/>
            </a:rPr>
            <a:t>本庁舎の建て替えの議論を進めている。今後は庁内での協議や住民の意見を踏まえて施設の更新を進めていく。</a:t>
          </a:r>
          <a:endParaRPr lang="en-US" altLang="ja-JP" sz="1100">
            <a:solidFill>
              <a:schemeClr val="dk1"/>
            </a:solidFill>
            <a:effectLst/>
            <a:latin typeface="+mn-lt"/>
            <a:ea typeface="+mn-ea"/>
            <a:cs typeface="+mn-cs"/>
          </a:endParaRPr>
        </a:p>
        <a:p>
          <a:pPr eaLnBrk="1" fontAlgn="auto" latinLnBrk="0" hangingPunct="1"/>
          <a:r>
            <a:rPr lang="ja-JP" altLang="en-US" sz="1100" b="0" i="0">
              <a:solidFill>
                <a:schemeClr val="dk1"/>
              </a:solidFill>
              <a:effectLst/>
              <a:latin typeface="+mn-lt"/>
              <a:ea typeface="+mn-ea"/>
              <a:cs typeface="+mn-cs"/>
            </a:rPr>
            <a:t>保健センター・保健所は、庁舎の建て替えの議論に含めて検討を進めていきたい。</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16767906</v>
      </c>
      <c r="BO4" s="384"/>
      <c r="BP4" s="384"/>
      <c r="BQ4" s="384"/>
      <c r="BR4" s="384"/>
      <c r="BS4" s="384"/>
      <c r="BT4" s="384"/>
      <c r="BU4" s="385"/>
      <c r="BV4" s="383">
        <v>13662213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v>
      </c>
      <c r="CU4" s="390"/>
      <c r="CV4" s="390"/>
      <c r="CW4" s="390"/>
      <c r="CX4" s="390"/>
      <c r="CY4" s="390"/>
      <c r="CZ4" s="390"/>
      <c r="DA4" s="391"/>
      <c r="DB4" s="389">
        <v>8.3000000000000007</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15882527</v>
      </c>
      <c r="BO5" s="421"/>
      <c r="BP5" s="421"/>
      <c r="BQ5" s="421"/>
      <c r="BR5" s="421"/>
      <c r="BS5" s="421"/>
      <c r="BT5" s="421"/>
      <c r="BU5" s="422"/>
      <c r="BV5" s="420">
        <v>13211212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75.400000000000006</v>
      </c>
      <c r="CU5" s="418"/>
      <c r="CV5" s="418"/>
      <c r="CW5" s="418"/>
      <c r="CX5" s="418"/>
      <c r="CY5" s="418"/>
      <c r="CZ5" s="418"/>
      <c r="DA5" s="419"/>
      <c r="DB5" s="417">
        <v>84.3</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885379</v>
      </c>
      <c r="BO6" s="421"/>
      <c r="BP6" s="421"/>
      <c r="BQ6" s="421"/>
      <c r="BR6" s="421"/>
      <c r="BS6" s="421"/>
      <c r="BT6" s="421"/>
      <c r="BU6" s="422"/>
      <c r="BV6" s="420">
        <v>451001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75.599999999999994</v>
      </c>
      <c r="CU6" s="458"/>
      <c r="CV6" s="458"/>
      <c r="CW6" s="458"/>
      <c r="CX6" s="458"/>
      <c r="CY6" s="458"/>
      <c r="CZ6" s="458"/>
      <c r="DA6" s="459"/>
      <c r="DB6" s="457">
        <v>84.8</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402902</v>
      </c>
      <c r="BO7" s="421"/>
      <c r="BP7" s="421"/>
      <c r="BQ7" s="421"/>
      <c r="BR7" s="421"/>
      <c r="BS7" s="421"/>
      <c r="BT7" s="421"/>
      <c r="BU7" s="422"/>
      <c r="BV7" s="420">
        <v>62851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4840386</v>
      </c>
      <c r="CU7" s="421"/>
      <c r="CV7" s="421"/>
      <c r="CW7" s="421"/>
      <c r="CX7" s="421"/>
      <c r="CY7" s="421"/>
      <c r="CZ7" s="421"/>
      <c r="DA7" s="422"/>
      <c r="DB7" s="420">
        <v>4698317</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482477</v>
      </c>
      <c r="BO8" s="421"/>
      <c r="BP8" s="421"/>
      <c r="BQ8" s="421"/>
      <c r="BR8" s="421"/>
      <c r="BS8" s="421"/>
      <c r="BT8" s="421"/>
      <c r="BU8" s="422"/>
      <c r="BV8" s="420">
        <v>388150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0.35</v>
      </c>
      <c r="CU8" s="461"/>
      <c r="CV8" s="461"/>
      <c r="CW8" s="461"/>
      <c r="CX8" s="461"/>
      <c r="CY8" s="461"/>
      <c r="CZ8" s="461"/>
      <c r="DA8" s="462"/>
      <c r="DB8" s="460">
        <v>0.35</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12385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94327</v>
      </c>
      <c r="BO9" s="421"/>
      <c r="BP9" s="421"/>
      <c r="BQ9" s="421"/>
      <c r="BR9" s="421"/>
      <c r="BS9" s="421"/>
      <c r="BT9" s="421"/>
      <c r="BU9" s="422"/>
      <c r="BV9" s="420">
        <v>-102099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11.5</v>
      </c>
      <c r="CU9" s="418"/>
      <c r="CV9" s="418"/>
      <c r="CW9" s="418"/>
      <c r="CX9" s="418"/>
      <c r="CY9" s="418"/>
      <c r="CZ9" s="418"/>
      <c r="DA9" s="419"/>
      <c r="DB9" s="417">
        <v>13.2</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13241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6805</v>
      </c>
      <c r="BO10" s="421"/>
      <c r="BP10" s="421"/>
      <c r="BQ10" s="421"/>
      <c r="BR10" s="421"/>
      <c r="BS10" s="421"/>
      <c r="BT10" s="421"/>
      <c r="BU10" s="422"/>
      <c r="BV10" s="420">
        <v>6776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11914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270000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2"/>
      <c r="M13" s="511" t="s">
        <v>130</v>
      </c>
      <c r="N13" s="512"/>
      <c r="O13" s="512"/>
      <c r="P13" s="512"/>
      <c r="Q13" s="513"/>
      <c r="R13" s="504">
        <v>11375</v>
      </c>
      <c r="S13" s="505"/>
      <c r="T13" s="505"/>
      <c r="U13" s="505"/>
      <c r="V13" s="506"/>
      <c r="W13" s="436" t="s">
        <v>131</v>
      </c>
      <c r="X13" s="437"/>
      <c r="Y13" s="437"/>
      <c r="Z13" s="437"/>
      <c r="AA13" s="437"/>
      <c r="AB13" s="427"/>
      <c r="AC13" s="471">
        <v>1560</v>
      </c>
      <c r="AD13" s="472"/>
      <c r="AE13" s="472"/>
      <c r="AF13" s="472"/>
      <c r="AG13" s="514"/>
      <c r="AH13" s="471">
        <v>1838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-148868</v>
      </c>
      <c r="BO13" s="421"/>
      <c r="BP13" s="421"/>
      <c r="BQ13" s="421"/>
      <c r="BR13" s="421"/>
      <c r="BS13" s="421"/>
      <c r="BT13" s="421"/>
      <c r="BU13" s="422"/>
      <c r="BV13" s="420">
        <v>-365323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6.5</v>
      </c>
      <c r="CU13" s="418"/>
      <c r="CV13" s="418"/>
      <c r="CW13" s="418"/>
      <c r="CX13" s="418"/>
      <c r="CY13" s="418"/>
      <c r="CZ13" s="418"/>
      <c r="DA13" s="419"/>
      <c r="DB13" s="417">
        <v>7.1</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12142</v>
      </c>
      <c r="S14" s="505"/>
      <c r="T14" s="505"/>
      <c r="U14" s="505"/>
      <c r="V14" s="506"/>
      <c r="W14" s="410"/>
      <c r="X14" s="411"/>
      <c r="Y14" s="411"/>
      <c r="Z14" s="411"/>
      <c r="AA14" s="411"/>
      <c r="AB14" s="400"/>
      <c r="AC14" s="507">
        <v>24.8</v>
      </c>
      <c r="AD14" s="508"/>
      <c r="AE14" s="508"/>
      <c r="AF14" s="508"/>
      <c r="AG14" s="509"/>
      <c r="AH14" s="507">
        <v>28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2"/>
      <c r="M15" s="511" t="s">
        <v>130</v>
      </c>
      <c r="N15" s="512"/>
      <c r="O15" s="512"/>
      <c r="P15" s="512"/>
      <c r="Q15" s="513"/>
      <c r="R15" s="504">
        <v>11657</v>
      </c>
      <c r="S15" s="505"/>
      <c r="T15" s="505"/>
      <c r="U15" s="505"/>
      <c r="V15" s="506"/>
      <c r="W15" s="436" t="s">
        <v>137</v>
      </c>
      <c r="X15" s="437"/>
      <c r="Y15" s="437"/>
      <c r="Z15" s="437"/>
      <c r="AA15" s="437"/>
      <c r="AB15" s="427"/>
      <c r="AC15" s="471">
        <v>1580</v>
      </c>
      <c r="AD15" s="472"/>
      <c r="AE15" s="472"/>
      <c r="AF15" s="472"/>
      <c r="AG15" s="514"/>
      <c r="AH15" s="471">
        <v>1550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1523157</v>
      </c>
      <c r="BO15" s="384"/>
      <c r="BP15" s="384"/>
      <c r="BQ15" s="384"/>
      <c r="BR15" s="384"/>
      <c r="BS15" s="384"/>
      <c r="BT15" s="384"/>
      <c r="BU15" s="385"/>
      <c r="BV15" s="383">
        <v>1546434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25.2</v>
      </c>
      <c r="AD16" s="508"/>
      <c r="AE16" s="508"/>
      <c r="AF16" s="508"/>
      <c r="AG16" s="509"/>
      <c r="AH16" s="507">
        <v>23.6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4416893</v>
      </c>
      <c r="BO16" s="421"/>
      <c r="BP16" s="421"/>
      <c r="BQ16" s="421"/>
      <c r="BR16" s="421"/>
      <c r="BS16" s="421"/>
      <c r="BT16" s="421"/>
      <c r="BU16" s="422"/>
      <c r="BV16" s="420">
        <v>4268451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3141</v>
      </c>
      <c r="AD17" s="472"/>
      <c r="AE17" s="472"/>
      <c r="AF17" s="472"/>
      <c r="AG17" s="514"/>
      <c r="AH17" s="471">
        <v>3175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1918891</v>
      </c>
      <c r="BO17" s="421"/>
      <c r="BP17" s="421"/>
      <c r="BQ17" s="421"/>
      <c r="BR17" s="421"/>
      <c r="BS17" s="421"/>
      <c r="BT17" s="421"/>
      <c r="BU17" s="422"/>
      <c r="BV17" s="420">
        <v>1951783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100.64</v>
      </c>
      <c r="M18" s="544"/>
      <c r="N18" s="544"/>
      <c r="O18" s="544"/>
      <c r="P18" s="544"/>
      <c r="Q18" s="544"/>
      <c r="R18" s="545"/>
      <c r="S18" s="545"/>
      <c r="T18" s="545"/>
      <c r="U18" s="545"/>
      <c r="V18" s="546"/>
      <c r="W18" s="438"/>
      <c r="X18" s="439"/>
      <c r="Y18" s="439"/>
      <c r="Z18" s="439"/>
      <c r="AA18" s="439"/>
      <c r="AB18" s="430"/>
      <c r="AC18" s="547">
        <v>50</v>
      </c>
      <c r="AD18" s="548"/>
      <c r="AE18" s="548"/>
      <c r="AF18" s="548"/>
      <c r="AG18" s="549"/>
      <c r="AH18" s="547">
        <v>48.4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3719131</v>
      </c>
      <c r="BO18" s="421"/>
      <c r="BP18" s="421"/>
      <c r="BQ18" s="421"/>
      <c r="BR18" s="421"/>
      <c r="BS18" s="421"/>
      <c r="BT18" s="421"/>
      <c r="BU18" s="422"/>
      <c r="BV18" s="420">
        <v>3930063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123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6088487</v>
      </c>
      <c r="BO19" s="421"/>
      <c r="BP19" s="421"/>
      <c r="BQ19" s="421"/>
      <c r="BR19" s="421"/>
      <c r="BS19" s="421"/>
      <c r="BT19" s="421"/>
      <c r="BU19" s="422"/>
      <c r="BV19" s="420">
        <v>5816858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5906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5114136</v>
      </c>
      <c r="BO22" s="384"/>
      <c r="BP22" s="384"/>
      <c r="BQ22" s="384"/>
      <c r="BR22" s="384"/>
      <c r="BS22" s="384"/>
      <c r="BT22" s="384"/>
      <c r="BU22" s="385"/>
      <c r="BV22" s="383">
        <v>4997271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5096541</v>
      </c>
      <c r="BO23" s="421"/>
      <c r="BP23" s="421"/>
      <c r="BQ23" s="421"/>
      <c r="BR23" s="421"/>
      <c r="BS23" s="421"/>
      <c r="BT23" s="421"/>
      <c r="BU23" s="422"/>
      <c r="BV23" s="420">
        <v>4972995</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7720</v>
      </c>
      <c r="R24" s="472"/>
      <c r="S24" s="472"/>
      <c r="T24" s="472"/>
      <c r="U24" s="472"/>
      <c r="V24" s="514"/>
      <c r="W24" s="566"/>
      <c r="X24" s="567"/>
      <c r="Y24" s="568"/>
      <c r="Z24" s="470" t="s">
        <v>162</v>
      </c>
      <c r="AA24" s="450"/>
      <c r="AB24" s="450"/>
      <c r="AC24" s="450"/>
      <c r="AD24" s="450"/>
      <c r="AE24" s="450"/>
      <c r="AF24" s="450"/>
      <c r="AG24" s="451"/>
      <c r="AH24" s="471">
        <v>126</v>
      </c>
      <c r="AI24" s="472"/>
      <c r="AJ24" s="472"/>
      <c r="AK24" s="472"/>
      <c r="AL24" s="514"/>
      <c r="AM24" s="471">
        <v>387828</v>
      </c>
      <c r="AN24" s="472"/>
      <c r="AO24" s="472"/>
      <c r="AP24" s="472"/>
      <c r="AQ24" s="472"/>
      <c r="AR24" s="514"/>
      <c r="AS24" s="471">
        <v>3078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3194250</v>
      </c>
      <c r="BO24" s="421"/>
      <c r="BP24" s="421"/>
      <c r="BQ24" s="421"/>
      <c r="BR24" s="421"/>
      <c r="BS24" s="421"/>
      <c r="BT24" s="421"/>
      <c r="BU24" s="422"/>
      <c r="BV24" s="420">
        <v>2868492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1</v>
      </c>
      <c r="M25" s="472"/>
      <c r="N25" s="472"/>
      <c r="O25" s="472"/>
      <c r="P25" s="514"/>
      <c r="Q25" s="471">
        <v>6130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688375</v>
      </c>
      <c r="BO25" s="384"/>
      <c r="BP25" s="384"/>
      <c r="BQ25" s="384"/>
      <c r="BR25" s="384"/>
      <c r="BS25" s="384"/>
      <c r="BT25" s="384"/>
      <c r="BU25" s="385"/>
      <c r="BV25" s="383">
        <v>643482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5730</v>
      </c>
      <c r="R26" s="472"/>
      <c r="S26" s="472"/>
      <c r="T26" s="472"/>
      <c r="U26" s="472"/>
      <c r="V26" s="514"/>
      <c r="W26" s="566"/>
      <c r="X26" s="567"/>
      <c r="Y26" s="568"/>
      <c r="Z26" s="470" t="s">
        <v>168</v>
      </c>
      <c r="AA26" s="572"/>
      <c r="AB26" s="572"/>
      <c r="AC26" s="572"/>
      <c r="AD26" s="572"/>
      <c r="AE26" s="572"/>
      <c r="AF26" s="572"/>
      <c r="AG26" s="573"/>
      <c r="AH26" s="471">
        <v>3</v>
      </c>
      <c r="AI26" s="472"/>
      <c r="AJ26" s="472"/>
      <c r="AK26" s="472"/>
      <c r="AL26" s="514"/>
      <c r="AM26" s="471">
        <v>8412</v>
      </c>
      <c r="AN26" s="472"/>
      <c r="AO26" s="472"/>
      <c r="AP26" s="472"/>
      <c r="AQ26" s="472"/>
      <c r="AR26" s="514"/>
      <c r="AS26" s="471">
        <v>2804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3088</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243000</v>
      </c>
      <c r="BO27" s="540"/>
      <c r="BP27" s="540"/>
      <c r="BQ27" s="540"/>
      <c r="BR27" s="540"/>
      <c r="BS27" s="540"/>
      <c r="BT27" s="540"/>
      <c r="BU27" s="541"/>
      <c r="BV27" s="539">
        <v>243000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174</v>
      </c>
      <c r="F28" s="450"/>
      <c r="G28" s="450"/>
      <c r="H28" s="450"/>
      <c r="I28" s="450"/>
      <c r="J28" s="450"/>
      <c r="K28" s="451"/>
      <c r="L28" s="471">
        <v>1</v>
      </c>
      <c r="M28" s="472"/>
      <c r="N28" s="472"/>
      <c r="O28" s="472"/>
      <c r="P28" s="514"/>
      <c r="Q28" s="471">
        <v>2548</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2165968</v>
      </c>
      <c r="BO28" s="384"/>
      <c r="BP28" s="384"/>
      <c r="BQ28" s="384"/>
      <c r="BR28" s="384"/>
      <c r="BS28" s="384"/>
      <c r="BT28" s="384"/>
      <c r="BU28" s="385"/>
      <c r="BV28" s="383">
        <v>2209164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177</v>
      </c>
      <c r="F29" s="450"/>
      <c r="G29" s="450"/>
      <c r="H29" s="450"/>
      <c r="I29" s="450"/>
      <c r="J29" s="450"/>
      <c r="K29" s="451"/>
      <c r="L29" s="471">
        <v>10</v>
      </c>
      <c r="M29" s="472"/>
      <c r="N29" s="472"/>
      <c r="O29" s="472"/>
      <c r="P29" s="514"/>
      <c r="Q29" s="471">
        <v>2316</v>
      </c>
      <c r="R29" s="472"/>
      <c r="S29" s="472"/>
      <c r="T29" s="472"/>
      <c r="U29" s="472"/>
      <c r="V29" s="514"/>
      <c r="W29" s="569"/>
      <c r="X29" s="570"/>
      <c r="Y29" s="571"/>
      <c r="Z29" s="470" t="s">
        <v>178</v>
      </c>
      <c r="AA29" s="450"/>
      <c r="AB29" s="450"/>
      <c r="AC29" s="450"/>
      <c r="AD29" s="450"/>
      <c r="AE29" s="450"/>
      <c r="AF29" s="450"/>
      <c r="AG29" s="451"/>
      <c r="AH29" s="471">
        <v>127</v>
      </c>
      <c r="AI29" s="472"/>
      <c r="AJ29" s="472"/>
      <c r="AK29" s="472"/>
      <c r="AL29" s="514"/>
      <c r="AM29" s="471">
        <v>392630</v>
      </c>
      <c r="AN29" s="472"/>
      <c r="AO29" s="472"/>
      <c r="AP29" s="472"/>
      <c r="AQ29" s="472"/>
      <c r="AR29" s="514"/>
      <c r="AS29" s="471">
        <v>3092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564134</v>
      </c>
      <c r="BO29" s="421"/>
      <c r="BP29" s="421"/>
      <c r="BQ29" s="421"/>
      <c r="BR29" s="421"/>
      <c r="BS29" s="421"/>
      <c r="BT29" s="421"/>
      <c r="BU29" s="422"/>
      <c r="BV29" s="420">
        <v>539439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94.5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10051204</v>
      </c>
      <c r="BO30" s="540"/>
      <c r="BP30" s="540"/>
      <c r="BQ30" s="540"/>
      <c r="BR30" s="540"/>
      <c r="BS30" s="540"/>
      <c r="BT30" s="540"/>
      <c r="BU30" s="541"/>
      <c r="BV30" s="539">
        <v>8643231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大崎町水道事業会計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大崎町下水道事業会計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大隅曽於地区消防組合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曽於南部厚生事務組合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曽於地区介護保険組合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鹿児島県後期高齢者医療広域連合(一般会計)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鹿児島県後期高齢者医療広域連合(後期高齢者医療特別会計)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cVR86y9gFy0934zpgawlZPw4Is7Bul5uoy4wzqCxgfe9I+jchORxyAkTdWFJOqYHeZlR7H0uYQpQZROXbzVl4A==" saltValue="IaN5vEHxJtPrtKbr/n76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216</v>
      </c>
      <c r="C5" s="623"/>
      <c r="D5" s="623"/>
      <c r="E5" s="623"/>
      <c r="F5" s="623"/>
      <c r="G5" s="623"/>
      <c r="H5" s="623"/>
      <c r="I5" s="623"/>
      <c r="J5" s="623"/>
      <c r="K5" s="623"/>
      <c r="L5" s="623"/>
      <c r="M5" s="623"/>
      <c r="N5" s="623"/>
      <c r="O5" s="623"/>
      <c r="P5" s="623"/>
      <c r="Q5" s="624"/>
      <c r="R5" s="625">
        <v>1479943</v>
      </c>
      <c r="S5" s="626"/>
      <c r="T5" s="626"/>
      <c r="U5" s="626"/>
      <c r="V5" s="626"/>
      <c r="W5" s="626"/>
      <c r="X5" s="626"/>
      <c r="Y5" s="627"/>
      <c r="Z5" s="628">
        <v>8.8000000000000007</v>
      </c>
      <c r="AA5" s="628"/>
      <c r="AB5" s="628"/>
      <c r="AC5" s="628"/>
      <c r="AD5" s="629">
        <v>1479943</v>
      </c>
      <c r="AE5" s="629"/>
      <c r="AF5" s="629"/>
      <c r="AG5" s="629"/>
      <c r="AH5" s="629"/>
      <c r="AI5" s="629"/>
      <c r="AJ5" s="629"/>
      <c r="AK5" s="629"/>
      <c r="AL5" s="630">
        <v>30.1</v>
      </c>
      <c r="AM5" s="631"/>
      <c r="AN5" s="631"/>
      <c r="AO5" s="632"/>
      <c r="AP5" s="622" t="s">
        <v>217</v>
      </c>
      <c r="AQ5" s="623"/>
      <c r="AR5" s="623"/>
      <c r="AS5" s="623"/>
      <c r="AT5" s="623"/>
      <c r="AU5" s="623"/>
      <c r="AV5" s="623"/>
      <c r="AW5" s="623"/>
      <c r="AX5" s="623"/>
      <c r="AY5" s="623"/>
      <c r="AZ5" s="623"/>
      <c r="BA5" s="623"/>
      <c r="BB5" s="623"/>
      <c r="BC5" s="623"/>
      <c r="BD5" s="623"/>
      <c r="BE5" s="623"/>
      <c r="BF5" s="624"/>
      <c r="BG5" s="636">
        <v>1479943</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c r="B6" s="633" t="s">
        <v>221</v>
      </c>
      <c r="C6" s="634"/>
      <c r="D6" s="634"/>
      <c r="E6" s="634"/>
      <c r="F6" s="634"/>
      <c r="G6" s="634"/>
      <c r="H6" s="634"/>
      <c r="I6" s="634"/>
      <c r="J6" s="634"/>
      <c r="K6" s="634"/>
      <c r="L6" s="634"/>
      <c r="M6" s="634"/>
      <c r="N6" s="634"/>
      <c r="O6" s="634"/>
      <c r="P6" s="634"/>
      <c r="Q6" s="635"/>
      <c r="R6" s="636">
        <v>94994</v>
      </c>
      <c r="S6" s="637"/>
      <c r="T6" s="637"/>
      <c r="U6" s="637"/>
      <c r="V6" s="637"/>
      <c r="W6" s="637"/>
      <c r="X6" s="637"/>
      <c r="Y6" s="638"/>
      <c r="Z6" s="639">
        <v>0.6</v>
      </c>
      <c r="AA6" s="639"/>
      <c r="AB6" s="639"/>
      <c r="AC6" s="639"/>
      <c r="AD6" s="640">
        <v>94994</v>
      </c>
      <c r="AE6" s="640"/>
      <c r="AF6" s="640"/>
      <c r="AG6" s="640"/>
      <c r="AH6" s="640"/>
      <c r="AI6" s="640"/>
      <c r="AJ6" s="640"/>
      <c r="AK6" s="640"/>
      <c r="AL6" s="641">
        <v>1.9</v>
      </c>
      <c r="AM6" s="642"/>
      <c r="AN6" s="642"/>
      <c r="AO6" s="643"/>
      <c r="AP6" s="633" t="s">
        <v>222</v>
      </c>
      <c r="AQ6" s="634"/>
      <c r="AR6" s="634"/>
      <c r="AS6" s="634"/>
      <c r="AT6" s="634"/>
      <c r="AU6" s="634"/>
      <c r="AV6" s="634"/>
      <c r="AW6" s="634"/>
      <c r="AX6" s="634"/>
      <c r="AY6" s="634"/>
      <c r="AZ6" s="634"/>
      <c r="BA6" s="634"/>
      <c r="BB6" s="634"/>
      <c r="BC6" s="634"/>
      <c r="BD6" s="634"/>
      <c r="BE6" s="634"/>
      <c r="BF6" s="635"/>
      <c r="BG6" s="636">
        <v>1479943</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90930</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90930</v>
      </c>
      <c r="DR6" s="637"/>
      <c r="DS6" s="637"/>
      <c r="DT6" s="637"/>
      <c r="DU6" s="637"/>
      <c r="DV6" s="637"/>
      <c r="DW6" s="637"/>
      <c r="DX6" s="637"/>
      <c r="DY6" s="637"/>
      <c r="DZ6" s="637"/>
      <c r="EA6" s="637"/>
      <c r="EB6" s="637"/>
      <c r="EC6" s="646"/>
    </row>
    <row r="7" spans="2:143" ht="11.25" customHeight="1">
      <c r="B7" s="633" t="s">
        <v>224</v>
      </c>
      <c r="C7" s="634"/>
      <c r="D7" s="634"/>
      <c r="E7" s="634"/>
      <c r="F7" s="634"/>
      <c r="G7" s="634"/>
      <c r="H7" s="634"/>
      <c r="I7" s="634"/>
      <c r="J7" s="634"/>
      <c r="K7" s="634"/>
      <c r="L7" s="634"/>
      <c r="M7" s="634"/>
      <c r="N7" s="634"/>
      <c r="O7" s="634"/>
      <c r="P7" s="634"/>
      <c r="Q7" s="635"/>
      <c r="R7" s="636">
        <v>469</v>
      </c>
      <c r="S7" s="637"/>
      <c r="T7" s="637"/>
      <c r="U7" s="637"/>
      <c r="V7" s="637"/>
      <c r="W7" s="637"/>
      <c r="X7" s="637"/>
      <c r="Y7" s="638"/>
      <c r="Z7" s="639">
        <v>0</v>
      </c>
      <c r="AA7" s="639"/>
      <c r="AB7" s="639"/>
      <c r="AC7" s="639"/>
      <c r="AD7" s="640">
        <v>469</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485253</v>
      </c>
      <c r="BH7" s="637"/>
      <c r="BI7" s="637"/>
      <c r="BJ7" s="637"/>
      <c r="BK7" s="637"/>
      <c r="BL7" s="637"/>
      <c r="BM7" s="637"/>
      <c r="BN7" s="638"/>
      <c r="BO7" s="639">
        <v>32.799999999999997</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1593413</v>
      </c>
      <c r="CS7" s="637"/>
      <c r="CT7" s="637"/>
      <c r="CU7" s="637"/>
      <c r="CV7" s="637"/>
      <c r="CW7" s="637"/>
      <c r="CX7" s="637"/>
      <c r="CY7" s="638"/>
      <c r="CZ7" s="639">
        <v>10</v>
      </c>
      <c r="DA7" s="639"/>
      <c r="DB7" s="639"/>
      <c r="DC7" s="639"/>
      <c r="DD7" s="645">
        <v>1031</v>
      </c>
      <c r="DE7" s="637"/>
      <c r="DF7" s="637"/>
      <c r="DG7" s="637"/>
      <c r="DH7" s="637"/>
      <c r="DI7" s="637"/>
      <c r="DJ7" s="637"/>
      <c r="DK7" s="637"/>
      <c r="DL7" s="637"/>
      <c r="DM7" s="637"/>
      <c r="DN7" s="637"/>
      <c r="DO7" s="637"/>
      <c r="DP7" s="638"/>
      <c r="DQ7" s="645">
        <v>1140320</v>
      </c>
      <c r="DR7" s="637"/>
      <c r="DS7" s="637"/>
      <c r="DT7" s="637"/>
      <c r="DU7" s="637"/>
      <c r="DV7" s="637"/>
      <c r="DW7" s="637"/>
      <c r="DX7" s="637"/>
      <c r="DY7" s="637"/>
      <c r="DZ7" s="637"/>
      <c r="EA7" s="637"/>
      <c r="EB7" s="637"/>
      <c r="EC7" s="646"/>
    </row>
    <row r="8" spans="2:143" ht="11.25" customHeight="1">
      <c r="B8" s="633" t="s">
        <v>227</v>
      </c>
      <c r="C8" s="634"/>
      <c r="D8" s="634"/>
      <c r="E8" s="634"/>
      <c r="F8" s="634"/>
      <c r="G8" s="634"/>
      <c r="H8" s="634"/>
      <c r="I8" s="634"/>
      <c r="J8" s="634"/>
      <c r="K8" s="634"/>
      <c r="L8" s="634"/>
      <c r="M8" s="634"/>
      <c r="N8" s="634"/>
      <c r="O8" s="634"/>
      <c r="P8" s="634"/>
      <c r="Q8" s="635"/>
      <c r="R8" s="636">
        <v>5372</v>
      </c>
      <c r="S8" s="637"/>
      <c r="T8" s="637"/>
      <c r="U8" s="637"/>
      <c r="V8" s="637"/>
      <c r="W8" s="637"/>
      <c r="X8" s="637"/>
      <c r="Y8" s="638"/>
      <c r="Z8" s="639">
        <v>0</v>
      </c>
      <c r="AA8" s="639"/>
      <c r="AB8" s="639"/>
      <c r="AC8" s="639"/>
      <c r="AD8" s="640">
        <v>5372</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15912</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2877034</v>
      </c>
      <c r="CS8" s="637"/>
      <c r="CT8" s="637"/>
      <c r="CU8" s="637"/>
      <c r="CV8" s="637"/>
      <c r="CW8" s="637"/>
      <c r="CX8" s="637"/>
      <c r="CY8" s="638"/>
      <c r="CZ8" s="639">
        <v>18.100000000000001</v>
      </c>
      <c r="DA8" s="639"/>
      <c r="DB8" s="639"/>
      <c r="DC8" s="639"/>
      <c r="DD8" s="645" t="s">
        <v>122</v>
      </c>
      <c r="DE8" s="637"/>
      <c r="DF8" s="637"/>
      <c r="DG8" s="637"/>
      <c r="DH8" s="637"/>
      <c r="DI8" s="637"/>
      <c r="DJ8" s="637"/>
      <c r="DK8" s="637"/>
      <c r="DL8" s="637"/>
      <c r="DM8" s="637"/>
      <c r="DN8" s="637"/>
      <c r="DO8" s="637"/>
      <c r="DP8" s="638"/>
      <c r="DQ8" s="645">
        <v>1155175</v>
      </c>
      <c r="DR8" s="637"/>
      <c r="DS8" s="637"/>
      <c r="DT8" s="637"/>
      <c r="DU8" s="637"/>
      <c r="DV8" s="637"/>
      <c r="DW8" s="637"/>
      <c r="DX8" s="637"/>
      <c r="DY8" s="637"/>
      <c r="DZ8" s="637"/>
      <c r="EA8" s="637"/>
      <c r="EB8" s="637"/>
      <c r="EC8" s="646"/>
    </row>
    <row r="9" spans="2:143" ht="11.25" customHeight="1">
      <c r="B9" s="633" t="s">
        <v>230</v>
      </c>
      <c r="C9" s="634"/>
      <c r="D9" s="634"/>
      <c r="E9" s="634"/>
      <c r="F9" s="634"/>
      <c r="G9" s="634"/>
      <c r="H9" s="634"/>
      <c r="I9" s="634"/>
      <c r="J9" s="634"/>
      <c r="K9" s="634"/>
      <c r="L9" s="634"/>
      <c r="M9" s="634"/>
      <c r="N9" s="634"/>
      <c r="O9" s="634"/>
      <c r="P9" s="634"/>
      <c r="Q9" s="635"/>
      <c r="R9" s="636">
        <v>7483</v>
      </c>
      <c r="S9" s="637"/>
      <c r="T9" s="637"/>
      <c r="U9" s="637"/>
      <c r="V9" s="637"/>
      <c r="W9" s="637"/>
      <c r="X9" s="637"/>
      <c r="Y9" s="638"/>
      <c r="Z9" s="639">
        <v>0</v>
      </c>
      <c r="AA9" s="639"/>
      <c r="AB9" s="639"/>
      <c r="AC9" s="639"/>
      <c r="AD9" s="640">
        <v>7483</v>
      </c>
      <c r="AE9" s="640"/>
      <c r="AF9" s="640"/>
      <c r="AG9" s="640"/>
      <c r="AH9" s="640"/>
      <c r="AI9" s="640"/>
      <c r="AJ9" s="640"/>
      <c r="AK9" s="640"/>
      <c r="AL9" s="641">
        <v>0.2</v>
      </c>
      <c r="AM9" s="642"/>
      <c r="AN9" s="642"/>
      <c r="AO9" s="643"/>
      <c r="AP9" s="633" t="s">
        <v>231</v>
      </c>
      <c r="AQ9" s="634"/>
      <c r="AR9" s="634"/>
      <c r="AS9" s="634"/>
      <c r="AT9" s="634"/>
      <c r="AU9" s="634"/>
      <c r="AV9" s="634"/>
      <c r="AW9" s="634"/>
      <c r="AX9" s="634"/>
      <c r="AY9" s="634"/>
      <c r="AZ9" s="634"/>
      <c r="BA9" s="634"/>
      <c r="BB9" s="634"/>
      <c r="BC9" s="634"/>
      <c r="BD9" s="634"/>
      <c r="BE9" s="634"/>
      <c r="BF9" s="635"/>
      <c r="BG9" s="636">
        <v>367186</v>
      </c>
      <c r="BH9" s="637"/>
      <c r="BI9" s="637"/>
      <c r="BJ9" s="637"/>
      <c r="BK9" s="637"/>
      <c r="BL9" s="637"/>
      <c r="BM9" s="637"/>
      <c r="BN9" s="638"/>
      <c r="BO9" s="639">
        <v>24.8</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535835</v>
      </c>
      <c r="CS9" s="637"/>
      <c r="CT9" s="637"/>
      <c r="CU9" s="637"/>
      <c r="CV9" s="637"/>
      <c r="CW9" s="637"/>
      <c r="CX9" s="637"/>
      <c r="CY9" s="638"/>
      <c r="CZ9" s="639">
        <v>3.4</v>
      </c>
      <c r="DA9" s="639"/>
      <c r="DB9" s="639"/>
      <c r="DC9" s="639"/>
      <c r="DD9" s="645">
        <v>22463</v>
      </c>
      <c r="DE9" s="637"/>
      <c r="DF9" s="637"/>
      <c r="DG9" s="637"/>
      <c r="DH9" s="637"/>
      <c r="DI9" s="637"/>
      <c r="DJ9" s="637"/>
      <c r="DK9" s="637"/>
      <c r="DL9" s="637"/>
      <c r="DM9" s="637"/>
      <c r="DN9" s="637"/>
      <c r="DO9" s="637"/>
      <c r="DP9" s="638"/>
      <c r="DQ9" s="645">
        <v>268996</v>
      </c>
      <c r="DR9" s="637"/>
      <c r="DS9" s="637"/>
      <c r="DT9" s="637"/>
      <c r="DU9" s="637"/>
      <c r="DV9" s="637"/>
      <c r="DW9" s="637"/>
      <c r="DX9" s="637"/>
      <c r="DY9" s="637"/>
      <c r="DZ9" s="637"/>
      <c r="EA9" s="637"/>
      <c r="EB9" s="637"/>
      <c r="EC9" s="646"/>
    </row>
    <row r="10" spans="2:143" ht="11.25" customHeight="1">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27315</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12000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12000</v>
      </c>
      <c r="DR10" s="637"/>
      <c r="DS10" s="637"/>
      <c r="DT10" s="637"/>
      <c r="DU10" s="637"/>
      <c r="DV10" s="637"/>
      <c r="DW10" s="637"/>
      <c r="DX10" s="637"/>
      <c r="DY10" s="637"/>
      <c r="DZ10" s="637"/>
      <c r="EA10" s="637"/>
      <c r="EB10" s="637"/>
      <c r="EC10" s="646"/>
    </row>
    <row r="11" spans="2:143" ht="11.25" customHeight="1">
      <c r="B11" s="633" t="s">
        <v>236</v>
      </c>
      <c r="C11" s="634"/>
      <c r="D11" s="634"/>
      <c r="E11" s="634"/>
      <c r="F11" s="634"/>
      <c r="G11" s="634"/>
      <c r="H11" s="634"/>
      <c r="I11" s="634"/>
      <c r="J11" s="634"/>
      <c r="K11" s="634"/>
      <c r="L11" s="634"/>
      <c r="M11" s="634"/>
      <c r="N11" s="634"/>
      <c r="O11" s="634"/>
      <c r="P11" s="634"/>
      <c r="Q11" s="635"/>
      <c r="R11" s="636">
        <v>309269</v>
      </c>
      <c r="S11" s="637"/>
      <c r="T11" s="637"/>
      <c r="U11" s="637"/>
      <c r="V11" s="637"/>
      <c r="W11" s="637"/>
      <c r="X11" s="637"/>
      <c r="Y11" s="638"/>
      <c r="Z11" s="641">
        <v>1.8</v>
      </c>
      <c r="AA11" s="642"/>
      <c r="AB11" s="642"/>
      <c r="AC11" s="648"/>
      <c r="AD11" s="645">
        <v>309269</v>
      </c>
      <c r="AE11" s="637"/>
      <c r="AF11" s="637"/>
      <c r="AG11" s="637"/>
      <c r="AH11" s="637"/>
      <c r="AI11" s="637"/>
      <c r="AJ11" s="637"/>
      <c r="AK11" s="638"/>
      <c r="AL11" s="641">
        <v>6.3</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74840</v>
      </c>
      <c r="BH11" s="637"/>
      <c r="BI11" s="637"/>
      <c r="BJ11" s="637"/>
      <c r="BK11" s="637"/>
      <c r="BL11" s="637"/>
      <c r="BM11" s="637"/>
      <c r="BN11" s="638"/>
      <c r="BO11" s="639">
        <v>5.0999999999999996</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1577455</v>
      </c>
      <c r="CS11" s="637"/>
      <c r="CT11" s="637"/>
      <c r="CU11" s="637"/>
      <c r="CV11" s="637"/>
      <c r="CW11" s="637"/>
      <c r="CX11" s="637"/>
      <c r="CY11" s="638"/>
      <c r="CZ11" s="639">
        <v>9.9</v>
      </c>
      <c r="DA11" s="639"/>
      <c r="DB11" s="639"/>
      <c r="DC11" s="639"/>
      <c r="DD11" s="645">
        <v>936104</v>
      </c>
      <c r="DE11" s="637"/>
      <c r="DF11" s="637"/>
      <c r="DG11" s="637"/>
      <c r="DH11" s="637"/>
      <c r="DI11" s="637"/>
      <c r="DJ11" s="637"/>
      <c r="DK11" s="637"/>
      <c r="DL11" s="637"/>
      <c r="DM11" s="637"/>
      <c r="DN11" s="637"/>
      <c r="DO11" s="637"/>
      <c r="DP11" s="638"/>
      <c r="DQ11" s="645">
        <v>482767</v>
      </c>
      <c r="DR11" s="637"/>
      <c r="DS11" s="637"/>
      <c r="DT11" s="637"/>
      <c r="DU11" s="637"/>
      <c r="DV11" s="637"/>
      <c r="DW11" s="637"/>
      <c r="DX11" s="637"/>
      <c r="DY11" s="637"/>
      <c r="DZ11" s="637"/>
      <c r="EA11" s="637"/>
      <c r="EB11" s="637"/>
      <c r="EC11" s="646"/>
    </row>
    <row r="12" spans="2:143" ht="11.25" customHeight="1">
      <c r="B12" s="633" t="s">
        <v>239</v>
      </c>
      <c r="C12" s="634"/>
      <c r="D12" s="634"/>
      <c r="E12" s="634"/>
      <c r="F12" s="634"/>
      <c r="G12" s="634"/>
      <c r="H12" s="634"/>
      <c r="I12" s="634"/>
      <c r="J12" s="634"/>
      <c r="K12" s="634"/>
      <c r="L12" s="634"/>
      <c r="M12" s="634"/>
      <c r="N12" s="634"/>
      <c r="O12" s="634"/>
      <c r="P12" s="634"/>
      <c r="Q12" s="635"/>
      <c r="R12" s="636">
        <v>7198</v>
      </c>
      <c r="S12" s="637"/>
      <c r="T12" s="637"/>
      <c r="U12" s="637"/>
      <c r="V12" s="637"/>
      <c r="W12" s="637"/>
      <c r="X12" s="637"/>
      <c r="Y12" s="638"/>
      <c r="Z12" s="639">
        <v>0</v>
      </c>
      <c r="AA12" s="639"/>
      <c r="AB12" s="639"/>
      <c r="AC12" s="639"/>
      <c r="AD12" s="640">
        <v>7198</v>
      </c>
      <c r="AE12" s="640"/>
      <c r="AF12" s="640"/>
      <c r="AG12" s="640"/>
      <c r="AH12" s="640"/>
      <c r="AI12" s="640"/>
      <c r="AJ12" s="640"/>
      <c r="AK12" s="640"/>
      <c r="AL12" s="641">
        <v>0.1</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856864</v>
      </c>
      <c r="BH12" s="637"/>
      <c r="BI12" s="637"/>
      <c r="BJ12" s="637"/>
      <c r="BK12" s="637"/>
      <c r="BL12" s="637"/>
      <c r="BM12" s="637"/>
      <c r="BN12" s="638"/>
      <c r="BO12" s="639">
        <v>57.9</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5911724</v>
      </c>
      <c r="CS12" s="637"/>
      <c r="CT12" s="637"/>
      <c r="CU12" s="637"/>
      <c r="CV12" s="637"/>
      <c r="CW12" s="637"/>
      <c r="CX12" s="637"/>
      <c r="CY12" s="638"/>
      <c r="CZ12" s="639">
        <v>37.200000000000003</v>
      </c>
      <c r="DA12" s="639"/>
      <c r="DB12" s="639"/>
      <c r="DC12" s="639"/>
      <c r="DD12" s="645" t="s">
        <v>122</v>
      </c>
      <c r="DE12" s="637"/>
      <c r="DF12" s="637"/>
      <c r="DG12" s="637"/>
      <c r="DH12" s="637"/>
      <c r="DI12" s="637"/>
      <c r="DJ12" s="637"/>
      <c r="DK12" s="637"/>
      <c r="DL12" s="637"/>
      <c r="DM12" s="637"/>
      <c r="DN12" s="637"/>
      <c r="DO12" s="637"/>
      <c r="DP12" s="638"/>
      <c r="DQ12" s="645">
        <v>93779</v>
      </c>
      <c r="DR12" s="637"/>
      <c r="DS12" s="637"/>
      <c r="DT12" s="637"/>
      <c r="DU12" s="637"/>
      <c r="DV12" s="637"/>
      <c r="DW12" s="637"/>
      <c r="DX12" s="637"/>
      <c r="DY12" s="637"/>
      <c r="DZ12" s="637"/>
      <c r="EA12" s="637"/>
      <c r="EB12" s="637"/>
      <c r="EC12" s="646"/>
    </row>
    <row r="13" spans="2:143" ht="11.25" customHeight="1">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856528</v>
      </c>
      <c r="BH13" s="637"/>
      <c r="BI13" s="637"/>
      <c r="BJ13" s="637"/>
      <c r="BK13" s="637"/>
      <c r="BL13" s="637"/>
      <c r="BM13" s="637"/>
      <c r="BN13" s="638"/>
      <c r="BO13" s="639">
        <v>57.9</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718099</v>
      </c>
      <c r="CS13" s="637"/>
      <c r="CT13" s="637"/>
      <c r="CU13" s="637"/>
      <c r="CV13" s="637"/>
      <c r="CW13" s="637"/>
      <c r="CX13" s="637"/>
      <c r="CY13" s="638"/>
      <c r="CZ13" s="639">
        <v>4.5</v>
      </c>
      <c r="DA13" s="639"/>
      <c r="DB13" s="639"/>
      <c r="DC13" s="639"/>
      <c r="DD13" s="645">
        <v>393399</v>
      </c>
      <c r="DE13" s="637"/>
      <c r="DF13" s="637"/>
      <c r="DG13" s="637"/>
      <c r="DH13" s="637"/>
      <c r="DI13" s="637"/>
      <c r="DJ13" s="637"/>
      <c r="DK13" s="637"/>
      <c r="DL13" s="637"/>
      <c r="DM13" s="637"/>
      <c r="DN13" s="637"/>
      <c r="DO13" s="637"/>
      <c r="DP13" s="638"/>
      <c r="DQ13" s="645">
        <v>429198</v>
      </c>
      <c r="DR13" s="637"/>
      <c r="DS13" s="637"/>
      <c r="DT13" s="637"/>
      <c r="DU13" s="637"/>
      <c r="DV13" s="637"/>
      <c r="DW13" s="637"/>
      <c r="DX13" s="637"/>
      <c r="DY13" s="637"/>
      <c r="DZ13" s="637"/>
      <c r="EA13" s="637"/>
      <c r="EB13" s="637"/>
      <c r="EC13" s="646"/>
    </row>
    <row r="14" spans="2:143" ht="11.25" customHeight="1">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64312</v>
      </c>
      <c r="BH14" s="637"/>
      <c r="BI14" s="637"/>
      <c r="BJ14" s="637"/>
      <c r="BK14" s="637"/>
      <c r="BL14" s="637"/>
      <c r="BM14" s="637"/>
      <c r="BN14" s="638"/>
      <c r="BO14" s="639">
        <v>4.3</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308925</v>
      </c>
      <c r="CS14" s="637"/>
      <c r="CT14" s="637"/>
      <c r="CU14" s="637"/>
      <c r="CV14" s="637"/>
      <c r="CW14" s="637"/>
      <c r="CX14" s="637"/>
      <c r="CY14" s="638"/>
      <c r="CZ14" s="639">
        <v>1.9</v>
      </c>
      <c r="DA14" s="639"/>
      <c r="DB14" s="639"/>
      <c r="DC14" s="639"/>
      <c r="DD14" s="645">
        <v>306</v>
      </c>
      <c r="DE14" s="637"/>
      <c r="DF14" s="637"/>
      <c r="DG14" s="637"/>
      <c r="DH14" s="637"/>
      <c r="DI14" s="637"/>
      <c r="DJ14" s="637"/>
      <c r="DK14" s="637"/>
      <c r="DL14" s="637"/>
      <c r="DM14" s="637"/>
      <c r="DN14" s="637"/>
      <c r="DO14" s="637"/>
      <c r="DP14" s="638"/>
      <c r="DQ14" s="645">
        <v>305491</v>
      </c>
      <c r="DR14" s="637"/>
      <c r="DS14" s="637"/>
      <c r="DT14" s="637"/>
      <c r="DU14" s="637"/>
      <c r="DV14" s="637"/>
      <c r="DW14" s="637"/>
      <c r="DX14" s="637"/>
      <c r="DY14" s="637"/>
      <c r="DZ14" s="637"/>
      <c r="EA14" s="637"/>
      <c r="EB14" s="637"/>
      <c r="EC14" s="646"/>
    </row>
    <row r="15" spans="2:143" ht="11.25" customHeight="1">
      <c r="B15" s="633" t="s">
        <v>248</v>
      </c>
      <c r="C15" s="634"/>
      <c r="D15" s="634"/>
      <c r="E15" s="634"/>
      <c r="F15" s="634"/>
      <c r="G15" s="634"/>
      <c r="H15" s="634"/>
      <c r="I15" s="634"/>
      <c r="J15" s="634"/>
      <c r="K15" s="634"/>
      <c r="L15" s="634"/>
      <c r="M15" s="634"/>
      <c r="N15" s="634"/>
      <c r="O15" s="634"/>
      <c r="P15" s="634"/>
      <c r="Q15" s="635"/>
      <c r="R15" s="636">
        <v>7073</v>
      </c>
      <c r="S15" s="637"/>
      <c r="T15" s="637"/>
      <c r="U15" s="637"/>
      <c r="V15" s="637"/>
      <c r="W15" s="637"/>
      <c r="X15" s="637"/>
      <c r="Y15" s="638"/>
      <c r="Z15" s="639">
        <v>0</v>
      </c>
      <c r="AA15" s="639"/>
      <c r="AB15" s="639"/>
      <c r="AC15" s="639"/>
      <c r="AD15" s="640">
        <v>7073</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73514</v>
      </c>
      <c r="BH15" s="637"/>
      <c r="BI15" s="637"/>
      <c r="BJ15" s="637"/>
      <c r="BK15" s="637"/>
      <c r="BL15" s="637"/>
      <c r="BM15" s="637"/>
      <c r="BN15" s="638"/>
      <c r="BO15" s="639">
        <v>5</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1376941</v>
      </c>
      <c r="CS15" s="637"/>
      <c r="CT15" s="637"/>
      <c r="CU15" s="637"/>
      <c r="CV15" s="637"/>
      <c r="CW15" s="637"/>
      <c r="CX15" s="637"/>
      <c r="CY15" s="638"/>
      <c r="CZ15" s="639">
        <v>8.6999999999999993</v>
      </c>
      <c r="DA15" s="639"/>
      <c r="DB15" s="639"/>
      <c r="DC15" s="639"/>
      <c r="DD15" s="645">
        <v>745948</v>
      </c>
      <c r="DE15" s="637"/>
      <c r="DF15" s="637"/>
      <c r="DG15" s="637"/>
      <c r="DH15" s="637"/>
      <c r="DI15" s="637"/>
      <c r="DJ15" s="637"/>
      <c r="DK15" s="637"/>
      <c r="DL15" s="637"/>
      <c r="DM15" s="637"/>
      <c r="DN15" s="637"/>
      <c r="DO15" s="637"/>
      <c r="DP15" s="638"/>
      <c r="DQ15" s="645">
        <v>445036</v>
      </c>
      <c r="DR15" s="637"/>
      <c r="DS15" s="637"/>
      <c r="DT15" s="637"/>
      <c r="DU15" s="637"/>
      <c r="DV15" s="637"/>
      <c r="DW15" s="637"/>
      <c r="DX15" s="637"/>
      <c r="DY15" s="637"/>
      <c r="DZ15" s="637"/>
      <c r="EA15" s="637"/>
      <c r="EB15" s="637"/>
      <c r="EC15" s="646"/>
    </row>
    <row r="16" spans="2:143" ht="11.25" customHeight="1">
      <c r="B16" s="633" t="s">
        <v>251</v>
      </c>
      <c r="C16" s="634"/>
      <c r="D16" s="634"/>
      <c r="E16" s="634"/>
      <c r="F16" s="634"/>
      <c r="G16" s="634"/>
      <c r="H16" s="634"/>
      <c r="I16" s="634"/>
      <c r="J16" s="634"/>
      <c r="K16" s="634"/>
      <c r="L16" s="634"/>
      <c r="M16" s="634"/>
      <c r="N16" s="634"/>
      <c r="O16" s="634"/>
      <c r="P16" s="634"/>
      <c r="Q16" s="635"/>
      <c r="R16" s="636">
        <v>19737</v>
      </c>
      <c r="S16" s="637"/>
      <c r="T16" s="637"/>
      <c r="U16" s="637"/>
      <c r="V16" s="637"/>
      <c r="W16" s="637"/>
      <c r="X16" s="637"/>
      <c r="Y16" s="638"/>
      <c r="Z16" s="639">
        <v>0.1</v>
      </c>
      <c r="AA16" s="639"/>
      <c r="AB16" s="639"/>
      <c r="AC16" s="639"/>
      <c r="AD16" s="640">
        <v>19737</v>
      </c>
      <c r="AE16" s="640"/>
      <c r="AF16" s="640"/>
      <c r="AG16" s="640"/>
      <c r="AH16" s="640"/>
      <c r="AI16" s="640"/>
      <c r="AJ16" s="640"/>
      <c r="AK16" s="640"/>
      <c r="AL16" s="641">
        <v>0.4</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177960</v>
      </c>
      <c r="CS16" s="637"/>
      <c r="CT16" s="637"/>
      <c r="CU16" s="637"/>
      <c r="CV16" s="637"/>
      <c r="CW16" s="637"/>
      <c r="CX16" s="637"/>
      <c r="CY16" s="638"/>
      <c r="CZ16" s="639">
        <v>1.1000000000000001</v>
      </c>
      <c r="DA16" s="639"/>
      <c r="DB16" s="639"/>
      <c r="DC16" s="639"/>
      <c r="DD16" s="645" t="s">
        <v>122</v>
      </c>
      <c r="DE16" s="637"/>
      <c r="DF16" s="637"/>
      <c r="DG16" s="637"/>
      <c r="DH16" s="637"/>
      <c r="DI16" s="637"/>
      <c r="DJ16" s="637"/>
      <c r="DK16" s="637"/>
      <c r="DL16" s="637"/>
      <c r="DM16" s="637"/>
      <c r="DN16" s="637"/>
      <c r="DO16" s="637"/>
      <c r="DP16" s="638"/>
      <c r="DQ16" s="645">
        <v>77305</v>
      </c>
      <c r="DR16" s="637"/>
      <c r="DS16" s="637"/>
      <c r="DT16" s="637"/>
      <c r="DU16" s="637"/>
      <c r="DV16" s="637"/>
      <c r="DW16" s="637"/>
      <c r="DX16" s="637"/>
      <c r="DY16" s="637"/>
      <c r="DZ16" s="637"/>
      <c r="EA16" s="637"/>
      <c r="EB16" s="637"/>
      <c r="EC16" s="646"/>
    </row>
    <row r="17" spans="2:133" ht="11.25" customHeight="1">
      <c r="B17" s="633" t="s">
        <v>254</v>
      </c>
      <c r="C17" s="634"/>
      <c r="D17" s="634"/>
      <c r="E17" s="634"/>
      <c r="F17" s="634"/>
      <c r="G17" s="634"/>
      <c r="H17" s="634"/>
      <c r="I17" s="634"/>
      <c r="J17" s="634"/>
      <c r="K17" s="634"/>
      <c r="L17" s="634"/>
      <c r="M17" s="634"/>
      <c r="N17" s="634"/>
      <c r="O17" s="634"/>
      <c r="P17" s="634"/>
      <c r="Q17" s="635"/>
      <c r="R17" s="636">
        <v>49450</v>
      </c>
      <c r="S17" s="637"/>
      <c r="T17" s="637"/>
      <c r="U17" s="637"/>
      <c r="V17" s="637"/>
      <c r="W17" s="637"/>
      <c r="X17" s="637"/>
      <c r="Y17" s="638"/>
      <c r="Z17" s="639">
        <v>0.3</v>
      </c>
      <c r="AA17" s="639"/>
      <c r="AB17" s="639"/>
      <c r="AC17" s="639"/>
      <c r="AD17" s="640">
        <v>49450</v>
      </c>
      <c r="AE17" s="640"/>
      <c r="AF17" s="640"/>
      <c r="AG17" s="640"/>
      <c r="AH17" s="640"/>
      <c r="AI17" s="640"/>
      <c r="AJ17" s="640"/>
      <c r="AK17" s="640"/>
      <c r="AL17" s="641">
        <v>1</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702211</v>
      </c>
      <c r="CS17" s="637"/>
      <c r="CT17" s="637"/>
      <c r="CU17" s="637"/>
      <c r="CV17" s="637"/>
      <c r="CW17" s="637"/>
      <c r="CX17" s="637"/>
      <c r="CY17" s="638"/>
      <c r="CZ17" s="639">
        <v>4.4000000000000004</v>
      </c>
      <c r="DA17" s="639"/>
      <c r="DB17" s="639"/>
      <c r="DC17" s="639"/>
      <c r="DD17" s="645" t="s">
        <v>122</v>
      </c>
      <c r="DE17" s="637"/>
      <c r="DF17" s="637"/>
      <c r="DG17" s="637"/>
      <c r="DH17" s="637"/>
      <c r="DI17" s="637"/>
      <c r="DJ17" s="637"/>
      <c r="DK17" s="637"/>
      <c r="DL17" s="637"/>
      <c r="DM17" s="637"/>
      <c r="DN17" s="637"/>
      <c r="DO17" s="637"/>
      <c r="DP17" s="638"/>
      <c r="DQ17" s="645">
        <v>702111</v>
      </c>
      <c r="DR17" s="637"/>
      <c r="DS17" s="637"/>
      <c r="DT17" s="637"/>
      <c r="DU17" s="637"/>
      <c r="DV17" s="637"/>
      <c r="DW17" s="637"/>
      <c r="DX17" s="637"/>
      <c r="DY17" s="637"/>
      <c r="DZ17" s="637"/>
      <c r="EA17" s="637"/>
      <c r="EB17" s="637"/>
      <c r="EC17" s="646"/>
    </row>
    <row r="18" spans="2:133" ht="11.25" customHeight="1">
      <c r="B18" s="633" t="s">
        <v>257</v>
      </c>
      <c r="C18" s="634"/>
      <c r="D18" s="634"/>
      <c r="E18" s="634"/>
      <c r="F18" s="634"/>
      <c r="G18" s="634"/>
      <c r="H18" s="634"/>
      <c r="I18" s="634"/>
      <c r="J18" s="634"/>
      <c r="K18" s="634"/>
      <c r="L18" s="634"/>
      <c r="M18" s="634"/>
      <c r="N18" s="634"/>
      <c r="O18" s="634"/>
      <c r="P18" s="634"/>
      <c r="Q18" s="635"/>
      <c r="R18" s="636">
        <v>7925</v>
      </c>
      <c r="S18" s="637"/>
      <c r="T18" s="637"/>
      <c r="U18" s="637"/>
      <c r="V18" s="637"/>
      <c r="W18" s="637"/>
      <c r="X18" s="637"/>
      <c r="Y18" s="638"/>
      <c r="Z18" s="639">
        <v>0</v>
      </c>
      <c r="AA18" s="639"/>
      <c r="AB18" s="639"/>
      <c r="AC18" s="639"/>
      <c r="AD18" s="640">
        <v>7925</v>
      </c>
      <c r="AE18" s="640"/>
      <c r="AF18" s="640"/>
      <c r="AG18" s="640"/>
      <c r="AH18" s="640"/>
      <c r="AI18" s="640"/>
      <c r="AJ18" s="640"/>
      <c r="AK18" s="640"/>
      <c r="AL18" s="641">
        <v>0.2</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260</v>
      </c>
      <c r="C19" s="634"/>
      <c r="D19" s="634"/>
      <c r="E19" s="634"/>
      <c r="F19" s="634"/>
      <c r="G19" s="634"/>
      <c r="H19" s="634"/>
      <c r="I19" s="634"/>
      <c r="J19" s="634"/>
      <c r="K19" s="634"/>
      <c r="L19" s="634"/>
      <c r="M19" s="634"/>
      <c r="N19" s="634"/>
      <c r="O19" s="634"/>
      <c r="P19" s="634"/>
      <c r="Q19" s="635"/>
      <c r="R19" s="636">
        <v>40937</v>
      </c>
      <c r="S19" s="637"/>
      <c r="T19" s="637"/>
      <c r="U19" s="637"/>
      <c r="V19" s="637"/>
      <c r="W19" s="637"/>
      <c r="X19" s="637"/>
      <c r="Y19" s="638"/>
      <c r="Z19" s="639">
        <v>0.2</v>
      </c>
      <c r="AA19" s="639"/>
      <c r="AB19" s="639"/>
      <c r="AC19" s="639"/>
      <c r="AD19" s="640">
        <v>40937</v>
      </c>
      <c r="AE19" s="640"/>
      <c r="AF19" s="640"/>
      <c r="AG19" s="640"/>
      <c r="AH19" s="640"/>
      <c r="AI19" s="640"/>
      <c r="AJ19" s="640"/>
      <c r="AK19" s="640"/>
      <c r="AL19" s="641">
        <v>0.8</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263</v>
      </c>
      <c r="C20" s="650"/>
      <c r="D20" s="650"/>
      <c r="E20" s="650"/>
      <c r="F20" s="650"/>
      <c r="G20" s="650"/>
      <c r="H20" s="650"/>
      <c r="I20" s="650"/>
      <c r="J20" s="650"/>
      <c r="K20" s="650"/>
      <c r="L20" s="650"/>
      <c r="M20" s="650"/>
      <c r="N20" s="650"/>
      <c r="O20" s="650"/>
      <c r="P20" s="650"/>
      <c r="Q20" s="651"/>
      <c r="R20" s="636">
        <v>588</v>
      </c>
      <c r="S20" s="637"/>
      <c r="T20" s="637"/>
      <c r="U20" s="637"/>
      <c r="V20" s="637"/>
      <c r="W20" s="637"/>
      <c r="X20" s="637"/>
      <c r="Y20" s="638"/>
      <c r="Z20" s="639">
        <v>0</v>
      </c>
      <c r="AA20" s="639"/>
      <c r="AB20" s="639"/>
      <c r="AC20" s="639"/>
      <c r="AD20" s="640">
        <v>588</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15882527</v>
      </c>
      <c r="CS20" s="637"/>
      <c r="CT20" s="637"/>
      <c r="CU20" s="637"/>
      <c r="CV20" s="637"/>
      <c r="CW20" s="637"/>
      <c r="CX20" s="637"/>
      <c r="CY20" s="638"/>
      <c r="CZ20" s="639">
        <v>100</v>
      </c>
      <c r="DA20" s="639"/>
      <c r="DB20" s="639"/>
      <c r="DC20" s="639"/>
      <c r="DD20" s="645">
        <v>2099251</v>
      </c>
      <c r="DE20" s="637"/>
      <c r="DF20" s="637"/>
      <c r="DG20" s="637"/>
      <c r="DH20" s="637"/>
      <c r="DI20" s="637"/>
      <c r="DJ20" s="637"/>
      <c r="DK20" s="637"/>
      <c r="DL20" s="637"/>
      <c r="DM20" s="637"/>
      <c r="DN20" s="637"/>
      <c r="DO20" s="637"/>
      <c r="DP20" s="638"/>
      <c r="DQ20" s="645">
        <v>5203108</v>
      </c>
      <c r="DR20" s="637"/>
      <c r="DS20" s="637"/>
      <c r="DT20" s="637"/>
      <c r="DU20" s="637"/>
      <c r="DV20" s="637"/>
      <c r="DW20" s="637"/>
      <c r="DX20" s="637"/>
      <c r="DY20" s="637"/>
      <c r="DZ20" s="637"/>
      <c r="EA20" s="637"/>
      <c r="EB20" s="637"/>
      <c r="EC20" s="646"/>
    </row>
    <row r="21" spans="2:133" ht="11.25" customHeight="1">
      <c r="B21" s="633" t="s">
        <v>266</v>
      </c>
      <c r="C21" s="634"/>
      <c r="D21" s="634"/>
      <c r="E21" s="634"/>
      <c r="F21" s="634"/>
      <c r="G21" s="634"/>
      <c r="H21" s="634"/>
      <c r="I21" s="634"/>
      <c r="J21" s="634"/>
      <c r="K21" s="634"/>
      <c r="L21" s="634"/>
      <c r="M21" s="634"/>
      <c r="N21" s="634"/>
      <c r="O21" s="634"/>
      <c r="P21" s="634"/>
      <c r="Q21" s="635"/>
      <c r="R21" s="636">
        <v>3137686</v>
      </c>
      <c r="S21" s="637"/>
      <c r="T21" s="637"/>
      <c r="U21" s="637"/>
      <c r="V21" s="637"/>
      <c r="W21" s="637"/>
      <c r="X21" s="637"/>
      <c r="Y21" s="638"/>
      <c r="Z21" s="639">
        <v>18.7</v>
      </c>
      <c r="AA21" s="639"/>
      <c r="AB21" s="639"/>
      <c r="AC21" s="639"/>
      <c r="AD21" s="640">
        <v>2909090</v>
      </c>
      <c r="AE21" s="640"/>
      <c r="AF21" s="640"/>
      <c r="AG21" s="640"/>
      <c r="AH21" s="640"/>
      <c r="AI21" s="640"/>
      <c r="AJ21" s="640"/>
      <c r="AK21" s="640"/>
      <c r="AL21" s="641">
        <v>59.2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268</v>
      </c>
      <c r="C22" s="634"/>
      <c r="D22" s="634"/>
      <c r="E22" s="634"/>
      <c r="F22" s="634"/>
      <c r="G22" s="634"/>
      <c r="H22" s="634"/>
      <c r="I22" s="634"/>
      <c r="J22" s="634"/>
      <c r="K22" s="634"/>
      <c r="L22" s="634"/>
      <c r="M22" s="634"/>
      <c r="N22" s="634"/>
      <c r="O22" s="634"/>
      <c r="P22" s="634"/>
      <c r="Q22" s="635"/>
      <c r="R22" s="636">
        <v>2909090</v>
      </c>
      <c r="S22" s="637"/>
      <c r="T22" s="637"/>
      <c r="U22" s="637"/>
      <c r="V22" s="637"/>
      <c r="W22" s="637"/>
      <c r="X22" s="637"/>
      <c r="Y22" s="638"/>
      <c r="Z22" s="639">
        <v>17.3</v>
      </c>
      <c r="AA22" s="639"/>
      <c r="AB22" s="639"/>
      <c r="AC22" s="639"/>
      <c r="AD22" s="640">
        <v>2909090</v>
      </c>
      <c r="AE22" s="640"/>
      <c r="AF22" s="640"/>
      <c r="AG22" s="640"/>
      <c r="AH22" s="640"/>
      <c r="AI22" s="640"/>
      <c r="AJ22" s="640"/>
      <c r="AK22" s="640"/>
      <c r="AL22" s="641">
        <v>59.2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271</v>
      </c>
      <c r="C23" s="634"/>
      <c r="D23" s="634"/>
      <c r="E23" s="634"/>
      <c r="F23" s="634"/>
      <c r="G23" s="634"/>
      <c r="H23" s="634"/>
      <c r="I23" s="634"/>
      <c r="J23" s="634"/>
      <c r="K23" s="634"/>
      <c r="L23" s="634"/>
      <c r="M23" s="634"/>
      <c r="N23" s="634"/>
      <c r="O23" s="634"/>
      <c r="P23" s="634"/>
      <c r="Q23" s="635"/>
      <c r="R23" s="636">
        <v>228596</v>
      </c>
      <c r="S23" s="637"/>
      <c r="T23" s="637"/>
      <c r="U23" s="637"/>
      <c r="V23" s="637"/>
      <c r="W23" s="637"/>
      <c r="X23" s="637"/>
      <c r="Y23" s="638"/>
      <c r="Z23" s="639">
        <v>1.4</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3967087</v>
      </c>
      <c r="CS24" s="626"/>
      <c r="CT24" s="626"/>
      <c r="CU24" s="626"/>
      <c r="CV24" s="626"/>
      <c r="CW24" s="626"/>
      <c r="CX24" s="626"/>
      <c r="CY24" s="627"/>
      <c r="CZ24" s="630">
        <v>25</v>
      </c>
      <c r="DA24" s="631"/>
      <c r="DB24" s="631"/>
      <c r="DC24" s="647"/>
      <c r="DD24" s="671">
        <v>2373103</v>
      </c>
      <c r="DE24" s="626"/>
      <c r="DF24" s="626"/>
      <c r="DG24" s="626"/>
      <c r="DH24" s="626"/>
      <c r="DI24" s="626"/>
      <c r="DJ24" s="626"/>
      <c r="DK24" s="627"/>
      <c r="DL24" s="671">
        <v>2131227</v>
      </c>
      <c r="DM24" s="626"/>
      <c r="DN24" s="626"/>
      <c r="DO24" s="626"/>
      <c r="DP24" s="626"/>
      <c r="DQ24" s="626"/>
      <c r="DR24" s="626"/>
      <c r="DS24" s="626"/>
      <c r="DT24" s="626"/>
      <c r="DU24" s="626"/>
      <c r="DV24" s="627"/>
      <c r="DW24" s="630">
        <v>43.2</v>
      </c>
      <c r="DX24" s="631"/>
      <c r="DY24" s="631"/>
      <c r="DZ24" s="631"/>
      <c r="EA24" s="631"/>
      <c r="EB24" s="631"/>
      <c r="EC24" s="632"/>
    </row>
    <row r="25" spans="2:133" ht="11.25" customHeight="1">
      <c r="B25" s="633" t="s">
        <v>281</v>
      </c>
      <c r="C25" s="634"/>
      <c r="D25" s="634"/>
      <c r="E25" s="634"/>
      <c r="F25" s="634"/>
      <c r="G25" s="634"/>
      <c r="H25" s="634"/>
      <c r="I25" s="634"/>
      <c r="J25" s="634"/>
      <c r="K25" s="634"/>
      <c r="L25" s="634"/>
      <c r="M25" s="634"/>
      <c r="N25" s="634"/>
      <c r="O25" s="634"/>
      <c r="P25" s="634"/>
      <c r="Q25" s="635"/>
      <c r="R25" s="636">
        <v>5118674</v>
      </c>
      <c r="S25" s="637"/>
      <c r="T25" s="637"/>
      <c r="U25" s="637"/>
      <c r="V25" s="637"/>
      <c r="W25" s="637"/>
      <c r="X25" s="637"/>
      <c r="Y25" s="638"/>
      <c r="Z25" s="639">
        <v>30.5</v>
      </c>
      <c r="AA25" s="639"/>
      <c r="AB25" s="639"/>
      <c r="AC25" s="639"/>
      <c r="AD25" s="640">
        <v>4890078</v>
      </c>
      <c r="AE25" s="640"/>
      <c r="AF25" s="640"/>
      <c r="AG25" s="640"/>
      <c r="AH25" s="640"/>
      <c r="AI25" s="640"/>
      <c r="AJ25" s="640"/>
      <c r="AK25" s="640"/>
      <c r="AL25" s="641">
        <v>99.4</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1327738</v>
      </c>
      <c r="CS25" s="668"/>
      <c r="CT25" s="668"/>
      <c r="CU25" s="668"/>
      <c r="CV25" s="668"/>
      <c r="CW25" s="668"/>
      <c r="CX25" s="668"/>
      <c r="CY25" s="669"/>
      <c r="CZ25" s="641">
        <v>8.4</v>
      </c>
      <c r="DA25" s="666"/>
      <c r="DB25" s="666"/>
      <c r="DC25" s="670"/>
      <c r="DD25" s="645">
        <v>1260897</v>
      </c>
      <c r="DE25" s="668"/>
      <c r="DF25" s="668"/>
      <c r="DG25" s="668"/>
      <c r="DH25" s="668"/>
      <c r="DI25" s="668"/>
      <c r="DJ25" s="668"/>
      <c r="DK25" s="669"/>
      <c r="DL25" s="645">
        <v>1235985</v>
      </c>
      <c r="DM25" s="668"/>
      <c r="DN25" s="668"/>
      <c r="DO25" s="668"/>
      <c r="DP25" s="668"/>
      <c r="DQ25" s="668"/>
      <c r="DR25" s="668"/>
      <c r="DS25" s="668"/>
      <c r="DT25" s="668"/>
      <c r="DU25" s="668"/>
      <c r="DV25" s="669"/>
      <c r="DW25" s="641">
        <v>25.1</v>
      </c>
      <c r="DX25" s="666"/>
      <c r="DY25" s="666"/>
      <c r="DZ25" s="666"/>
      <c r="EA25" s="666"/>
      <c r="EB25" s="666"/>
      <c r="EC25" s="667"/>
    </row>
    <row r="26" spans="2:133" ht="11.25" customHeight="1">
      <c r="B26" s="633" t="s">
        <v>284</v>
      </c>
      <c r="C26" s="634"/>
      <c r="D26" s="634"/>
      <c r="E26" s="634"/>
      <c r="F26" s="634"/>
      <c r="G26" s="634"/>
      <c r="H26" s="634"/>
      <c r="I26" s="634"/>
      <c r="J26" s="634"/>
      <c r="K26" s="634"/>
      <c r="L26" s="634"/>
      <c r="M26" s="634"/>
      <c r="N26" s="634"/>
      <c r="O26" s="634"/>
      <c r="P26" s="634"/>
      <c r="Q26" s="635"/>
      <c r="R26" s="636">
        <v>1261</v>
      </c>
      <c r="S26" s="637"/>
      <c r="T26" s="637"/>
      <c r="U26" s="637"/>
      <c r="V26" s="637"/>
      <c r="W26" s="637"/>
      <c r="X26" s="637"/>
      <c r="Y26" s="638"/>
      <c r="Z26" s="639">
        <v>0</v>
      </c>
      <c r="AA26" s="639"/>
      <c r="AB26" s="639"/>
      <c r="AC26" s="639"/>
      <c r="AD26" s="640">
        <v>1261</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726198</v>
      </c>
      <c r="CS26" s="637"/>
      <c r="CT26" s="637"/>
      <c r="CU26" s="637"/>
      <c r="CV26" s="637"/>
      <c r="CW26" s="637"/>
      <c r="CX26" s="637"/>
      <c r="CY26" s="638"/>
      <c r="CZ26" s="641">
        <v>4.5999999999999996</v>
      </c>
      <c r="DA26" s="666"/>
      <c r="DB26" s="666"/>
      <c r="DC26" s="670"/>
      <c r="DD26" s="645">
        <v>698436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c r="B27" s="633" t="s">
        <v>287</v>
      </c>
      <c r="C27" s="634"/>
      <c r="D27" s="634"/>
      <c r="E27" s="634"/>
      <c r="F27" s="634"/>
      <c r="G27" s="634"/>
      <c r="H27" s="634"/>
      <c r="I27" s="634"/>
      <c r="J27" s="634"/>
      <c r="K27" s="634"/>
      <c r="L27" s="634"/>
      <c r="M27" s="634"/>
      <c r="N27" s="634"/>
      <c r="O27" s="634"/>
      <c r="P27" s="634"/>
      <c r="Q27" s="635"/>
      <c r="R27" s="636">
        <v>17710</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1479943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1937138</v>
      </c>
      <c r="CS27" s="668"/>
      <c r="CT27" s="668"/>
      <c r="CU27" s="668"/>
      <c r="CV27" s="668"/>
      <c r="CW27" s="668"/>
      <c r="CX27" s="668"/>
      <c r="CY27" s="669"/>
      <c r="CZ27" s="641">
        <v>12.2</v>
      </c>
      <c r="DA27" s="666"/>
      <c r="DB27" s="666"/>
      <c r="DC27" s="670"/>
      <c r="DD27" s="645">
        <v>410095</v>
      </c>
      <c r="DE27" s="668"/>
      <c r="DF27" s="668"/>
      <c r="DG27" s="668"/>
      <c r="DH27" s="668"/>
      <c r="DI27" s="668"/>
      <c r="DJ27" s="668"/>
      <c r="DK27" s="669"/>
      <c r="DL27" s="645">
        <v>193131</v>
      </c>
      <c r="DM27" s="668"/>
      <c r="DN27" s="668"/>
      <c r="DO27" s="668"/>
      <c r="DP27" s="668"/>
      <c r="DQ27" s="668"/>
      <c r="DR27" s="668"/>
      <c r="DS27" s="668"/>
      <c r="DT27" s="668"/>
      <c r="DU27" s="668"/>
      <c r="DV27" s="669"/>
      <c r="DW27" s="641">
        <v>3.9</v>
      </c>
      <c r="DX27" s="666"/>
      <c r="DY27" s="666"/>
      <c r="DZ27" s="666"/>
      <c r="EA27" s="666"/>
      <c r="EB27" s="666"/>
      <c r="EC27" s="667"/>
    </row>
    <row r="28" spans="2:133" ht="11.25" customHeight="1">
      <c r="B28" s="633" t="s">
        <v>290</v>
      </c>
      <c r="C28" s="634"/>
      <c r="D28" s="634"/>
      <c r="E28" s="634"/>
      <c r="F28" s="634"/>
      <c r="G28" s="634"/>
      <c r="H28" s="634"/>
      <c r="I28" s="634"/>
      <c r="J28" s="634"/>
      <c r="K28" s="634"/>
      <c r="L28" s="634"/>
      <c r="M28" s="634"/>
      <c r="N28" s="634"/>
      <c r="O28" s="634"/>
      <c r="P28" s="634"/>
      <c r="Q28" s="635"/>
      <c r="R28" s="636">
        <v>48854</v>
      </c>
      <c r="S28" s="637"/>
      <c r="T28" s="637"/>
      <c r="U28" s="637"/>
      <c r="V28" s="637"/>
      <c r="W28" s="637"/>
      <c r="X28" s="637"/>
      <c r="Y28" s="638"/>
      <c r="Z28" s="639">
        <v>0.3</v>
      </c>
      <c r="AA28" s="639"/>
      <c r="AB28" s="639"/>
      <c r="AC28" s="639"/>
      <c r="AD28" s="640">
        <v>5559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702211</v>
      </c>
      <c r="CS28" s="637"/>
      <c r="CT28" s="637"/>
      <c r="CU28" s="637"/>
      <c r="CV28" s="637"/>
      <c r="CW28" s="637"/>
      <c r="CX28" s="637"/>
      <c r="CY28" s="638"/>
      <c r="CZ28" s="641">
        <v>4.4000000000000004</v>
      </c>
      <c r="DA28" s="666"/>
      <c r="DB28" s="666"/>
      <c r="DC28" s="670"/>
      <c r="DD28" s="645">
        <v>702111</v>
      </c>
      <c r="DE28" s="637"/>
      <c r="DF28" s="637"/>
      <c r="DG28" s="637"/>
      <c r="DH28" s="637"/>
      <c r="DI28" s="637"/>
      <c r="DJ28" s="637"/>
      <c r="DK28" s="638"/>
      <c r="DL28" s="645">
        <v>702111</v>
      </c>
      <c r="DM28" s="637"/>
      <c r="DN28" s="637"/>
      <c r="DO28" s="637"/>
      <c r="DP28" s="637"/>
      <c r="DQ28" s="637"/>
      <c r="DR28" s="637"/>
      <c r="DS28" s="637"/>
      <c r="DT28" s="637"/>
      <c r="DU28" s="637"/>
      <c r="DV28" s="638"/>
      <c r="DW28" s="641">
        <v>14.2</v>
      </c>
      <c r="DX28" s="666"/>
      <c r="DY28" s="666"/>
      <c r="DZ28" s="666"/>
      <c r="EA28" s="666"/>
      <c r="EB28" s="666"/>
      <c r="EC28" s="667"/>
    </row>
    <row r="29" spans="2:133" ht="11.25" customHeight="1">
      <c r="B29" s="633" t="s">
        <v>292</v>
      </c>
      <c r="C29" s="634"/>
      <c r="D29" s="634"/>
      <c r="E29" s="634"/>
      <c r="F29" s="634"/>
      <c r="G29" s="634"/>
      <c r="H29" s="634"/>
      <c r="I29" s="634"/>
      <c r="J29" s="634"/>
      <c r="K29" s="634"/>
      <c r="L29" s="634"/>
      <c r="M29" s="634"/>
      <c r="N29" s="634"/>
      <c r="O29" s="634"/>
      <c r="P29" s="634"/>
      <c r="Q29" s="635"/>
      <c r="R29" s="636">
        <v>7487</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702211</v>
      </c>
      <c r="CS29" s="668"/>
      <c r="CT29" s="668"/>
      <c r="CU29" s="668"/>
      <c r="CV29" s="668"/>
      <c r="CW29" s="668"/>
      <c r="CX29" s="668"/>
      <c r="CY29" s="669"/>
      <c r="CZ29" s="641">
        <v>4.4000000000000004</v>
      </c>
      <c r="DA29" s="666"/>
      <c r="DB29" s="666"/>
      <c r="DC29" s="670"/>
      <c r="DD29" s="645">
        <v>702111</v>
      </c>
      <c r="DE29" s="668"/>
      <c r="DF29" s="668"/>
      <c r="DG29" s="668"/>
      <c r="DH29" s="668"/>
      <c r="DI29" s="668"/>
      <c r="DJ29" s="668"/>
      <c r="DK29" s="669"/>
      <c r="DL29" s="645">
        <v>702111</v>
      </c>
      <c r="DM29" s="668"/>
      <c r="DN29" s="668"/>
      <c r="DO29" s="668"/>
      <c r="DP29" s="668"/>
      <c r="DQ29" s="668"/>
      <c r="DR29" s="668"/>
      <c r="DS29" s="668"/>
      <c r="DT29" s="668"/>
      <c r="DU29" s="668"/>
      <c r="DV29" s="669"/>
      <c r="DW29" s="641">
        <v>14.2</v>
      </c>
      <c r="DX29" s="666"/>
      <c r="DY29" s="666"/>
      <c r="DZ29" s="666"/>
      <c r="EA29" s="666"/>
      <c r="EB29" s="666"/>
      <c r="EC29" s="667"/>
    </row>
    <row r="30" spans="2:133" ht="11.25" customHeight="1">
      <c r="B30" s="633" t="s">
        <v>294</v>
      </c>
      <c r="C30" s="634"/>
      <c r="D30" s="634"/>
      <c r="E30" s="634"/>
      <c r="F30" s="634"/>
      <c r="G30" s="634"/>
      <c r="H30" s="634"/>
      <c r="I30" s="634"/>
      <c r="J30" s="634"/>
      <c r="K30" s="634"/>
      <c r="L30" s="634"/>
      <c r="M30" s="634"/>
      <c r="N30" s="634"/>
      <c r="O30" s="634"/>
      <c r="P30" s="634"/>
      <c r="Q30" s="635"/>
      <c r="R30" s="636">
        <v>1373100</v>
      </c>
      <c r="S30" s="637"/>
      <c r="T30" s="637"/>
      <c r="U30" s="637"/>
      <c r="V30" s="637"/>
      <c r="W30" s="637"/>
      <c r="X30" s="637"/>
      <c r="Y30" s="638"/>
      <c r="Z30" s="639">
        <v>8.1999999999999993</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691040</v>
      </c>
      <c r="CS30" s="637"/>
      <c r="CT30" s="637"/>
      <c r="CU30" s="637"/>
      <c r="CV30" s="637"/>
      <c r="CW30" s="637"/>
      <c r="CX30" s="637"/>
      <c r="CY30" s="638"/>
      <c r="CZ30" s="641">
        <v>4.4000000000000004</v>
      </c>
      <c r="DA30" s="666"/>
      <c r="DB30" s="666"/>
      <c r="DC30" s="670"/>
      <c r="DD30" s="645">
        <v>690940</v>
      </c>
      <c r="DE30" s="637"/>
      <c r="DF30" s="637"/>
      <c r="DG30" s="637"/>
      <c r="DH30" s="637"/>
      <c r="DI30" s="637"/>
      <c r="DJ30" s="637"/>
      <c r="DK30" s="638"/>
      <c r="DL30" s="645">
        <v>690940</v>
      </c>
      <c r="DM30" s="637"/>
      <c r="DN30" s="637"/>
      <c r="DO30" s="637"/>
      <c r="DP30" s="637"/>
      <c r="DQ30" s="637"/>
      <c r="DR30" s="637"/>
      <c r="DS30" s="637"/>
      <c r="DT30" s="637"/>
      <c r="DU30" s="637"/>
      <c r="DV30" s="638"/>
      <c r="DW30" s="641">
        <v>14</v>
      </c>
      <c r="DX30" s="666"/>
      <c r="DY30" s="666"/>
      <c r="DZ30" s="666"/>
      <c r="EA30" s="666"/>
      <c r="EB30" s="666"/>
      <c r="EC30" s="667"/>
    </row>
    <row r="31" spans="2:133" ht="11.25" customHeight="1">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99.2</v>
      </c>
      <c r="BH31" s="680"/>
      <c r="BI31" s="680"/>
      <c r="BJ31" s="680"/>
      <c r="BK31" s="680"/>
      <c r="BL31" s="680"/>
      <c r="BM31" s="631">
        <v>97.3</v>
      </c>
      <c r="BN31" s="680"/>
      <c r="BO31" s="680"/>
      <c r="BP31" s="680"/>
      <c r="BQ31" s="681"/>
      <c r="BR31" s="692">
        <v>99.1</v>
      </c>
      <c r="BS31" s="680"/>
      <c r="BT31" s="680"/>
      <c r="BU31" s="680"/>
      <c r="BV31" s="680"/>
      <c r="BW31" s="680"/>
      <c r="BX31" s="631">
        <v>96.4</v>
      </c>
      <c r="BY31" s="680"/>
      <c r="BZ31" s="680"/>
      <c r="CA31" s="680"/>
      <c r="CB31" s="681"/>
      <c r="CD31" s="674"/>
      <c r="CE31" s="675"/>
      <c r="CF31" s="633" t="s">
        <v>301</v>
      </c>
      <c r="CG31" s="634"/>
      <c r="CH31" s="634"/>
      <c r="CI31" s="634"/>
      <c r="CJ31" s="634"/>
      <c r="CK31" s="634"/>
      <c r="CL31" s="634"/>
      <c r="CM31" s="634"/>
      <c r="CN31" s="634"/>
      <c r="CO31" s="634"/>
      <c r="CP31" s="634"/>
      <c r="CQ31" s="635"/>
      <c r="CR31" s="636">
        <v>11171</v>
      </c>
      <c r="CS31" s="668"/>
      <c r="CT31" s="668"/>
      <c r="CU31" s="668"/>
      <c r="CV31" s="668"/>
      <c r="CW31" s="668"/>
      <c r="CX31" s="668"/>
      <c r="CY31" s="669"/>
      <c r="CZ31" s="641">
        <v>0.1</v>
      </c>
      <c r="DA31" s="666"/>
      <c r="DB31" s="666"/>
      <c r="DC31" s="670"/>
      <c r="DD31" s="645">
        <v>11171</v>
      </c>
      <c r="DE31" s="668"/>
      <c r="DF31" s="668"/>
      <c r="DG31" s="668"/>
      <c r="DH31" s="668"/>
      <c r="DI31" s="668"/>
      <c r="DJ31" s="668"/>
      <c r="DK31" s="669"/>
      <c r="DL31" s="645">
        <v>11171</v>
      </c>
      <c r="DM31" s="668"/>
      <c r="DN31" s="668"/>
      <c r="DO31" s="668"/>
      <c r="DP31" s="668"/>
      <c r="DQ31" s="668"/>
      <c r="DR31" s="668"/>
      <c r="DS31" s="668"/>
      <c r="DT31" s="668"/>
      <c r="DU31" s="668"/>
      <c r="DV31" s="669"/>
      <c r="DW31" s="641">
        <v>0.2</v>
      </c>
      <c r="DX31" s="666"/>
      <c r="DY31" s="666"/>
      <c r="DZ31" s="666"/>
      <c r="EA31" s="666"/>
      <c r="EB31" s="666"/>
      <c r="EC31" s="667"/>
    </row>
    <row r="32" spans="2:133" ht="11.25" customHeight="1">
      <c r="B32" s="633" t="s">
        <v>302</v>
      </c>
      <c r="C32" s="634"/>
      <c r="D32" s="634"/>
      <c r="E32" s="634"/>
      <c r="F32" s="634"/>
      <c r="G32" s="634"/>
      <c r="H32" s="634"/>
      <c r="I32" s="634"/>
      <c r="J32" s="634"/>
      <c r="K32" s="634"/>
      <c r="L32" s="634"/>
      <c r="M32" s="634"/>
      <c r="N32" s="634"/>
      <c r="O32" s="634"/>
      <c r="P32" s="634"/>
      <c r="Q32" s="635"/>
      <c r="R32" s="636">
        <v>1695428</v>
      </c>
      <c r="S32" s="637"/>
      <c r="T32" s="637"/>
      <c r="U32" s="637"/>
      <c r="V32" s="637"/>
      <c r="W32" s="637"/>
      <c r="X32" s="637"/>
      <c r="Y32" s="638"/>
      <c r="Z32" s="639">
        <v>10.1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99.2</v>
      </c>
      <c r="BH32" s="668"/>
      <c r="BI32" s="668"/>
      <c r="BJ32" s="668"/>
      <c r="BK32" s="668"/>
      <c r="BL32" s="668"/>
      <c r="BM32" s="642">
        <v>97</v>
      </c>
      <c r="BN32" s="668"/>
      <c r="BO32" s="668"/>
      <c r="BP32" s="668"/>
      <c r="BQ32" s="691"/>
      <c r="BR32" s="693">
        <v>99.3</v>
      </c>
      <c r="BS32" s="668"/>
      <c r="BT32" s="668"/>
      <c r="BU32" s="668"/>
      <c r="BV32" s="668"/>
      <c r="BW32" s="668"/>
      <c r="BX32" s="642">
        <v>96.2</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c r="B33" s="633" t="s">
        <v>306</v>
      </c>
      <c r="C33" s="634"/>
      <c r="D33" s="634"/>
      <c r="E33" s="634"/>
      <c r="F33" s="634"/>
      <c r="G33" s="634"/>
      <c r="H33" s="634"/>
      <c r="I33" s="634"/>
      <c r="J33" s="634"/>
      <c r="K33" s="634"/>
      <c r="L33" s="634"/>
      <c r="M33" s="634"/>
      <c r="N33" s="634"/>
      <c r="O33" s="634"/>
      <c r="P33" s="634"/>
      <c r="Q33" s="635"/>
      <c r="R33" s="636">
        <v>27786</v>
      </c>
      <c r="S33" s="637"/>
      <c r="T33" s="637"/>
      <c r="U33" s="637"/>
      <c r="V33" s="637"/>
      <c r="W33" s="637"/>
      <c r="X33" s="637"/>
      <c r="Y33" s="638"/>
      <c r="Z33" s="639">
        <v>0.2</v>
      </c>
      <c r="AA33" s="639"/>
      <c r="AB33" s="639"/>
      <c r="AC33" s="639"/>
      <c r="AD33" s="640">
        <v>10262</v>
      </c>
      <c r="AE33" s="640"/>
      <c r="AF33" s="640"/>
      <c r="AG33" s="640"/>
      <c r="AH33" s="640"/>
      <c r="AI33" s="640"/>
      <c r="AJ33" s="640"/>
      <c r="AK33" s="640"/>
      <c r="AL33" s="641">
        <v>0.2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99.2</v>
      </c>
      <c r="BH33" s="695"/>
      <c r="BI33" s="695"/>
      <c r="BJ33" s="695"/>
      <c r="BK33" s="695"/>
      <c r="BL33" s="695"/>
      <c r="BM33" s="696">
        <v>97.4</v>
      </c>
      <c r="BN33" s="695"/>
      <c r="BO33" s="695"/>
      <c r="BP33" s="695"/>
      <c r="BQ33" s="697"/>
      <c r="BR33" s="694">
        <v>99</v>
      </c>
      <c r="BS33" s="695"/>
      <c r="BT33" s="695"/>
      <c r="BU33" s="695"/>
      <c r="BV33" s="695"/>
      <c r="BW33" s="695"/>
      <c r="BX33" s="696">
        <v>96.5</v>
      </c>
      <c r="BY33" s="695"/>
      <c r="BZ33" s="695"/>
      <c r="CA33" s="695"/>
      <c r="CB33" s="697"/>
      <c r="CD33" s="633" t="s">
        <v>308</v>
      </c>
      <c r="CE33" s="634"/>
      <c r="CF33" s="634"/>
      <c r="CG33" s="634"/>
      <c r="CH33" s="634"/>
      <c r="CI33" s="634"/>
      <c r="CJ33" s="634"/>
      <c r="CK33" s="634"/>
      <c r="CL33" s="634"/>
      <c r="CM33" s="634"/>
      <c r="CN33" s="634"/>
      <c r="CO33" s="634"/>
      <c r="CP33" s="634"/>
      <c r="CQ33" s="635"/>
      <c r="CR33" s="636">
        <v>9638229</v>
      </c>
      <c r="CS33" s="668"/>
      <c r="CT33" s="668"/>
      <c r="CU33" s="668"/>
      <c r="CV33" s="668"/>
      <c r="CW33" s="668"/>
      <c r="CX33" s="668"/>
      <c r="CY33" s="669"/>
      <c r="CZ33" s="641">
        <v>60.7</v>
      </c>
      <c r="DA33" s="666"/>
      <c r="DB33" s="666"/>
      <c r="DC33" s="670"/>
      <c r="DD33" s="645">
        <v>2426828</v>
      </c>
      <c r="DE33" s="668"/>
      <c r="DF33" s="668"/>
      <c r="DG33" s="668"/>
      <c r="DH33" s="668"/>
      <c r="DI33" s="668"/>
      <c r="DJ33" s="668"/>
      <c r="DK33" s="669"/>
      <c r="DL33" s="645">
        <v>1587904</v>
      </c>
      <c r="DM33" s="668"/>
      <c r="DN33" s="668"/>
      <c r="DO33" s="668"/>
      <c r="DP33" s="668"/>
      <c r="DQ33" s="668"/>
      <c r="DR33" s="668"/>
      <c r="DS33" s="668"/>
      <c r="DT33" s="668"/>
      <c r="DU33" s="668"/>
      <c r="DV33" s="669"/>
      <c r="DW33" s="641">
        <v>32.200000000000003</v>
      </c>
      <c r="DX33" s="666"/>
      <c r="DY33" s="666"/>
      <c r="DZ33" s="666"/>
      <c r="EA33" s="666"/>
      <c r="EB33" s="666"/>
      <c r="EC33" s="667"/>
    </row>
    <row r="34" spans="2:133" ht="11.25" customHeight="1">
      <c r="B34" s="633" t="s">
        <v>309</v>
      </c>
      <c r="C34" s="634"/>
      <c r="D34" s="634"/>
      <c r="E34" s="634"/>
      <c r="F34" s="634"/>
      <c r="G34" s="634"/>
      <c r="H34" s="634"/>
      <c r="I34" s="634"/>
      <c r="J34" s="634"/>
      <c r="K34" s="634"/>
      <c r="L34" s="634"/>
      <c r="M34" s="634"/>
      <c r="N34" s="634"/>
      <c r="O34" s="634"/>
      <c r="P34" s="634"/>
      <c r="Q34" s="635"/>
      <c r="R34" s="636">
        <v>5763409</v>
      </c>
      <c r="S34" s="637"/>
      <c r="T34" s="637"/>
      <c r="U34" s="637"/>
      <c r="V34" s="637"/>
      <c r="W34" s="637"/>
      <c r="X34" s="637"/>
      <c r="Y34" s="638"/>
      <c r="Z34" s="639">
        <v>34.4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2653251</v>
      </c>
      <c r="CS34" s="637"/>
      <c r="CT34" s="637"/>
      <c r="CU34" s="637"/>
      <c r="CV34" s="637"/>
      <c r="CW34" s="637"/>
      <c r="CX34" s="637"/>
      <c r="CY34" s="638"/>
      <c r="CZ34" s="641">
        <v>16.7</v>
      </c>
      <c r="DA34" s="666"/>
      <c r="DB34" s="666"/>
      <c r="DC34" s="670"/>
      <c r="DD34" s="645">
        <v>523762</v>
      </c>
      <c r="DE34" s="637"/>
      <c r="DF34" s="637"/>
      <c r="DG34" s="637"/>
      <c r="DH34" s="637"/>
      <c r="DI34" s="637"/>
      <c r="DJ34" s="637"/>
      <c r="DK34" s="638"/>
      <c r="DL34" s="645">
        <v>402972</v>
      </c>
      <c r="DM34" s="637"/>
      <c r="DN34" s="637"/>
      <c r="DO34" s="637"/>
      <c r="DP34" s="637"/>
      <c r="DQ34" s="637"/>
      <c r="DR34" s="637"/>
      <c r="DS34" s="637"/>
      <c r="DT34" s="637"/>
      <c r="DU34" s="637"/>
      <c r="DV34" s="638"/>
      <c r="DW34" s="641">
        <v>8.1999999999999993</v>
      </c>
      <c r="DX34" s="666"/>
      <c r="DY34" s="666"/>
      <c r="DZ34" s="666"/>
      <c r="EA34" s="666"/>
      <c r="EB34" s="666"/>
      <c r="EC34" s="667"/>
    </row>
    <row r="35" spans="2:133" ht="11.25" customHeight="1">
      <c r="B35" s="633" t="s">
        <v>311</v>
      </c>
      <c r="C35" s="634"/>
      <c r="D35" s="634"/>
      <c r="E35" s="634"/>
      <c r="F35" s="634"/>
      <c r="G35" s="634"/>
      <c r="H35" s="634"/>
      <c r="I35" s="634"/>
      <c r="J35" s="634"/>
      <c r="K35" s="634"/>
      <c r="L35" s="634"/>
      <c r="M35" s="634"/>
      <c r="N35" s="634"/>
      <c r="O35" s="634"/>
      <c r="P35" s="634"/>
      <c r="Q35" s="635"/>
      <c r="R35" s="636">
        <v>1551002</v>
      </c>
      <c r="S35" s="637"/>
      <c r="T35" s="637"/>
      <c r="U35" s="637"/>
      <c r="V35" s="637"/>
      <c r="W35" s="637"/>
      <c r="X35" s="637"/>
      <c r="Y35" s="638"/>
      <c r="Z35" s="639">
        <v>9.1999999999999993</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114465</v>
      </c>
      <c r="CS35" s="668"/>
      <c r="CT35" s="668"/>
      <c r="CU35" s="668"/>
      <c r="CV35" s="668"/>
      <c r="CW35" s="668"/>
      <c r="CX35" s="668"/>
      <c r="CY35" s="669"/>
      <c r="CZ35" s="641">
        <v>0.7</v>
      </c>
      <c r="DA35" s="666"/>
      <c r="DB35" s="666"/>
      <c r="DC35" s="670"/>
      <c r="DD35" s="645">
        <v>58360</v>
      </c>
      <c r="DE35" s="668"/>
      <c r="DF35" s="668"/>
      <c r="DG35" s="668"/>
      <c r="DH35" s="668"/>
      <c r="DI35" s="668"/>
      <c r="DJ35" s="668"/>
      <c r="DK35" s="669"/>
      <c r="DL35" s="645">
        <v>31388</v>
      </c>
      <c r="DM35" s="668"/>
      <c r="DN35" s="668"/>
      <c r="DO35" s="668"/>
      <c r="DP35" s="668"/>
      <c r="DQ35" s="668"/>
      <c r="DR35" s="668"/>
      <c r="DS35" s="668"/>
      <c r="DT35" s="668"/>
      <c r="DU35" s="668"/>
      <c r="DV35" s="669"/>
      <c r="DW35" s="641">
        <v>0.6</v>
      </c>
      <c r="DX35" s="666"/>
      <c r="DY35" s="666"/>
      <c r="DZ35" s="666"/>
      <c r="EA35" s="666"/>
      <c r="EB35" s="666"/>
      <c r="EC35" s="667"/>
    </row>
    <row r="36" spans="2:133" ht="11.25" customHeight="1">
      <c r="B36" s="633" t="s">
        <v>315</v>
      </c>
      <c r="C36" s="634"/>
      <c r="D36" s="634"/>
      <c r="E36" s="634"/>
      <c r="F36" s="634"/>
      <c r="G36" s="634"/>
      <c r="H36" s="634"/>
      <c r="I36" s="634"/>
      <c r="J36" s="634"/>
      <c r="K36" s="634"/>
      <c r="L36" s="634"/>
      <c r="M36" s="634"/>
      <c r="N36" s="634"/>
      <c r="O36" s="634"/>
      <c r="P36" s="634"/>
      <c r="Q36" s="635"/>
      <c r="R36" s="636">
        <v>251001</v>
      </c>
      <c r="S36" s="637"/>
      <c r="T36" s="637"/>
      <c r="U36" s="637"/>
      <c r="V36" s="637"/>
      <c r="W36" s="637"/>
      <c r="X36" s="637"/>
      <c r="Y36" s="638"/>
      <c r="Z36" s="639">
        <v>1.5</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1010221</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12415</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3308796</v>
      </c>
      <c r="CS36" s="637"/>
      <c r="CT36" s="637"/>
      <c r="CU36" s="637"/>
      <c r="CV36" s="637"/>
      <c r="CW36" s="637"/>
      <c r="CX36" s="637"/>
      <c r="CY36" s="638"/>
      <c r="CZ36" s="641">
        <v>20.8</v>
      </c>
      <c r="DA36" s="666"/>
      <c r="DB36" s="666"/>
      <c r="DC36" s="670"/>
      <c r="DD36" s="645">
        <v>799262</v>
      </c>
      <c r="DE36" s="637"/>
      <c r="DF36" s="637"/>
      <c r="DG36" s="637"/>
      <c r="DH36" s="637"/>
      <c r="DI36" s="637"/>
      <c r="DJ36" s="637"/>
      <c r="DK36" s="638"/>
      <c r="DL36" s="645">
        <v>601826</v>
      </c>
      <c r="DM36" s="637"/>
      <c r="DN36" s="637"/>
      <c r="DO36" s="637"/>
      <c r="DP36" s="637"/>
      <c r="DQ36" s="637"/>
      <c r="DR36" s="637"/>
      <c r="DS36" s="637"/>
      <c r="DT36" s="637"/>
      <c r="DU36" s="637"/>
      <c r="DV36" s="638"/>
      <c r="DW36" s="641">
        <v>12.2</v>
      </c>
      <c r="DX36" s="666"/>
      <c r="DY36" s="666"/>
      <c r="DZ36" s="666"/>
      <c r="EA36" s="666"/>
      <c r="EB36" s="666"/>
      <c r="EC36" s="667"/>
    </row>
    <row r="37" spans="2:133" ht="11.25" customHeight="1">
      <c r="B37" s="633" t="s">
        <v>319</v>
      </c>
      <c r="C37" s="634"/>
      <c r="D37" s="634"/>
      <c r="E37" s="634"/>
      <c r="F37" s="634"/>
      <c r="G37" s="634"/>
      <c r="H37" s="634"/>
      <c r="I37" s="634"/>
      <c r="J37" s="634"/>
      <c r="K37" s="634"/>
      <c r="L37" s="634"/>
      <c r="M37" s="634"/>
      <c r="N37" s="634"/>
      <c r="O37" s="634"/>
      <c r="P37" s="634"/>
      <c r="Q37" s="635"/>
      <c r="R37" s="636">
        <v>104289</v>
      </c>
      <c r="S37" s="637"/>
      <c r="T37" s="637"/>
      <c r="U37" s="637"/>
      <c r="V37" s="637"/>
      <c r="W37" s="637"/>
      <c r="X37" s="637"/>
      <c r="Y37" s="638"/>
      <c r="Z37" s="639">
        <v>0.6</v>
      </c>
      <c r="AA37" s="639"/>
      <c r="AB37" s="639"/>
      <c r="AC37" s="639"/>
      <c r="AD37" s="640">
        <v>10664</v>
      </c>
      <c r="AE37" s="640"/>
      <c r="AF37" s="640"/>
      <c r="AG37" s="640"/>
      <c r="AH37" s="640"/>
      <c r="AI37" s="640"/>
      <c r="AJ37" s="640"/>
      <c r="AK37" s="640"/>
      <c r="AL37" s="641">
        <v>0.2</v>
      </c>
      <c r="AM37" s="642"/>
      <c r="AN37" s="642"/>
      <c r="AO37" s="643"/>
      <c r="AQ37" s="699" t="s">
        <v>320</v>
      </c>
      <c r="AR37" s="700"/>
      <c r="AS37" s="700"/>
      <c r="AT37" s="700"/>
      <c r="AU37" s="700"/>
      <c r="AV37" s="700"/>
      <c r="AW37" s="700"/>
      <c r="AX37" s="700"/>
      <c r="AY37" s="701"/>
      <c r="AZ37" s="636">
        <v>211982</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12415</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352954</v>
      </c>
      <c r="CS37" s="668"/>
      <c r="CT37" s="668"/>
      <c r="CU37" s="668"/>
      <c r="CV37" s="668"/>
      <c r="CW37" s="668"/>
      <c r="CX37" s="668"/>
      <c r="CY37" s="669"/>
      <c r="CZ37" s="641">
        <v>2.2000000000000002</v>
      </c>
      <c r="DA37" s="666"/>
      <c r="DB37" s="666"/>
      <c r="DC37" s="670"/>
      <c r="DD37" s="645">
        <v>349121</v>
      </c>
      <c r="DE37" s="668"/>
      <c r="DF37" s="668"/>
      <c r="DG37" s="668"/>
      <c r="DH37" s="668"/>
      <c r="DI37" s="668"/>
      <c r="DJ37" s="668"/>
      <c r="DK37" s="669"/>
      <c r="DL37" s="645">
        <v>337759</v>
      </c>
      <c r="DM37" s="668"/>
      <c r="DN37" s="668"/>
      <c r="DO37" s="668"/>
      <c r="DP37" s="668"/>
      <c r="DQ37" s="668"/>
      <c r="DR37" s="668"/>
      <c r="DS37" s="668"/>
      <c r="DT37" s="668"/>
      <c r="DU37" s="668"/>
      <c r="DV37" s="669"/>
      <c r="DW37" s="641">
        <v>6.9</v>
      </c>
      <c r="DX37" s="666"/>
      <c r="DY37" s="666"/>
      <c r="DZ37" s="666"/>
      <c r="EA37" s="666"/>
      <c r="EB37" s="666"/>
      <c r="EC37" s="667"/>
    </row>
    <row r="38" spans="2:133" ht="11.25" customHeight="1">
      <c r="B38" s="633" t="s">
        <v>323</v>
      </c>
      <c r="C38" s="634"/>
      <c r="D38" s="634"/>
      <c r="E38" s="634"/>
      <c r="F38" s="634"/>
      <c r="G38" s="634"/>
      <c r="H38" s="634"/>
      <c r="I38" s="634"/>
      <c r="J38" s="634"/>
      <c r="K38" s="634"/>
      <c r="L38" s="634"/>
      <c r="M38" s="634"/>
      <c r="N38" s="634"/>
      <c r="O38" s="634"/>
      <c r="P38" s="634"/>
      <c r="Q38" s="635"/>
      <c r="R38" s="636">
        <v>807905</v>
      </c>
      <c r="S38" s="637"/>
      <c r="T38" s="637"/>
      <c r="U38" s="637"/>
      <c r="V38" s="637"/>
      <c r="W38" s="637"/>
      <c r="X38" s="637"/>
      <c r="Y38" s="638"/>
      <c r="Z38" s="639">
        <v>4.8</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44808</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1994</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753431</v>
      </c>
      <c r="CS38" s="637"/>
      <c r="CT38" s="637"/>
      <c r="CU38" s="637"/>
      <c r="CV38" s="637"/>
      <c r="CW38" s="637"/>
      <c r="CX38" s="637"/>
      <c r="CY38" s="638"/>
      <c r="CZ38" s="641">
        <v>4.7</v>
      </c>
      <c r="DA38" s="666"/>
      <c r="DB38" s="666"/>
      <c r="DC38" s="670"/>
      <c r="DD38" s="645">
        <v>585600</v>
      </c>
      <c r="DE38" s="637"/>
      <c r="DF38" s="637"/>
      <c r="DG38" s="637"/>
      <c r="DH38" s="637"/>
      <c r="DI38" s="637"/>
      <c r="DJ38" s="637"/>
      <c r="DK38" s="638"/>
      <c r="DL38" s="645">
        <v>551718</v>
      </c>
      <c r="DM38" s="637"/>
      <c r="DN38" s="637"/>
      <c r="DO38" s="637"/>
      <c r="DP38" s="637"/>
      <c r="DQ38" s="637"/>
      <c r="DR38" s="637"/>
      <c r="DS38" s="637"/>
      <c r="DT38" s="637"/>
      <c r="DU38" s="637"/>
      <c r="DV38" s="638"/>
      <c r="DW38" s="641">
        <v>11.2</v>
      </c>
      <c r="DX38" s="666"/>
      <c r="DY38" s="666"/>
      <c r="DZ38" s="666"/>
      <c r="EA38" s="666"/>
      <c r="EB38" s="666"/>
      <c r="EC38" s="667"/>
    </row>
    <row r="39" spans="2:133" ht="11.25" customHeight="1">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2890</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2740478</v>
      </c>
      <c r="CS39" s="668"/>
      <c r="CT39" s="668"/>
      <c r="CU39" s="668"/>
      <c r="CV39" s="668"/>
      <c r="CW39" s="668"/>
      <c r="CX39" s="668"/>
      <c r="CY39" s="669"/>
      <c r="CZ39" s="641">
        <v>17.3</v>
      </c>
      <c r="DA39" s="666"/>
      <c r="DB39" s="666"/>
      <c r="DC39" s="670"/>
      <c r="DD39" s="645">
        <v>394196</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c r="B40" s="633" t="s">
        <v>331</v>
      </c>
      <c r="C40" s="634"/>
      <c r="D40" s="634"/>
      <c r="E40" s="634"/>
      <c r="F40" s="634"/>
      <c r="G40" s="634"/>
      <c r="H40" s="634"/>
      <c r="I40" s="634"/>
      <c r="J40" s="634"/>
      <c r="K40" s="634"/>
      <c r="L40" s="634"/>
      <c r="M40" s="634"/>
      <c r="N40" s="634"/>
      <c r="O40" s="634"/>
      <c r="P40" s="634"/>
      <c r="Q40" s="635"/>
      <c r="R40" s="636">
        <v>12405</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81</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67808</v>
      </c>
      <c r="CS40" s="637"/>
      <c r="CT40" s="637"/>
      <c r="CU40" s="637"/>
      <c r="CV40" s="637"/>
      <c r="CW40" s="637"/>
      <c r="CX40" s="637"/>
      <c r="CY40" s="638"/>
      <c r="CZ40" s="641">
        <v>0.4</v>
      </c>
      <c r="DA40" s="666"/>
      <c r="DB40" s="666"/>
      <c r="DC40" s="670"/>
      <c r="DD40" s="645">
        <v>65648</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c r="B41" s="657" t="s">
        <v>336</v>
      </c>
      <c r="C41" s="658"/>
      <c r="D41" s="658"/>
      <c r="E41" s="658"/>
      <c r="F41" s="658"/>
      <c r="G41" s="658"/>
      <c r="H41" s="658"/>
      <c r="I41" s="658"/>
      <c r="J41" s="658"/>
      <c r="K41" s="658"/>
      <c r="L41" s="658"/>
      <c r="M41" s="658"/>
      <c r="N41" s="658"/>
      <c r="O41" s="658"/>
      <c r="P41" s="658"/>
      <c r="Q41" s="659"/>
      <c r="R41" s="708">
        <v>16767906</v>
      </c>
      <c r="S41" s="709"/>
      <c r="T41" s="709"/>
      <c r="U41" s="709"/>
      <c r="V41" s="709"/>
      <c r="W41" s="709"/>
      <c r="X41" s="709"/>
      <c r="Y41" s="713"/>
      <c r="Z41" s="714">
        <v>100</v>
      </c>
      <c r="AA41" s="714"/>
      <c r="AB41" s="714"/>
      <c r="AC41" s="714"/>
      <c r="AD41" s="715">
        <v>4917824</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154876</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340</v>
      </c>
      <c r="AR42" s="706"/>
      <c r="AS42" s="706"/>
      <c r="AT42" s="706"/>
      <c r="AU42" s="706"/>
      <c r="AV42" s="706"/>
      <c r="AW42" s="706"/>
      <c r="AX42" s="706"/>
      <c r="AY42" s="707"/>
      <c r="AZ42" s="708">
        <v>598555</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449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2277211</v>
      </c>
      <c r="CS42" s="668"/>
      <c r="CT42" s="668"/>
      <c r="CU42" s="668"/>
      <c r="CV42" s="668"/>
      <c r="CW42" s="668"/>
      <c r="CX42" s="668"/>
      <c r="CY42" s="669"/>
      <c r="CZ42" s="641">
        <v>14.3</v>
      </c>
      <c r="DA42" s="666"/>
      <c r="DB42" s="666"/>
      <c r="DC42" s="670"/>
      <c r="DD42" s="645">
        <v>403177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343</v>
      </c>
      <c r="CD43" s="633" t="s">
        <v>344</v>
      </c>
      <c r="CE43" s="634"/>
      <c r="CF43" s="634"/>
      <c r="CG43" s="634"/>
      <c r="CH43" s="634"/>
      <c r="CI43" s="634"/>
      <c r="CJ43" s="634"/>
      <c r="CK43" s="634"/>
      <c r="CL43" s="634"/>
      <c r="CM43" s="634"/>
      <c r="CN43" s="634"/>
      <c r="CO43" s="634"/>
      <c r="CP43" s="634"/>
      <c r="CQ43" s="635"/>
      <c r="CR43" s="636">
        <v>8994</v>
      </c>
      <c r="CS43" s="668"/>
      <c r="CT43" s="668"/>
      <c r="CU43" s="668"/>
      <c r="CV43" s="668"/>
      <c r="CW43" s="668"/>
      <c r="CX43" s="668"/>
      <c r="CY43" s="669"/>
      <c r="CZ43" s="641">
        <v>0.1</v>
      </c>
      <c r="DA43" s="666"/>
      <c r="DB43" s="666"/>
      <c r="DC43" s="670"/>
      <c r="DD43" s="645">
        <v>8994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2099251</v>
      </c>
      <c r="CS44" s="637"/>
      <c r="CT44" s="637"/>
      <c r="CU44" s="637"/>
      <c r="CV44" s="637"/>
      <c r="CW44" s="637"/>
      <c r="CX44" s="637"/>
      <c r="CY44" s="638"/>
      <c r="CZ44" s="641">
        <v>13.2</v>
      </c>
      <c r="DA44" s="642"/>
      <c r="DB44" s="642"/>
      <c r="DC44" s="648"/>
      <c r="DD44" s="645">
        <v>325872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1217675</v>
      </c>
      <c r="CS45" s="668"/>
      <c r="CT45" s="668"/>
      <c r="CU45" s="668"/>
      <c r="CV45" s="668"/>
      <c r="CW45" s="668"/>
      <c r="CX45" s="668"/>
      <c r="CY45" s="669"/>
      <c r="CZ45" s="641">
        <v>7.7</v>
      </c>
      <c r="DA45" s="666"/>
      <c r="DB45" s="666"/>
      <c r="DC45" s="670"/>
      <c r="DD45" s="645">
        <v>64496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349</v>
      </c>
      <c r="CG46" s="634"/>
      <c r="CH46" s="634"/>
      <c r="CI46" s="634"/>
      <c r="CJ46" s="634"/>
      <c r="CK46" s="634"/>
      <c r="CL46" s="634"/>
      <c r="CM46" s="634"/>
      <c r="CN46" s="634"/>
      <c r="CO46" s="634"/>
      <c r="CP46" s="634"/>
      <c r="CQ46" s="635"/>
      <c r="CR46" s="636">
        <v>849448</v>
      </c>
      <c r="CS46" s="637"/>
      <c r="CT46" s="637"/>
      <c r="CU46" s="637"/>
      <c r="CV46" s="637"/>
      <c r="CW46" s="637"/>
      <c r="CX46" s="637"/>
      <c r="CY46" s="638"/>
      <c r="CZ46" s="641">
        <v>5.3</v>
      </c>
      <c r="DA46" s="642"/>
      <c r="DB46" s="642"/>
      <c r="DC46" s="648"/>
      <c r="DD46" s="645">
        <v>229248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350</v>
      </c>
      <c r="CG47" s="634"/>
      <c r="CH47" s="634"/>
      <c r="CI47" s="634"/>
      <c r="CJ47" s="634"/>
      <c r="CK47" s="634"/>
      <c r="CL47" s="634"/>
      <c r="CM47" s="634"/>
      <c r="CN47" s="634"/>
      <c r="CO47" s="634"/>
      <c r="CP47" s="634"/>
      <c r="CQ47" s="635"/>
      <c r="CR47" s="636">
        <v>177960</v>
      </c>
      <c r="CS47" s="668"/>
      <c r="CT47" s="668"/>
      <c r="CU47" s="668"/>
      <c r="CV47" s="668"/>
      <c r="CW47" s="668"/>
      <c r="CX47" s="668"/>
      <c r="CY47" s="669"/>
      <c r="CZ47" s="641">
        <v>1.1000000000000001</v>
      </c>
      <c r="DA47" s="666"/>
      <c r="DB47" s="666"/>
      <c r="DC47" s="670"/>
      <c r="DD47" s="645">
        <v>77305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352</v>
      </c>
      <c r="CE49" s="658"/>
      <c r="CF49" s="658"/>
      <c r="CG49" s="658"/>
      <c r="CH49" s="658"/>
      <c r="CI49" s="658"/>
      <c r="CJ49" s="658"/>
      <c r="CK49" s="658"/>
      <c r="CL49" s="658"/>
      <c r="CM49" s="658"/>
      <c r="CN49" s="658"/>
      <c r="CO49" s="658"/>
      <c r="CP49" s="658"/>
      <c r="CQ49" s="659"/>
      <c r="CR49" s="708">
        <v>15882527</v>
      </c>
      <c r="CS49" s="695"/>
      <c r="CT49" s="695"/>
      <c r="CU49" s="695"/>
      <c r="CV49" s="695"/>
      <c r="CW49" s="695"/>
      <c r="CX49" s="695"/>
      <c r="CY49" s="724"/>
      <c r="CZ49" s="716">
        <v>100</v>
      </c>
      <c r="DA49" s="725"/>
      <c r="DB49" s="725"/>
      <c r="DC49" s="726"/>
      <c r="DD49" s="727">
        <v>5203108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X6QVc2IlSkDu+gZjFz49IFKTi2vnWw8oKpdpnXEcwwu8D5/sYIhf/8YmEXVOGWr5eK6QCFp3WDjZoDHwkG515g==" saltValue="jPFE+Ez9CB5gbnbYWgAO4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c r="A7" s="218">
        <v>1</v>
      </c>
      <c r="B7" s="762" t="s">
        <v>375</v>
      </c>
      <c r="C7" s="763"/>
      <c r="D7" s="763"/>
      <c r="E7" s="763"/>
      <c r="F7" s="763"/>
      <c r="G7" s="763"/>
      <c r="H7" s="763"/>
      <c r="I7" s="763"/>
      <c r="J7" s="763"/>
      <c r="K7" s="763"/>
      <c r="L7" s="763"/>
      <c r="M7" s="763"/>
      <c r="N7" s="763"/>
      <c r="O7" s="763"/>
      <c r="P7" s="764"/>
      <c r="Q7" s="765">
        <v>16774</v>
      </c>
      <c r="R7" s="766"/>
      <c r="S7" s="766"/>
      <c r="T7" s="766"/>
      <c r="U7" s="766"/>
      <c r="V7" s="766">
        <v>15889</v>
      </c>
      <c r="W7" s="766"/>
      <c r="X7" s="766"/>
      <c r="Y7" s="766"/>
      <c r="Z7" s="766"/>
      <c r="AA7" s="766">
        <v>885</v>
      </c>
      <c r="AB7" s="766"/>
      <c r="AC7" s="766"/>
      <c r="AD7" s="766"/>
      <c r="AE7" s="767"/>
      <c r="AF7" s="768">
        <v>482</v>
      </c>
      <c r="AG7" s="769"/>
      <c r="AH7" s="769"/>
      <c r="AI7" s="769"/>
      <c r="AJ7" s="770"/>
      <c r="AK7" s="771">
        <v>1551</v>
      </c>
      <c r="AL7" s="772"/>
      <c r="AM7" s="772"/>
      <c r="AN7" s="772"/>
      <c r="AO7" s="772"/>
      <c r="AP7" s="772">
        <v>5114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c r="A23" s="222" t="s">
        <v>377</v>
      </c>
      <c r="B23" s="802" t="s">
        <v>378</v>
      </c>
      <c r="C23" s="803"/>
      <c r="D23" s="803"/>
      <c r="E23" s="803"/>
      <c r="F23" s="803"/>
      <c r="G23" s="803"/>
      <c r="H23" s="803"/>
      <c r="I23" s="803"/>
      <c r="J23" s="803"/>
      <c r="K23" s="803"/>
      <c r="L23" s="803"/>
      <c r="M23" s="803"/>
      <c r="N23" s="803"/>
      <c r="O23" s="803"/>
      <c r="P23" s="804"/>
      <c r="Q23" s="805">
        <v>16774</v>
      </c>
      <c r="R23" s="806"/>
      <c r="S23" s="806"/>
      <c r="T23" s="806"/>
      <c r="U23" s="806"/>
      <c r="V23" s="806">
        <v>15889</v>
      </c>
      <c r="W23" s="806"/>
      <c r="X23" s="806"/>
      <c r="Y23" s="806"/>
      <c r="Z23" s="806"/>
      <c r="AA23" s="806">
        <v>885</v>
      </c>
      <c r="AB23" s="806"/>
      <c r="AC23" s="806"/>
      <c r="AD23" s="806"/>
      <c r="AE23" s="807"/>
      <c r="AF23" s="808">
        <v>482</v>
      </c>
      <c r="AG23" s="806"/>
      <c r="AH23" s="806"/>
      <c r="AI23" s="806"/>
      <c r="AJ23" s="809"/>
      <c r="AK23" s="810"/>
      <c r="AL23" s="811"/>
      <c r="AM23" s="811"/>
      <c r="AN23" s="811"/>
      <c r="AO23" s="811"/>
      <c r="AP23" s="806">
        <v>5114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4">
        <v>1</v>
      </c>
      <c r="B28" s="762" t="s">
        <v>389</v>
      </c>
      <c r="C28" s="763"/>
      <c r="D28" s="763"/>
      <c r="E28" s="763"/>
      <c r="F28" s="763"/>
      <c r="G28" s="763"/>
      <c r="H28" s="763"/>
      <c r="I28" s="763"/>
      <c r="J28" s="763"/>
      <c r="K28" s="763"/>
      <c r="L28" s="763"/>
      <c r="M28" s="763"/>
      <c r="N28" s="763"/>
      <c r="O28" s="763"/>
      <c r="P28" s="764"/>
      <c r="Q28" s="835">
        <v>1761</v>
      </c>
      <c r="R28" s="836"/>
      <c r="S28" s="836"/>
      <c r="T28" s="836"/>
      <c r="U28" s="836"/>
      <c r="V28" s="836">
        <v>1749</v>
      </c>
      <c r="W28" s="836"/>
      <c r="X28" s="836"/>
      <c r="Y28" s="836"/>
      <c r="Z28" s="836"/>
      <c r="AA28" s="836">
        <v>12</v>
      </c>
      <c r="AB28" s="836"/>
      <c r="AC28" s="836"/>
      <c r="AD28" s="836"/>
      <c r="AE28" s="837"/>
      <c r="AF28" s="838">
        <v>12</v>
      </c>
      <c r="AG28" s="836"/>
      <c r="AH28" s="836"/>
      <c r="AI28" s="836"/>
      <c r="AJ28" s="839"/>
      <c r="AK28" s="840">
        <v>185</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4">
        <v>2</v>
      </c>
      <c r="B29" s="793" t="s">
        <v>390</v>
      </c>
      <c r="C29" s="794"/>
      <c r="D29" s="794"/>
      <c r="E29" s="794"/>
      <c r="F29" s="794"/>
      <c r="G29" s="794"/>
      <c r="H29" s="794"/>
      <c r="I29" s="794"/>
      <c r="J29" s="794"/>
      <c r="K29" s="794"/>
      <c r="L29" s="794"/>
      <c r="M29" s="794"/>
      <c r="N29" s="794"/>
      <c r="O29" s="794"/>
      <c r="P29" s="795"/>
      <c r="Q29" s="796">
        <v>2079</v>
      </c>
      <c r="R29" s="797"/>
      <c r="S29" s="797"/>
      <c r="T29" s="797"/>
      <c r="U29" s="797"/>
      <c r="V29" s="797">
        <v>1890</v>
      </c>
      <c r="W29" s="797"/>
      <c r="X29" s="797"/>
      <c r="Y29" s="797"/>
      <c r="Z29" s="797"/>
      <c r="AA29" s="797">
        <v>189</v>
      </c>
      <c r="AB29" s="797"/>
      <c r="AC29" s="797"/>
      <c r="AD29" s="797"/>
      <c r="AE29" s="798"/>
      <c r="AF29" s="799">
        <v>189</v>
      </c>
      <c r="AG29" s="800"/>
      <c r="AH29" s="800"/>
      <c r="AI29" s="800"/>
      <c r="AJ29" s="801"/>
      <c r="AK29" s="847">
        <v>281</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4">
        <v>3</v>
      </c>
      <c r="B30" s="793" t="s">
        <v>391</v>
      </c>
      <c r="C30" s="794"/>
      <c r="D30" s="794"/>
      <c r="E30" s="794"/>
      <c r="F30" s="794"/>
      <c r="G30" s="794"/>
      <c r="H30" s="794"/>
      <c r="I30" s="794"/>
      <c r="J30" s="794"/>
      <c r="K30" s="794"/>
      <c r="L30" s="794"/>
      <c r="M30" s="794"/>
      <c r="N30" s="794"/>
      <c r="O30" s="794"/>
      <c r="P30" s="795"/>
      <c r="Q30" s="796">
        <v>231</v>
      </c>
      <c r="R30" s="797"/>
      <c r="S30" s="797"/>
      <c r="T30" s="797"/>
      <c r="U30" s="797"/>
      <c r="V30" s="797">
        <v>226</v>
      </c>
      <c r="W30" s="797"/>
      <c r="X30" s="797"/>
      <c r="Y30" s="797"/>
      <c r="Z30" s="797"/>
      <c r="AA30" s="797">
        <v>5</v>
      </c>
      <c r="AB30" s="797"/>
      <c r="AC30" s="797"/>
      <c r="AD30" s="797"/>
      <c r="AE30" s="798"/>
      <c r="AF30" s="799">
        <v>5</v>
      </c>
      <c r="AG30" s="800"/>
      <c r="AH30" s="800"/>
      <c r="AI30" s="800"/>
      <c r="AJ30" s="801"/>
      <c r="AK30" s="847">
        <v>96</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4">
        <v>4</v>
      </c>
      <c r="B31" s="793" t="s">
        <v>392</v>
      </c>
      <c r="C31" s="794"/>
      <c r="D31" s="794"/>
      <c r="E31" s="794"/>
      <c r="F31" s="794"/>
      <c r="G31" s="794"/>
      <c r="H31" s="794"/>
      <c r="I31" s="794"/>
      <c r="J31" s="794"/>
      <c r="K31" s="794"/>
      <c r="L31" s="794"/>
      <c r="M31" s="794"/>
      <c r="N31" s="794"/>
      <c r="O31" s="794"/>
      <c r="P31" s="795"/>
      <c r="Q31" s="796">
        <v>204</v>
      </c>
      <c r="R31" s="797"/>
      <c r="S31" s="797"/>
      <c r="T31" s="797"/>
      <c r="U31" s="797"/>
      <c r="V31" s="797">
        <v>176</v>
      </c>
      <c r="W31" s="797"/>
      <c r="X31" s="797"/>
      <c r="Y31" s="797"/>
      <c r="Z31" s="797"/>
      <c r="AA31" s="797">
        <v>28</v>
      </c>
      <c r="AB31" s="797"/>
      <c r="AC31" s="797"/>
      <c r="AD31" s="797"/>
      <c r="AE31" s="798"/>
      <c r="AF31" s="799">
        <v>476</v>
      </c>
      <c r="AG31" s="800"/>
      <c r="AH31" s="800"/>
      <c r="AI31" s="800"/>
      <c r="AJ31" s="801"/>
      <c r="AK31" s="847">
        <v>9</v>
      </c>
      <c r="AL31" s="843"/>
      <c r="AM31" s="843"/>
      <c r="AN31" s="843"/>
      <c r="AO31" s="843"/>
      <c r="AP31" s="843">
        <v>3</v>
      </c>
      <c r="AQ31" s="843"/>
      <c r="AR31" s="843"/>
      <c r="AS31" s="843"/>
      <c r="AT31" s="843"/>
      <c r="AU31" s="843">
        <v>2</v>
      </c>
      <c r="AV31" s="843"/>
      <c r="AW31" s="843"/>
      <c r="AX31" s="843"/>
      <c r="AY31" s="843"/>
      <c r="AZ31" s="844" t="s">
        <v>552</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4">
        <v>5</v>
      </c>
      <c r="B32" s="793" t="s">
        <v>394</v>
      </c>
      <c r="C32" s="794"/>
      <c r="D32" s="794"/>
      <c r="E32" s="794"/>
      <c r="F32" s="794"/>
      <c r="G32" s="794"/>
      <c r="H32" s="794"/>
      <c r="I32" s="794"/>
      <c r="J32" s="794"/>
      <c r="K32" s="794"/>
      <c r="L32" s="794"/>
      <c r="M32" s="794"/>
      <c r="N32" s="794"/>
      <c r="O32" s="794"/>
      <c r="P32" s="795"/>
      <c r="Q32" s="796">
        <v>248</v>
      </c>
      <c r="R32" s="797"/>
      <c r="S32" s="797"/>
      <c r="T32" s="797"/>
      <c r="U32" s="797"/>
      <c r="V32" s="797">
        <v>203</v>
      </c>
      <c r="W32" s="797"/>
      <c r="X32" s="797"/>
      <c r="Y32" s="797"/>
      <c r="Z32" s="797"/>
      <c r="AA32" s="797">
        <v>45</v>
      </c>
      <c r="AB32" s="797"/>
      <c r="AC32" s="797"/>
      <c r="AD32" s="797"/>
      <c r="AE32" s="798"/>
      <c r="AF32" s="799">
        <v>91</v>
      </c>
      <c r="AG32" s="800"/>
      <c r="AH32" s="800"/>
      <c r="AI32" s="800"/>
      <c r="AJ32" s="801"/>
      <c r="AK32" s="847">
        <v>146</v>
      </c>
      <c r="AL32" s="843"/>
      <c r="AM32" s="843"/>
      <c r="AN32" s="843"/>
      <c r="AO32" s="843"/>
      <c r="AP32" s="843">
        <v>927</v>
      </c>
      <c r="AQ32" s="843"/>
      <c r="AR32" s="843"/>
      <c r="AS32" s="843"/>
      <c r="AT32" s="843"/>
      <c r="AU32" s="843">
        <v>885</v>
      </c>
      <c r="AV32" s="843"/>
      <c r="AW32" s="843"/>
      <c r="AX32" s="843"/>
      <c r="AY32" s="843"/>
      <c r="AZ32" s="844" t="s">
        <v>552</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774</v>
      </c>
      <c r="AG63" s="857"/>
      <c r="AH63" s="857"/>
      <c r="AI63" s="857"/>
      <c r="AJ63" s="858"/>
      <c r="AK63" s="859"/>
      <c r="AL63" s="854"/>
      <c r="AM63" s="854"/>
      <c r="AN63" s="854"/>
      <c r="AO63" s="854"/>
      <c r="AP63" s="857">
        <v>930</v>
      </c>
      <c r="AQ63" s="857"/>
      <c r="AR63" s="857"/>
      <c r="AS63" s="857"/>
      <c r="AT63" s="857"/>
      <c r="AU63" s="857">
        <v>887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8">
        <v>1</v>
      </c>
      <c r="B68" s="882" t="s">
        <v>553</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559</v>
      </c>
      <c r="AQ68" s="879"/>
      <c r="AR68" s="879"/>
      <c r="AS68" s="879"/>
      <c r="AT68" s="879"/>
      <c r="AU68" s="879" t="s">
        <v>559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0">
        <v>2</v>
      </c>
      <c r="B69" s="886" t="s">
        <v>554</v>
      </c>
      <c r="C69" s="887"/>
      <c r="D69" s="887"/>
      <c r="E69" s="887"/>
      <c r="F69" s="887"/>
      <c r="G69" s="887"/>
      <c r="H69" s="887"/>
      <c r="I69" s="887"/>
      <c r="J69" s="887"/>
      <c r="K69" s="887"/>
      <c r="L69" s="887"/>
      <c r="M69" s="887"/>
      <c r="N69" s="887"/>
      <c r="O69" s="887"/>
      <c r="P69" s="888"/>
      <c r="Q69" s="889">
        <v>1155</v>
      </c>
      <c r="R69" s="890"/>
      <c r="S69" s="890"/>
      <c r="T69" s="890"/>
      <c r="U69" s="890"/>
      <c r="V69" s="890">
        <v>1139</v>
      </c>
      <c r="W69" s="890"/>
      <c r="X69" s="890"/>
      <c r="Y69" s="890"/>
      <c r="Z69" s="890"/>
      <c r="AA69" s="890">
        <v>15</v>
      </c>
      <c r="AB69" s="890"/>
      <c r="AC69" s="890"/>
      <c r="AD69" s="890"/>
      <c r="AE69" s="890"/>
      <c r="AF69" s="890">
        <v>15</v>
      </c>
      <c r="AG69" s="890"/>
      <c r="AH69" s="890"/>
      <c r="AI69" s="890"/>
      <c r="AJ69" s="890"/>
      <c r="AK69" s="890">
        <v>3</v>
      </c>
      <c r="AL69" s="890"/>
      <c r="AM69" s="890"/>
      <c r="AN69" s="890"/>
      <c r="AO69" s="890"/>
      <c r="AP69" s="890">
        <v>187</v>
      </c>
      <c r="AQ69" s="890"/>
      <c r="AR69" s="890"/>
      <c r="AS69" s="890"/>
      <c r="AT69" s="890"/>
      <c r="AU69" s="890" t="s">
        <v>559</v>
      </c>
      <c r="AV69" s="890"/>
      <c r="AW69" s="890"/>
      <c r="AX69" s="890"/>
      <c r="AY69" s="890"/>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0">
        <v>3</v>
      </c>
      <c r="B70" s="886" t="s">
        <v>555</v>
      </c>
      <c r="C70" s="887"/>
      <c r="D70" s="887"/>
      <c r="E70" s="887"/>
      <c r="F70" s="887"/>
      <c r="G70" s="887"/>
      <c r="H70" s="887"/>
      <c r="I70" s="887"/>
      <c r="J70" s="887"/>
      <c r="K70" s="887"/>
      <c r="L70" s="887"/>
      <c r="M70" s="887"/>
      <c r="N70" s="887"/>
      <c r="O70" s="887"/>
      <c r="P70" s="888"/>
      <c r="Q70" s="889">
        <v>462</v>
      </c>
      <c r="R70" s="890"/>
      <c r="S70" s="890"/>
      <c r="T70" s="890"/>
      <c r="U70" s="890"/>
      <c r="V70" s="890">
        <v>409</v>
      </c>
      <c r="W70" s="890"/>
      <c r="X70" s="890"/>
      <c r="Y70" s="890"/>
      <c r="Z70" s="890"/>
      <c r="AA70" s="890">
        <v>53</v>
      </c>
      <c r="AB70" s="890"/>
      <c r="AC70" s="890"/>
      <c r="AD70" s="890"/>
      <c r="AE70" s="890"/>
      <c r="AF70" s="890">
        <v>53</v>
      </c>
      <c r="AG70" s="890"/>
      <c r="AH70" s="890"/>
      <c r="AI70" s="890"/>
      <c r="AJ70" s="890"/>
      <c r="AK70" s="890">
        <v>50</v>
      </c>
      <c r="AL70" s="890"/>
      <c r="AM70" s="890"/>
      <c r="AN70" s="890"/>
      <c r="AO70" s="890"/>
      <c r="AP70" s="890" t="s">
        <v>559</v>
      </c>
      <c r="AQ70" s="890"/>
      <c r="AR70" s="890"/>
      <c r="AS70" s="890"/>
      <c r="AT70" s="890"/>
      <c r="AU70" s="890" t="s">
        <v>559</v>
      </c>
      <c r="AV70" s="890"/>
      <c r="AW70" s="890"/>
      <c r="AX70" s="890"/>
      <c r="AY70" s="890"/>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0">
        <v>4</v>
      </c>
      <c r="B71" s="886" t="s">
        <v>556</v>
      </c>
      <c r="C71" s="887"/>
      <c r="D71" s="887"/>
      <c r="E71" s="887"/>
      <c r="F71" s="887"/>
      <c r="G71" s="887"/>
      <c r="H71" s="887"/>
      <c r="I71" s="887"/>
      <c r="J71" s="887"/>
      <c r="K71" s="887"/>
      <c r="L71" s="887"/>
      <c r="M71" s="887"/>
      <c r="N71" s="887"/>
      <c r="O71" s="887"/>
      <c r="P71" s="888"/>
      <c r="Q71" s="889">
        <v>148</v>
      </c>
      <c r="R71" s="890"/>
      <c r="S71" s="890"/>
      <c r="T71" s="890"/>
      <c r="U71" s="890"/>
      <c r="V71" s="890">
        <v>143</v>
      </c>
      <c r="W71" s="890"/>
      <c r="X71" s="890"/>
      <c r="Y71" s="890"/>
      <c r="Z71" s="890"/>
      <c r="AA71" s="890">
        <v>4</v>
      </c>
      <c r="AB71" s="890"/>
      <c r="AC71" s="890"/>
      <c r="AD71" s="890"/>
      <c r="AE71" s="890"/>
      <c r="AF71" s="890">
        <v>4</v>
      </c>
      <c r="AG71" s="890"/>
      <c r="AH71" s="890"/>
      <c r="AI71" s="890"/>
      <c r="AJ71" s="890"/>
      <c r="AK71" s="890">
        <v>11</v>
      </c>
      <c r="AL71" s="890"/>
      <c r="AM71" s="890"/>
      <c r="AN71" s="890"/>
      <c r="AO71" s="890"/>
      <c r="AP71" s="890" t="s">
        <v>559</v>
      </c>
      <c r="AQ71" s="890"/>
      <c r="AR71" s="890"/>
      <c r="AS71" s="890"/>
      <c r="AT71" s="890"/>
      <c r="AU71" s="890" t="s">
        <v>559</v>
      </c>
      <c r="AV71" s="890"/>
      <c r="AW71" s="890"/>
      <c r="AX71" s="890"/>
      <c r="AY71" s="890"/>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0">
        <v>5</v>
      </c>
      <c r="B72" s="886" t="s">
        <v>557</v>
      </c>
      <c r="C72" s="887"/>
      <c r="D72" s="887"/>
      <c r="E72" s="887"/>
      <c r="F72" s="887"/>
      <c r="G72" s="887"/>
      <c r="H72" s="887"/>
      <c r="I72" s="887"/>
      <c r="J72" s="887"/>
      <c r="K72" s="887"/>
      <c r="L72" s="887"/>
      <c r="M72" s="887"/>
      <c r="N72" s="887"/>
      <c r="O72" s="887"/>
      <c r="P72" s="888"/>
      <c r="Q72" s="889">
        <v>100</v>
      </c>
      <c r="R72" s="890"/>
      <c r="S72" s="890"/>
      <c r="T72" s="890"/>
      <c r="U72" s="890"/>
      <c r="V72" s="890">
        <v>91</v>
      </c>
      <c r="W72" s="890"/>
      <c r="X72" s="890"/>
      <c r="Y72" s="890"/>
      <c r="Z72" s="890"/>
      <c r="AA72" s="890">
        <v>9</v>
      </c>
      <c r="AB72" s="890"/>
      <c r="AC72" s="890"/>
      <c r="AD72" s="890"/>
      <c r="AE72" s="890"/>
      <c r="AF72" s="890">
        <v>9</v>
      </c>
      <c r="AG72" s="890"/>
      <c r="AH72" s="890"/>
      <c r="AI72" s="890"/>
      <c r="AJ72" s="890"/>
      <c r="AK72" s="890">
        <v>17</v>
      </c>
      <c r="AL72" s="890"/>
      <c r="AM72" s="890"/>
      <c r="AN72" s="890"/>
      <c r="AO72" s="890"/>
      <c r="AP72" s="890" t="s">
        <v>559</v>
      </c>
      <c r="AQ72" s="890"/>
      <c r="AR72" s="890"/>
      <c r="AS72" s="890"/>
      <c r="AT72" s="890"/>
      <c r="AU72" s="890" t="s">
        <v>559</v>
      </c>
      <c r="AV72" s="890"/>
      <c r="AW72" s="890"/>
      <c r="AX72" s="890"/>
      <c r="AY72" s="890"/>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0">
        <v>6</v>
      </c>
      <c r="B73" s="886" t="s">
        <v>558</v>
      </c>
      <c r="C73" s="887"/>
      <c r="D73" s="887"/>
      <c r="E73" s="887"/>
      <c r="F73" s="887"/>
      <c r="G73" s="887"/>
      <c r="H73" s="887"/>
      <c r="I73" s="887"/>
      <c r="J73" s="887"/>
      <c r="K73" s="887"/>
      <c r="L73" s="887"/>
      <c r="M73" s="887"/>
      <c r="N73" s="887"/>
      <c r="O73" s="887"/>
      <c r="P73" s="888"/>
      <c r="Q73" s="889">
        <v>303344</v>
      </c>
      <c r="R73" s="890"/>
      <c r="S73" s="890"/>
      <c r="T73" s="890"/>
      <c r="U73" s="890"/>
      <c r="V73" s="890">
        <v>298534</v>
      </c>
      <c r="W73" s="890"/>
      <c r="X73" s="890"/>
      <c r="Y73" s="890"/>
      <c r="Z73" s="890"/>
      <c r="AA73" s="890">
        <v>4810</v>
      </c>
      <c r="AB73" s="890"/>
      <c r="AC73" s="890"/>
      <c r="AD73" s="890"/>
      <c r="AE73" s="890"/>
      <c r="AF73" s="890">
        <v>4810</v>
      </c>
      <c r="AG73" s="890"/>
      <c r="AH73" s="890"/>
      <c r="AI73" s="890"/>
      <c r="AJ73" s="890"/>
      <c r="AK73" s="890">
        <v>2401</v>
      </c>
      <c r="AL73" s="890"/>
      <c r="AM73" s="890"/>
      <c r="AN73" s="890"/>
      <c r="AO73" s="890"/>
      <c r="AP73" s="890" t="s">
        <v>559</v>
      </c>
      <c r="AQ73" s="890"/>
      <c r="AR73" s="890"/>
      <c r="AS73" s="890"/>
      <c r="AT73" s="890"/>
      <c r="AU73" s="890" t="s">
        <v>559</v>
      </c>
      <c r="AV73" s="890"/>
      <c r="AW73" s="890"/>
      <c r="AX73" s="890"/>
      <c r="AY73" s="890"/>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0">
        <v>7</v>
      </c>
      <c r="B74" s="891"/>
      <c r="C74" s="892"/>
      <c r="D74" s="892"/>
      <c r="E74" s="892"/>
      <c r="F74" s="892"/>
      <c r="G74" s="892"/>
      <c r="H74" s="892"/>
      <c r="I74" s="892"/>
      <c r="J74" s="892"/>
      <c r="K74" s="892"/>
      <c r="L74" s="892"/>
      <c r="M74" s="892"/>
      <c r="N74" s="892"/>
      <c r="O74" s="892"/>
      <c r="P74" s="893"/>
      <c r="Q74" s="894"/>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0">
        <v>8</v>
      </c>
      <c r="B75" s="891"/>
      <c r="C75" s="892"/>
      <c r="D75" s="892"/>
      <c r="E75" s="892"/>
      <c r="F75" s="892"/>
      <c r="G75" s="892"/>
      <c r="H75" s="892"/>
      <c r="I75" s="892"/>
      <c r="J75" s="892"/>
      <c r="K75" s="892"/>
      <c r="L75" s="892"/>
      <c r="M75" s="892"/>
      <c r="N75" s="892"/>
      <c r="O75" s="892"/>
      <c r="P75" s="893"/>
      <c r="Q75" s="895"/>
      <c r="R75" s="896"/>
      <c r="S75" s="896"/>
      <c r="T75" s="896"/>
      <c r="U75" s="847"/>
      <c r="V75" s="897"/>
      <c r="W75" s="896"/>
      <c r="X75" s="896"/>
      <c r="Y75" s="896"/>
      <c r="Z75" s="847"/>
      <c r="AA75" s="897"/>
      <c r="AB75" s="896"/>
      <c r="AC75" s="896"/>
      <c r="AD75" s="896"/>
      <c r="AE75" s="847"/>
      <c r="AF75" s="897"/>
      <c r="AG75" s="896"/>
      <c r="AH75" s="896"/>
      <c r="AI75" s="896"/>
      <c r="AJ75" s="847"/>
      <c r="AK75" s="897"/>
      <c r="AL75" s="896"/>
      <c r="AM75" s="896"/>
      <c r="AN75" s="896"/>
      <c r="AO75" s="847"/>
      <c r="AP75" s="897"/>
      <c r="AQ75" s="896"/>
      <c r="AR75" s="896"/>
      <c r="AS75" s="896"/>
      <c r="AT75" s="847"/>
      <c r="AU75" s="897"/>
      <c r="AV75" s="896"/>
      <c r="AW75" s="896"/>
      <c r="AX75" s="896"/>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0">
        <v>9</v>
      </c>
      <c r="B76" s="891"/>
      <c r="C76" s="892"/>
      <c r="D76" s="892"/>
      <c r="E76" s="892"/>
      <c r="F76" s="892"/>
      <c r="G76" s="892"/>
      <c r="H76" s="892"/>
      <c r="I76" s="892"/>
      <c r="J76" s="892"/>
      <c r="K76" s="892"/>
      <c r="L76" s="892"/>
      <c r="M76" s="892"/>
      <c r="N76" s="892"/>
      <c r="O76" s="892"/>
      <c r="P76" s="893"/>
      <c r="Q76" s="895"/>
      <c r="R76" s="896"/>
      <c r="S76" s="896"/>
      <c r="T76" s="896"/>
      <c r="U76" s="847"/>
      <c r="V76" s="897"/>
      <c r="W76" s="896"/>
      <c r="X76" s="896"/>
      <c r="Y76" s="896"/>
      <c r="Z76" s="847"/>
      <c r="AA76" s="897"/>
      <c r="AB76" s="896"/>
      <c r="AC76" s="896"/>
      <c r="AD76" s="896"/>
      <c r="AE76" s="847"/>
      <c r="AF76" s="897"/>
      <c r="AG76" s="896"/>
      <c r="AH76" s="896"/>
      <c r="AI76" s="896"/>
      <c r="AJ76" s="847"/>
      <c r="AK76" s="897"/>
      <c r="AL76" s="896"/>
      <c r="AM76" s="896"/>
      <c r="AN76" s="896"/>
      <c r="AO76" s="847"/>
      <c r="AP76" s="897"/>
      <c r="AQ76" s="896"/>
      <c r="AR76" s="896"/>
      <c r="AS76" s="896"/>
      <c r="AT76" s="847"/>
      <c r="AU76" s="897"/>
      <c r="AV76" s="896"/>
      <c r="AW76" s="896"/>
      <c r="AX76" s="896"/>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0">
        <v>10</v>
      </c>
      <c r="B77" s="891"/>
      <c r="C77" s="892"/>
      <c r="D77" s="892"/>
      <c r="E77" s="892"/>
      <c r="F77" s="892"/>
      <c r="G77" s="892"/>
      <c r="H77" s="892"/>
      <c r="I77" s="892"/>
      <c r="J77" s="892"/>
      <c r="K77" s="892"/>
      <c r="L77" s="892"/>
      <c r="M77" s="892"/>
      <c r="N77" s="892"/>
      <c r="O77" s="892"/>
      <c r="P77" s="893"/>
      <c r="Q77" s="895"/>
      <c r="R77" s="896"/>
      <c r="S77" s="896"/>
      <c r="T77" s="896"/>
      <c r="U77" s="847"/>
      <c r="V77" s="897"/>
      <c r="W77" s="896"/>
      <c r="X77" s="896"/>
      <c r="Y77" s="896"/>
      <c r="Z77" s="847"/>
      <c r="AA77" s="897"/>
      <c r="AB77" s="896"/>
      <c r="AC77" s="896"/>
      <c r="AD77" s="896"/>
      <c r="AE77" s="847"/>
      <c r="AF77" s="897"/>
      <c r="AG77" s="896"/>
      <c r="AH77" s="896"/>
      <c r="AI77" s="896"/>
      <c r="AJ77" s="847"/>
      <c r="AK77" s="897"/>
      <c r="AL77" s="896"/>
      <c r="AM77" s="896"/>
      <c r="AN77" s="896"/>
      <c r="AO77" s="847"/>
      <c r="AP77" s="897"/>
      <c r="AQ77" s="896"/>
      <c r="AR77" s="896"/>
      <c r="AS77" s="896"/>
      <c r="AT77" s="847"/>
      <c r="AU77" s="897"/>
      <c r="AV77" s="896"/>
      <c r="AW77" s="896"/>
      <c r="AX77" s="896"/>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0">
        <v>11</v>
      </c>
      <c r="B78" s="891"/>
      <c r="C78" s="892"/>
      <c r="D78" s="892"/>
      <c r="E78" s="892"/>
      <c r="F78" s="892"/>
      <c r="G78" s="892"/>
      <c r="H78" s="892"/>
      <c r="I78" s="892"/>
      <c r="J78" s="892"/>
      <c r="K78" s="892"/>
      <c r="L78" s="892"/>
      <c r="M78" s="892"/>
      <c r="N78" s="892"/>
      <c r="O78" s="892"/>
      <c r="P78" s="893"/>
      <c r="Q78" s="894"/>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0">
        <v>12</v>
      </c>
      <c r="B79" s="891"/>
      <c r="C79" s="892"/>
      <c r="D79" s="892"/>
      <c r="E79" s="892"/>
      <c r="F79" s="892"/>
      <c r="G79" s="892"/>
      <c r="H79" s="892"/>
      <c r="I79" s="892"/>
      <c r="J79" s="892"/>
      <c r="K79" s="892"/>
      <c r="L79" s="892"/>
      <c r="M79" s="892"/>
      <c r="N79" s="892"/>
      <c r="O79" s="892"/>
      <c r="P79" s="893"/>
      <c r="Q79" s="894"/>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0">
        <v>13</v>
      </c>
      <c r="B80" s="891"/>
      <c r="C80" s="892"/>
      <c r="D80" s="892"/>
      <c r="E80" s="892"/>
      <c r="F80" s="892"/>
      <c r="G80" s="892"/>
      <c r="H80" s="892"/>
      <c r="I80" s="892"/>
      <c r="J80" s="892"/>
      <c r="K80" s="892"/>
      <c r="L80" s="892"/>
      <c r="M80" s="892"/>
      <c r="N80" s="892"/>
      <c r="O80" s="892"/>
      <c r="P80" s="893"/>
      <c r="Q80" s="894"/>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0">
        <v>14</v>
      </c>
      <c r="B81" s="891"/>
      <c r="C81" s="892"/>
      <c r="D81" s="892"/>
      <c r="E81" s="892"/>
      <c r="F81" s="892"/>
      <c r="G81" s="892"/>
      <c r="H81" s="892"/>
      <c r="I81" s="892"/>
      <c r="J81" s="892"/>
      <c r="K81" s="892"/>
      <c r="L81" s="892"/>
      <c r="M81" s="892"/>
      <c r="N81" s="892"/>
      <c r="O81" s="892"/>
      <c r="P81" s="893"/>
      <c r="Q81" s="894"/>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0">
        <v>15</v>
      </c>
      <c r="B82" s="891"/>
      <c r="C82" s="892"/>
      <c r="D82" s="892"/>
      <c r="E82" s="892"/>
      <c r="F82" s="892"/>
      <c r="G82" s="892"/>
      <c r="H82" s="892"/>
      <c r="I82" s="892"/>
      <c r="J82" s="892"/>
      <c r="K82" s="892"/>
      <c r="L82" s="892"/>
      <c r="M82" s="892"/>
      <c r="N82" s="892"/>
      <c r="O82" s="892"/>
      <c r="P82" s="893"/>
      <c r="Q82" s="894"/>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0">
        <v>16</v>
      </c>
      <c r="B83" s="891"/>
      <c r="C83" s="892"/>
      <c r="D83" s="892"/>
      <c r="E83" s="892"/>
      <c r="F83" s="892"/>
      <c r="G83" s="892"/>
      <c r="H83" s="892"/>
      <c r="I83" s="892"/>
      <c r="J83" s="892"/>
      <c r="K83" s="892"/>
      <c r="L83" s="892"/>
      <c r="M83" s="892"/>
      <c r="N83" s="892"/>
      <c r="O83" s="892"/>
      <c r="P83" s="893"/>
      <c r="Q83" s="894"/>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0">
        <v>17</v>
      </c>
      <c r="B84" s="891"/>
      <c r="C84" s="892"/>
      <c r="D84" s="892"/>
      <c r="E84" s="892"/>
      <c r="F84" s="892"/>
      <c r="G84" s="892"/>
      <c r="H84" s="892"/>
      <c r="I84" s="892"/>
      <c r="J84" s="892"/>
      <c r="K84" s="892"/>
      <c r="L84" s="892"/>
      <c r="M84" s="892"/>
      <c r="N84" s="892"/>
      <c r="O84" s="892"/>
      <c r="P84" s="893"/>
      <c r="Q84" s="894"/>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0">
        <v>18</v>
      </c>
      <c r="B85" s="891"/>
      <c r="C85" s="892"/>
      <c r="D85" s="892"/>
      <c r="E85" s="892"/>
      <c r="F85" s="892"/>
      <c r="G85" s="892"/>
      <c r="H85" s="892"/>
      <c r="I85" s="892"/>
      <c r="J85" s="892"/>
      <c r="K85" s="892"/>
      <c r="L85" s="892"/>
      <c r="M85" s="892"/>
      <c r="N85" s="892"/>
      <c r="O85" s="892"/>
      <c r="P85" s="893"/>
      <c r="Q85" s="894"/>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0">
        <v>19</v>
      </c>
      <c r="B86" s="891"/>
      <c r="C86" s="892"/>
      <c r="D86" s="892"/>
      <c r="E86" s="892"/>
      <c r="F86" s="892"/>
      <c r="G86" s="892"/>
      <c r="H86" s="892"/>
      <c r="I86" s="892"/>
      <c r="J86" s="892"/>
      <c r="K86" s="892"/>
      <c r="L86" s="892"/>
      <c r="M86" s="892"/>
      <c r="N86" s="892"/>
      <c r="O86" s="892"/>
      <c r="P86" s="893"/>
      <c r="Q86" s="894"/>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6">
        <v>20</v>
      </c>
      <c r="B87" s="898"/>
      <c r="C87" s="899"/>
      <c r="D87" s="899"/>
      <c r="E87" s="899"/>
      <c r="F87" s="899"/>
      <c r="G87" s="899"/>
      <c r="H87" s="899"/>
      <c r="I87" s="899"/>
      <c r="J87" s="899"/>
      <c r="K87" s="899"/>
      <c r="L87" s="899"/>
      <c r="M87" s="899"/>
      <c r="N87" s="899"/>
      <c r="O87" s="899"/>
      <c r="P87" s="900"/>
      <c r="Q87" s="901"/>
      <c r="R87" s="902"/>
      <c r="S87" s="902"/>
      <c r="T87" s="902"/>
      <c r="U87" s="902"/>
      <c r="V87" s="902"/>
      <c r="W87" s="902"/>
      <c r="X87" s="902"/>
      <c r="Y87" s="902"/>
      <c r="Z87" s="902"/>
      <c r="AA87" s="902"/>
      <c r="AB87" s="902"/>
      <c r="AC87" s="902"/>
      <c r="AD87" s="902"/>
      <c r="AE87" s="902"/>
      <c r="AF87" s="902"/>
      <c r="AG87" s="902"/>
      <c r="AH87" s="902"/>
      <c r="AI87" s="902"/>
      <c r="AJ87" s="902"/>
      <c r="AK87" s="902"/>
      <c r="AL87" s="902"/>
      <c r="AM87" s="902"/>
      <c r="AN87" s="902"/>
      <c r="AO87" s="902"/>
      <c r="AP87" s="902"/>
      <c r="AQ87" s="902"/>
      <c r="AR87" s="902"/>
      <c r="AS87" s="902"/>
      <c r="AT87" s="902"/>
      <c r="AU87" s="902"/>
      <c r="AV87" s="902"/>
      <c r="AW87" s="902"/>
      <c r="AX87" s="902"/>
      <c r="AY87" s="902"/>
      <c r="AZ87" s="903"/>
      <c r="BA87" s="903"/>
      <c r="BB87" s="903"/>
      <c r="BC87" s="903"/>
      <c r="BD87" s="904"/>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5468</v>
      </c>
      <c r="AG88" s="857"/>
      <c r="AH88" s="857"/>
      <c r="AI88" s="857"/>
      <c r="AJ88" s="857"/>
      <c r="AK88" s="854"/>
      <c r="AL88" s="854"/>
      <c r="AM88" s="854"/>
      <c r="AN88" s="854"/>
      <c r="AO88" s="854"/>
      <c r="AP88" s="857">
        <v>187</v>
      </c>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5"/>
      <c r="CI102" s="906"/>
      <c r="CJ102" s="906"/>
      <c r="CK102" s="906"/>
      <c r="CL102" s="907"/>
      <c r="CM102" s="905"/>
      <c r="CN102" s="906"/>
      <c r="CO102" s="906"/>
      <c r="CP102" s="906"/>
      <c r="CQ102" s="907"/>
      <c r="CR102" s="908"/>
      <c r="CS102" s="865"/>
      <c r="CT102" s="865"/>
      <c r="CU102" s="865"/>
      <c r="CV102" s="909"/>
      <c r="CW102" s="908"/>
      <c r="CX102" s="865"/>
      <c r="CY102" s="865"/>
      <c r="CZ102" s="865"/>
      <c r="DA102" s="909"/>
      <c r="DB102" s="908"/>
      <c r="DC102" s="865"/>
      <c r="DD102" s="865"/>
      <c r="DE102" s="865"/>
      <c r="DF102" s="909"/>
      <c r="DG102" s="908"/>
      <c r="DH102" s="865"/>
      <c r="DI102" s="865"/>
      <c r="DJ102" s="865"/>
      <c r="DK102" s="909"/>
      <c r="DL102" s="908"/>
      <c r="DM102" s="865"/>
      <c r="DN102" s="865"/>
      <c r="DO102" s="865"/>
      <c r="DP102" s="909"/>
      <c r="DQ102" s="908"/>
      <c r="DR102" s="865"/>
      <c r="DS102" s="865"/>
      <c r="DT102" s="865"/>
      <c r="DU102" s="909"/>
      <c r="DV102" s="802"/>
      <c r="DW102" s="803"/>
      <c r="DX102" s="803"/>
      <c r="DY102" s="803"/>
      <c r="DZ102" s="932"/>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33" t="s">
        <v>402</v>
      </c>
      <c r="BR103" s="933"/>
      <c r="BS103" s="933"/>
      <c r="BT103" s="933"/>
      <c r="BU103" s="933"/>
      <c r="BV103" s="933"/>
      <c r="BW103" s="933"/>
      <c r="BX103" s="933"/>
      <c r="BY103" s="933"/>
      <c r="BZ103" s="933"/>
      <c r="CA103" s="933"/>
      <c r="CB103" s="933"/>
      <c r="CC103" s="933"/>
      <c r="CD103" s="933"/>
      <c r="CE103" s="933"/>
      <c r="CF103" s="933"/>
      <c r="CG103" s="933"/>
      <c r="CH103" s="933"/>
      <c r="CI103" s="933"/>
      <c r="CJ103" s="933"/>
      <c r="CK103" s="933"/>
      <c r="CL103" s="933"/>
      <c r="CM103" s="933"/>
      <c r="CN103" s="933"/>
      <c r="CO103" s="933"/>
      <c r="CP103" s="933"/>
      <c r="CQ103" s="933"/>
      <c r="CR103" s="933"/>
      <c r="CS103" s="933"/>
      <c r="CT103" s="933"/>
      <c r="CU103" s="933"/>
      <c r="CV103" s="933"/>
      <c r="CW103" s="933"/>
      <c r="CX103" s="933"/>
      <c r="CY103" s="933"/>
      <c r="CZ103" s="933"/>
      <c r="DA103" s="933"/>
      <c r="DB103" s="933"/>
      <c r="DC103" s="933"/>
      <c r="DD103" s="933"/>
      <c r="DE103" s="933"/>
      <c r="DF103" s="933"/>
      <c r="DG103" s="933"/>
      <c r="DH103" s="933"/>
      <c r="DI103" s="933"/>
      <c r="DJ103" s="933"/>
      <c r="DK103" s="933"/>
      <c r="DL103" s="933"/>
      <c r="DM103" s="933"/>
      <c r="DN103" s="933"/>
      <c r="DO103" s="933"/>
      <c r="DP103" s="933"/>
      <c r="DQ103" s="933"/>
      <c r="DR103" s="933"/>
      <c r="DS103" s="933"/>
      <c r="DT103" s="933"/>
      <c r="DU103" s="933"/>
      <c r="DV103" s="933"/>
      <c r="DW103" s="933"/>
      <c r="DX103" s="933"/>
      <c r="DY103" s="933"/>
      <c r="DZ103" s="933"/>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4" t="s">
        <v>403</v>
      </c>
      <c r="BR104" s="934"/>
      <c r="BS104" s="934"/>
      <c r="BT104" s="934"/>
      <c r="BU104" s="934"/>
      <c r="BV104" s="934"/>
      <c r="BW104" s="934"/>
      <c r="BX104" s="934"/>
      <c r="BY104" s="934"/>
      <c r="BZ104" s="934"/>
      <c r="CA104" s="934"/>
      <c r="CB104" s="934"/>
      <c r="CC104" s="934"/>
      <c r="CD104" s="934"/>
      <c r="CE104" s="934"/>
      <c r="CF104" s="934"/>
      <c r="CG104" s="934"/>
      <c r="CH104" s="934"/>
      <c r="CI104" s="934"/>
      <c r="CJ104" s="934"/>
      <c r="CK104" s="934"/>
      <c r="CL104" s="934"/>
      <c r="CM104" s="934"/>
      <c r="CN104" s="934"/>
      <c r="CO104" s="934"/>
      <c r="CP104" s="934"/>
      <c r="CQ104" s="934"/>
      <c r="CR104" s="934"/>
      <c r="CS104" s="934"/>
      <c r="CT104" s="934"/>
      <c r="CU104" s="934"/>
      <c r="CV104" s="934"/>
      <c r="CW104" s="934"/>
      <c r="CX104" s="934"/>
      <c r="CY104" s="934"/>
      <c r="CZ104" s="934"/>
      <c r="DA104" s="934"/>
      <c r="DB104" s="934"/>
      <c r="DC104" s="934"/>
      <c r="DD104" s="934"/>
      <c r="DE104" s="934"/>
      <c r="DF104" s="934"/>
      <c r="DG104" s="934"/>
      <c r="DH104" s="934"/>
      <c r="DI104" s="934"/>
      <c r="DJ104" s="934"/>
      <c r="DK104" s="934"/>
      <c r="DL104" s="934"/>
      <c r="DM104" s="934"/>
      <c r="DN104" s="934"/>
      <c r="DO104" s="934"/>
      <c r="DP104" s="934"/>
      <c r="DQ104" s="934"/>
      <c r="DR104" s="934"/>
      <c r="DS104" s="934"/>
      <c r="DT104" s="934"/>
      <c r="DU104" s="934"/>
      <c r="DV104" s="934"/>
      <c r="DW104" s="934"/>
      <c r="DX104" s="934"/>
      <c r="DY104" s="934"/>
      <c r="DZ104" s="934"/>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5" t="s">
        <v>406</v>
      </c>
      <c r="B108" s="936"/>
      <c r="C108" s="936"/>
      <c r="D108" s="936"/>
      <c r="E108" s="936"/>
      <c r="F108" s="936"/>
      <c r="G108" s="936"/>
      <c r="H108" s="936"/>
      <c r="I108" s="936"/>
      <c r="J108" s="936"/>
      <c r="K108" s="936"/>
      <c r="L108" s="936"/>
      <c r="M108" s="936"/>
      <c r="N108" s="936"/>
      <c r="O108" s="936"/>
      <c r="P108" s="936"/>
      <c r="Q108" s="936"/>
      <c r="R108" s="936"/>
      <c r="S108" s="936"/>
      <c r="T108" s="936"/>
      <c r="U108" s="936"/>
      <c r="V108" s="936"/>
      <c r="W108" s="936"/>
      <c r="X108" s="936"/>
      <c r="Y108" s="936"/>
      <c r="Z108" s="936"/>
      <c r="AA108" s="936"/>
      <c r="AB108" s="936"/>
      <c r="AC108" s="936"/>
      <c r="AD108" s="936"/>
      <c r="AE108" s="936"/>
      <c r="AF108" s="936"/>
      <c r="AG108" s="936"/>
      <c r="AH108" s="936"/>
      <c r="AI108" s="936"/>
      <c r="AJ108" s="936"/>
      <c r="AK108" s="936"/>
      <c r="AL108" s="936"/>
      <c r="AM108" s="936"/>
      <c r="AN108" s="936"/>
      <c r="AO108" s="936"/>
      <c r="AP108" s="936"/>
      <c r="AQ108" s="936"/>
      <c r="AR108" s="936"/>
      <c r="AS108" s="936"/>
      <c r="AT108" s="937"/>
      <c r="AU108" s="935" t="s">
        <v>407</v>
      </c>
      <c r="AV108" s="936"/>
      <c r="AW108" s="936"/>
      <c r="AX108" s="936"/>
      <c r="AY108" s="936"/>
      <c r="AZ108" s="936"/>
      <c r="BA108" s="936"/>
      <c r="BB108" s="936"/>
      <c r="BC108" s="936"/>
      <c r="BD108" s="936"/>
      <c r="BE108" s="936"/>
      <c r="BF108" s="936"/>
      <c r="BG108" s="936"/>
      <c r="BH108" s="936"/>
      <c r="BI108" s="936"/>
      <c r="BJ108" s="936"/>
      <c r="BK108" s="936"/>
      <c r="BL108" s="936"/>
      <c r="BM108" s="936"/>
      <c r="BN108" s="936"/>
      <c r="BO108" s="936"/>
      <c r="BP108" s="936"/>
      <c r="BQ108" s="936"/>
      <c r="BR108" s="936"/>
      <c r="BS108" s="936"/>
      <c r="BT108" s="936"/>
      <c r="BU108" s="936"/>
      <c r="BV108" s="936"/>
      <c r="BW108" s="936"/>
      <c r="BX108" s="936"/>
      <c r="BY108" s="936"/>
      <c r="BZ108" s="936"/>
      <c r="CA108" s="936"/>
      <c r="CB108" s="936"/>
      <c r="CC108" s="936"/>
      <c r="CD108" s="936"/>
      <c r="CE108" s="936"/>
      <c r="CF108" s="936"/>
      <c r="CG108" s="936"/>
      <c r="CH108" s="936"/>
      <c r="CI108" s="936"/>
      <c r="CJ108" s="936"/>
      <c r="CK108" s="936"/>
      <c r="CL108" s="936"/>
      <c r="CM108" s="936"/>
      <c r="CN108" s="936"/>
      <c r="CO108" s="936"/>
      <c r="CP108" s="936"/>
      <c r="CQ108" s="936"/>
      <c r="CR108" s="936"/>
      <c r="CS108" s="936"/>
      <c r="CT108" s="936"/>
      <c r="CU108" s="936"/>
      <c r="CV108" s="936"/>
      <c r="CW108" s="936"/>
      <c r="CX108" s="936"/>
      <c r="CY108" s="936"/>
      <c r="CZ108" s="936"/>
      <c r="DA108" s="936"/>
      <c r="DB108" s="936"/>
      <c r="DC108" s="936"/>
      <c r="DD108" s="936"/>
      <c r="DE108" s="936"/>
      <c r="DF108" s="936"/>
      <c r="DG108" s="936"/>
      <c r="DH108" s="936"/>
      <c r="DI108" s="936"/>
      <c r="DJ108" s="936"/>
      <c r="DK108" s="936"/>
      <c r="DL108" s="936"/>
      <c r="DM108" s="936"/>
      <c r="DN108" s="936"/>
      <c r="DO108" s="936"/>
      <c r="DP108" s="936"/>
      <c r="DQ108" s="936"/>
      <c r="DR108" s="936"/>
      <c r="DS108" s="936"/>
      <c r="DT108" s="936"/>
      <c r="DU108" s="936"/>
      <c r="DV108" s="936"/>
      <c r="DW108" s="936"/>
      <c r="DX108" s="936"/>
      <c r="DY108" s="936"/>
      <c r="DZ108" s="937"/>
    </row>
    <row r="109" spans="1:131" s="212" customFormat="1" ht="26.25" customHeight="1">
      <c r="A109" s="930" t="s">
        <v>408</v>
      </c>
      <c r="B109" s="911"/>
      <c r="C109" s="911"/>
      <c r="D109" s="911"/>
      <c r="E109" s="911"/>
      <c r="F109" s="911"/>
      <c r="G109" s="911"/>
      <c r="H109" s="911"/>
      <c r="I109" s="911"/>
      <c r="J109" s="911"/>
      <c r="K109" s="911"/>
      <c r="L109" s="911"/>
      <c r="M109" s="911"/>
      <c r="N109" s="911"/>
      <c r="O109" s="911"/>
      <c r="P109" s="911"/>
      <c r="Q109" s="911"/>
      <c r="R109" s="911"/>
      <c r="S109" s="911"/>
      <c r="T109" s="911"/>
      <c r="U109" s="911"/>
      <c r="V109" s="911"/>
      <c r="W109" s="911"/>
      <c r="X109" s="911"/>
      <c r="Y109" s="911"/>
      <c r="Z109" s="912"/>
      <c r="AA109" s="910" t="s">
        <v>409</v>
      </c>
      <c r="AB109" s="911"/>
      <c r="AC109" s="911"/>
      <c r="AD109" s="911"/>
      <c r="AE109" s="912"/>
      <c r="AF109" s="910" t="s">
        <v>410</v>
      </c>
      <c r="AG109" s="911"/>
      <c r="AH109" s="911"/>
      <c r="AI109" s="911"/>
      <c r="AJ109" s="912"/>
      <c r="AK109" s="910" t="s">
        <v>295</v>
      </c>
      <c r="AL109" s="911"/>
      <c r="AM109" s="911"/>
      <c r="AN109" s="911"/>
      <c r="AO109" s="912"/>
      <c r="AP109" s="910" t="s">
        <v>411</v>
      </c>
      <c r="AQ109" s="911"/>
      <c r="AR109" s="911"/>
      <c r="AS109" s="911"/>
      <c r="AT109" s="913"/>
      <c r="AU109" s="930" t="s">
        <v>408</v>
      </c>
      <c r="AV109" s="911"/>
      <c r="AW109" s="911"/>
      <c r="AX109" s="911"/>
      <c r="AY109" s="911"/>
      <c r="AZ109" s="911"/>
      <c r="BA109" s="911"/>
      <c r="BB109" s="911"/>
      <c r="BC109" s="911"/>
      <c r="BD109" s="911"/>
      <c r="BE109" s="911"/>
      <c r="BF109" s="911"/>
      <c r="BG109" s="911"/>
      <c r="BH109" s="911"/>
      <c r="BI109" s="911"/>
      <c r="BJ109" s="911"/>
      <c r="BK109" s="911"/>
      <c r="BL109" s="911"/>
      <c r="BM109" s="911"/>
      <c r="BN109" s="911"/>
      <c r="BO109" s="911"/>
      <c r="BP109" s="912"/>
      <c r="BQ109" s="910" t="s">
        <v>409</v>
      </c>
      <c r="BR109" s="911"/>
      <c r="BS109" s="911"/>
      <c r="BT109" s="911"/>
      <c r="BU109" s="912"/>
      <c r="BV109" s="910" t="s">
        <v>410</v>
      </c>
      <c r="BW109" s="911"/>
      <c r="BX109" s="911"/>
      <c r="BY109" s="911"/>
      <c r="BZ109" s="912"/>
      <c r="CA109" s="910" t="s">
        <v>295</v>
      </c>
      <c r="CB109" s="911"/>
      <c r="CC109" s="911"/>
      <c r="CD109" s="911"/>
      <c r="CE109" s="912"/>
      <c r="CF109" s="931" t="s">
        <v>411</v>
      </c>
      <c r="CG109" s="931"/>
      <c r="CH109" s="931"/>
      <c r="CI109" s="931"/>
      <c r="CJ109" s="931"/>
      <c r="CK109" s="910" t="s">
        <v>412</v>
      </c>
      <c r="CL109" s="911"/>
      <c r="CM109" s="911"/>
      <c r="CN109" s="911"/>
      <c r="CO109" s="911"/>
      <c r="CP109" s="911"/>
      <c r="CQ109" s="911"/>
      <c r="CR109" s="911"/>
      <c r="CS109" s="911"/>
      <c r="CT109" s="911"/>
      <c r="CU109" s="911"/>
      <c r="CV109" s="911"/>
      <c r="CW109" s="911"/>
      <c r="CX109" s="911"/>
      <c r="CY109" s="911"/>
      <c r="CZ109" s="911"/>
      <c r="DA109" s="911"/>
      <c r="DB109" s="911"/>
      <c r="DC109" s="911"/>
      <c r="DD109" s="911"/>
      <c r="DE109" s="911"/>
      <c r="DF109" s="912"/>
      <c r="DG109" s="910" t="s">
        <v>409</v>
      </c>
      <c r="DH109" s="911"/>
      <c r="DI109" s="911"/>
      <c r="DJ109" s="911"/>
      <c r="DK109" s="912"/>
      <c r="DL109" s="910" t="s">
        <v>410</v>
      </c>
      <c r="DM109" s="911"/>
      <c r="DN109" s="911"/>
      <c r="DO109" s="911"/>
      <c r="DP109" s="912"/>
      <c r="DQ109" s="910" t="s">
        <v>295</v>
      </c>
      <c r="DR109" s="911"/>
      <c r="DS109" s="911"/>
      <c r="DT109" s="911"/>
      <c r="DU109" s="912"/>
      <c r="DV109" s="910" t="s">
        <v>411</v>
      </c>
      <c r="DW109" s="911"/>
      <c r="DX109" s="911"/>
      <c r="DY109" s="911"/>
      <c r="DZ109" s="913"/>
    </row>
    <row r="110" spans="1:131" s="212" customFormat="1" ht="26.25" customHeight="1">
      <c r="A110" s="914" t="s">
        <v>413</v>
      </c>
      <c r="B110" s="915"/>
      <c r="C110" s="915"/>
      <c r="D110" s="915"/>
      <c r="E110" s="915"/>
      <c r="F110" s="915"/>
      <c r="G110" s="915"/>
      <c r="H110" s="915"/>
      <c r="I110" s="915"/>
      <c r="J110" s="915"/>
      <c r="K110" s="915"/>
      <c r="L110" s="915"/>
      <c r="M110" s="915"/>
      <c r="N110" s="915"/>
      <c r="O110" s="915"/>
      <c r="P110" s="915"/>
      <c r="Q110" s="915"/>
      <c r="R110" s="915"/>
      <c r="S110" s="915"/>
      <c r="T110" s="915"/>
      <c r="U110" s="915"/>
      <c r="V110" s="915"/>
      <c r="W110" s="915"/>
      <c r="X110" s="915"/>
      <c r="Y110" s="915"/>
      <c r="Z110" s="916"/>
      <c r="AA110" s="917">
        <v>833719</v>
      </c>
      <c r="AB110" s="918"/>
      <c r="AC110" s="918"/>
      <c r="AD110" s="918"/>
      <c r="AE110" s="919"/>
      <c r="AF110" s="920">
        <v>770131</v>
      </c>
      <c r="AG110" s="918"/>
      <c r="AH110" s="918"/>
      <c r="AI110" s="918"/>
      <c r="AJ110" s="919"/>
      <c r="AK110" s="920">
        <v>702111</v>
      </c>
      <c r="AL110" s="918"/>
      <c r="AM110" s="918"/>
      <c r="AN110" s="918"/>
      <c r="AO110" s="919"/>
      <c r="AP110" s="921">
        <v>16.600000000000001</v>
      </c>
      <c r="AQ110" s="922"/>
      <c r="AR110" s="922"/>
      <c r="AS110" s="922"/>
      <c r="AT110" s="923"/>
      <c r="AU110" s="924" t="s">
        <v>69</v>
      </c>
      <c r="AV110" s="925"/>
      <c r="AW110" s="925"/>
      <c r="AX110" s="925"/>
      <c r="AY110" s="925"/>
      <c r="AZ110" s="947" t="s">
        <v>414</v>
      </c>
      <c r="BA110" s="915"/>
      <c r="BB110" s="915"/>
      <c r="BC110" s="915"/>
      <c r="BD110" s="915"/>
      <c r="BE110" s="915"/>
      <c r="BF110" s="915"/>
      <c r="BG110" s="915"/>
      <c r="BH110" s="915"/>
      <c r="BI110" s="915"/>
      <c r="BJ110" s="915"/>
      <c r="BK110" s="915"/>
      <c r="BL110" s="915"/>
      <c r="BM110" s="915"/>
      <c r="BN110" s="915"/>
      <c r="BO110" s="915"/>
      <c r="BP110" s="916"/>
      <c r="BQ110" s="948">
        <v>5415398</v>
      </c>
      <c r="BR110" s="949"/>
      <c r="BS110" s="949"/>
      <c r="BT110" s="949"/>
      <c r="BU110" s="949"/>
      <c r="BV110" s="949">
        <v>4997271</v>
      </c>
      <c r="BW110" s="949"/>
      <c r="BX110" s="949"/>
      <c r="BY110" s="949"/>
      <c r="BZ110" s="949"/>
      <c r="CA110" s="949">
        <v>5114136</v>
      </c>
      <c r="CB110" s="949"/>
      <c r="CC110" s="949"/>
      <c r="CD110" s="949"/>
      <c r="CE110" s="949"/>
      <c r="CF110" s="962">
        <v>120.6</v>
      </c>
      <c r="CG110" s="963"/>
      <c r="CH110" s="963"/>
      <c r="CI110" s="963"/>
      <c r="CJ110" s="963"/>
      <c r="CK110" s="964" t="s">
        <v>415</v>
      </c>
      <c r="CL110" s="965"/>
      <c r="CM110" s="947" t="s">
        <v>416</v>
      </c>
      <c r="CN110" s="915"/>
      <c r="CO110" s="915"/>
      <c r="CP110" s="915"/>
      <c r="CQ110" s="915"/>
      <c r="CR110" s="915"/>
      <c r="CS110" s="915"/>
      <c r="CT110" s="915"/>
      <c r="CU110" s="915"/>
      <c r="CV110" s="915"/>
      <c r="CW110" s="915"/>
      <c r="CX110" s="915"/>
      <c r="CY110" s="915"/>
      <c r="CZ110" s="915"/>
      <c r="DA110" s="915"/>
      <c r="DB110" s="915"/>
      <c r="DC110" s="915"/>
      <c r="DD110" s="915"/>
      <c r="DE110" s="915"/>
      <c r="DF110" s="916"/>
      <c r="DG110" s="948">
        <v>312055</v>
      </c>
      <c r="DH110" s="949"/>
      <c r="DI110" s="949"/>
      <c r="DJ110" s="949"/>
      <c r="DK110" s="949"/>
      <c r="DL110" s="949">
        <v>299032</v>
      </c>
      <c r="DM110" s="949"/>
      <c r="DN110" s="949"/>
      <c r="DO110" s="949"/>
      <c r="DP110" s="949"/>
      <c r="DQ110" s="949">
        <v>286010</v>
      </c>
      <c r="DR110" s="949"/>
      <c r="DS110" s="949"/>
      <c r="DT110" s="949"/>
      <c r="DU110" s="949"/>
      <c r="DV110" s="950">
        <v>6.7</v>
      </c>
      <c r="DW110" s="950"/>
      <c r="DX110" s="950"/>
      <c r="DY110" s="950"/>
      <c r="DZ110" s="951"/>
    </row>
    <row r="111" spans="1:131" s="212" customFormat="1" ht="26.25" customHeight="1">
      <c r="A111" s="952" t="s">
        <v>417</v>
      </c>
      <c r="B111" s="953"/>
      <c r="C111" s="953"/>
      <c r="D111" s="953"/>
      <c r="E111" s="953"/>
      <c r="F111" s="953"/>
      <c r="G111" s="953"/>
      <c r="H111" s="953"/>
      <c r="I111" s="953"/>
      <c r="J111" s="953"/>
      <c r="K111" s="953"/>
      <c r="L111" s="953"/>
      <c r="M111" s="953"/>
      <c r="N111" s="953"/>
      <c r="O111" s="953"/>
      <c r="P111" s="953"/>
      <c r="Q111" s="953"/>
      <c r="R111" s="953"/>
      <c r="S111" s="953"/>
      <c r="T111" s="953"/>
      <c r="U111" s="953"/>
      <c r="V111" s="953"/>
      <c r="W111" s="953"/>
      <c r="X111" s="953"/>
      <c r="Y111" s="953"/>
      <c r="Z111" s="954"/>
      <c r="AA111" s="955" t="s">
        <v>122</v>
      </c>
      <c r="AB111" s="956"/>
      <c r="AC111" s="956"/>
      <c r="AD111" s="956"/>
      <c r="AE111" s="957"/>
      <c r="AF111" s="958" t="s">
        <v>122</v>
      </c>
      <c r="AG111" s="956"/>
      <c r="AH111" s="956"/>
      <c r="AI111" s="956"/>
      <c r="AJ111" s="957"/>
      <c r="AK111" s="958" t="s">
        <v>122</v>
      </c>
      <c r="AL111" s="956"/>
      <c r="AM111" s="956"/>
      <c r="AN111" s="956"/>
      <c r="AO111" s="957"/>
      <c r="AP111" s="959" t="s">
        <v>122</v>
      </c>
      <c r="AQ111" s="960"/>
      <c r="AR111" s="960"/>
      <c r="AS111" s="960"/>
      <c r="AT111" s="961"/>
      <c r="AU111" s="926"/>
      <c r="AV111" s="927"/>
      <c r="AW111" s="927"/>
      <c r="AX111" s="927"/>
      <c r="AY111" s="927"/>
      <c r="AZ111" s="940" t="s">
        <v>418</v>
      </c>
      <c r="BA111" s="941"/>
      <c r="BB111" s="941"/>
      <c r="BC111" s="941"/>
      <c r="BD111" s="941"/>
      <c r="BE111" s="941"/>
      <c r="BF111" s="941"/>
      <c r="BG111" s="941"/>
      <c r="BH111" s="941"/>
      <c r="BI111" s="941"/>
      <c r="BJ111" s="941"/>
      <c r="BK111" s="941"/>
      <c r="BL111" s="941"/>
      <c r="BM111" s="941"/>
      <c r="BN111" s="941"/>
      <c r="BO111" s="941"/>
      <c r="BP111" s="942"/>
      <c r="BQ111" s="943">
        <v>312055</v>
      </c>
      <c r="BR111" s="944"/>
      <c r="BS111" s="944"/>
      <c r="BT111" s="944"/>
      <c r="BU111" s="944"/>
      <c r="BV111" s="944">
        <v>299032</v>
      </c>
      <c r="BW111" s="944"/>
      <c r="BX111" s="944"/>
      <c r="BY111" s="944"/>
      <c r="BZ111" s="944"/>
      <c r="CA111" s="944">
        <v>286010</v>
      </c>
      <c r="CB111" s="944"/>
      <c r="CC111" s="944"/>
      <c r="CD111" s="944"/>
      <c r="CE111" s="944"/>
      <c r="CF111" s="938">
        <v>6.7</v>
      </c>
      <c r="CG111" s="939"/>
      <c r="CH111" s="939"/>
      <c r="CI111" s="939"/>
      <c r="CJ111" s="939"/>
      <c r="CK111" s="966"/>
      <c r="CL111" s="967"/>
      <c r="CM111" s="940" t="s">
        <v>419</v>
      </c>
      <c r="CN111" s="941"/>
      <c r="CO111" s="941"/>
      <c r="CP111" s="941"/>
      <c r="CQ111" s="941"/>
      <c r="CR111" s="941"/>
      <c r="CS111" s="941"/>
      <c r="CT111" s="941"/>
      <c r="CU111" s="941"/>
      <c r="CV111" s="941"/>
      <c r="CW111" s="941"/>
      <c r="CX111" s="941"/>
      <c r="CY111" s="941"/>
      <c r="CZ111" s="941"/>
      <c r="DA111" s="941"/>
      <c r="DB111" s="941"/>
      <c r="DC111" s="941"/>
      <c r="DD111" s="941"/>
      <c r="DE111" s="941"/>
      <c r="DF111" s="942"/>
      <c r="DG111" s="943" t="s">
        <v>122</v>
      </c>
      <c r="DH111" s="944"/>
      <c r="DI111" s="944"/>
      <c r="DJ111" s="944"/>
      <c r="DK111" s="944"/>
      <c r="DL111" s="944" t="s">
        <v>122</v>
      </c>
      <c r="DM111" s="944"/>
      <c r="DN111" s="944"/>
      <c r="DO111" s="944"/>
      <c r="DP111" s="944"/>
      <c r="DQ111" s="944" t="s">
        <v>122</v>
      </c>
      <c r="DR111" s="944"/>
      <c r="DS111" s="944"/>
      <c r="DT111" s="944"/>
      <c r="DU111" s="944"/>
      <c r="DV111" s="945" t="s">
        <v>122</v>
      </c>
      <c r="DW111" s="945"/>
      <c r="DX111" s="945"/>
      <c r="DY111" s="945"/>
      <c r="DZ111" s="946"/>
    </row>
    <row r="112" spans="1:131" s="212" customFormat="1" ht="26.25" customHeight="1">
      <c r="A112" s="970" t="s">
        <v>420</v>
      </c>
      <c r="B112" s="971"/>
      <c r="C112" s="941" t="s">
        <v>421</v>
      </c>
      <c r="D112" s="941"/>
      <c r="E112" s="941"/>
      <c r="F112" s="941"/>
      <c r="G112" s="941"/>
      <c r="H112" s="941"/>
      <c r="I112" s="941"/>
      <c r="J112" s="941"/>
      <c r="K112" s="941"/>
      <c r="L112" s="941"/>
      <c r="M112" s="941"/>
      <c r="N112" s="941"/>
      <c r="O112" s="941"/>
      <c r="P112" s="941"/>
      <c r="Q112" s="941"/>
      <c r="R112" s="941"/>
      <c r="S112" s="941"/>
      <c r="T112" s="941"/>
      <c r="U112" s="941"/>
      <c r="V112" s="941"/>
      <c r="W112" s="941"/>
      <c r="X112" s="941"/>
      <c r="Y112" s="941"/>
      <c r="Z112" s="942"/>
      <c r="AA112" s="976" t="s">
        <v>122</v>
      </c>
      <c r="AB112" s="977"/>
      <c r="AC112" s="977"/>
      <c r="AD112" s="977"/>
      <c r="AE112" s="978"/>
      <c r="AF112" s="979" t="s">
        <v>122</v>
      </c>
      <c r="AG112" s="977"/>
      <c r="AH112" s="977"/>
      <c r="AI112" s="977"/>
      <c r="AJ112" s="978"/>
      <c r="AK112" s="979" t="s">
        <v>122</v>
      </c>
      <c r="AL112" s="977"/>
      <c r="AM112" s="977"/>
      <c r="AN112" s="977"/>
      <c r="AO112" s="978"/>
      <c r="AP112" s="980" t="s">
        <v>122</v>
      </c>
      <c r="AQ112" s="981"/>
      <c r="AR112" s="981"/>
      <c r="AS112" s="981"/>
      <c r="AT112" s="982"/>
      <c r="AU112" s="926"/>
      <c r="AV112" s="927"/>
      <c r="AW112" s="927"/>
      <c r="AX112" s="927"/>
      <c r="AY112" s="927"/>
      <c r="AZ112" s="940" t="s">
        <v>422</v>
      </c>
      <c r="BA112" s="941"/>
      <c r="BB112" s="941"/>
      <c r="BC112" s="941"/>
      <c r="BD112" s="941"/>
      <c r="BE112" s="941"/>
      <c r="BF112" s="941"/>
      <c r="BG112" s="941"/>
      <c r="BH112" s="941"/>
      <c r="BI112" s="941"/>
      <c r="BJ112" s="941"/>
      <c r="BK112" s="941"/>
      <c r="BL112" s="941"/>
      <c r="BM112" s="941"/>
      <c r="BN112" s="941"/>
      <c r="BO112" s="941"/>
      <c r="BP112" s="942"/>
      <c r="BQ112" s="943">
        <v>1100650</v>
      </c>
      <c r="BR112" s="944"/>
      <c r="BS112" s="944"/>
      <c r="BT112" s="944"/>
      <c r="BU112" s="944"/>
      <c r="BV112" s="944">
        <v>990171</v>
      </c>
      <c r="BW112" s="944"/>
      <c r="BX112" s="944"/>
      <c r="BY112" s="944"/>
      <c r="BZ112" s="944"/>
      <c r="CA112" s="944">
        <v>887659</v>
      </c>
      <c r="CB112" s="944"/>
      <c r="CC112" s="944"/>
      <c r="CD112" s="944"/>
      <c r="CE112" s="944"/>
      <c r="CF112" s="938">
        <v>20.9</v>
      </c>
      <c r="CG112" s="939"/>
      <c r="CH112" s="939"/>
      <c r="CI112" s="939"/>
      <c r="CJ112" s="939"/>
      <c r="CK112" s="966"/>
      <c r="CL112" s="967"/>
      <c r="CM112" s="940" t="s">
        <v>423</v>
      </c>
      <c r="CN112" s="941"/>
      <c r="CO112" s="941"/>
      <c r="CP112" s="941"/>
      <c r="CQ112" s="941"/>
      <c r="CR112" s="941"/>
      <c r="CS112" s="941"/>
      <c r="CT112" s="941"/>
      <c r="CU112" s="941"/>
      <c r="CV112" s="941"/>
      <c r="CW112" s="941"/>
      <c r="CX112" s="941"/>
      <c r="CY112" s="941"/>
      <c r="CZ112" s="941"/>
      <c r="DA112" s="941"/>
      <c r="DB112" s="941"/>
      <c r="DC112" s="941"/>
      <c r="DD112" s="941"/>
      <c r="DE112" s="941"/>
      <c r="DF112" s="942"/>
      <c r="DG112" s="943" t="s">
        <v>122</v>
      </c>
      <c r="DH112" s="944"/>
      <c r="DI112" s="944"/>
      <c r="DJ112" s="944"/>
      <c r="DK112" s="944"/>
      <c r="DL112" s="944" t="s">
        <v>122</v>
      </c>
      <c r="DM112" s="944"/>
      <c r="DN112" s="944"/>
      <c r="DO112" s="944"/>
      <c r="DP112" s="944"/>
      <c r="DQ112" s="944" t="s">
        <v>122</v>
      </c>
      <c r="DR112" s="944"/>
      <c r="DS112" s="944"/>
      <c r="DT112" s="944"/>
      <c r="DU112" s="944"/>
      <c r="DV112" s="945" t="s">
        <v>122</v>
      </c>
      <c r="DW112" s="945"/>
      <c r="DX112" s="945"/>
      <c r="DY112" s="945"/>
      <c r="DZ112" s="946"/>
    </row>
    <row r="113" spans="1:130" s="212" customFormat="1" ht="26.25" customHeight="1">
      <c r="A113" s="972"/>
      <c r="B113" s="973"/>
      <c r="C113" s="941" t="s">
        <v>424</v>
      </c>
      <c r="D113" s="941"/>
      <c r="E113" s="941"/>
      <c r="F113" s="941"/>
      <c r="G113" s="941"/>
      <c r="H113" s="941"/>
      <c r="I113" s="941"/>
      <c r="J113" s="941"/>
      <c r="K113" s="941"/>
      <c r="L113" s="941"/>
      <c r="M113" s="941"/>
      <c r="N113" s="941"/>
      <c r="O113" s="941"/>
      <c r="P113" s="941"/>
      <c r="Q113" s="941"/>
      <c r="R113" s="941"/>
      <c r="S113" s="941"/>
      <c r="T113" s="941"/>
      <c r="U113" s="941"/>
      <c r="V113" s="941"/>
      <c r="W113" s="941"/>
      <c r="X113" s="941"/>
      <c r="Y113" s="941"/>
      <c r="Z113" s="942"/>
      <c r="AA113" s="955">
        <v>117078</v>
      </c>
      <c r="AB113" s="956"/>
      <c r="AC113" s="956"/>
      <c r="AD113" s="956"/>
      <c r="AE113" s="957"/>
      <c r="AF113" s="958">
        <v>123604</v>
      </c>
      <c r="AG113" s="956"/>
      <c r="AH113" s="956"/>
      <c r="AI113" s="956"/>
      <c r="AJ113" s="957"/>
      <c r="AK113" s="958">
        <v>120777</v>
      </c>
      <c r="AL113" s="956"/>
      <c r="AM113" s="956"/>
      <c r="AN113" s="956"/>
      <c r="AO113" s="957"/>
      <c r="AP113" s="959">
        <v>2.8</v>
      </c>
      <c r="AQ113" s="960"/>
      <c r="AR113" s="960"/>
      <c r="AS113" s="960"/>
      <c r="AT113" s="961"/>
      <c r="AU113" s="926"/>
      <c r="AV113" s="927"/>
      <c r="AW113" s="927"/>
      <c r="AX113" s="927"/>
      <c r="AY113" s="927"/>
      <c r="AZ113" s="940" t="s">
        <v>425</v>
      </c>
      <c r="BA113" s="941"/>
      <c r="BB113" s="941"/>
      <c r="BC113" s="941"/>
      <c r="BD113" s="941"/>
      <c r="BE113" s="941"/>
      <c r="BF113" s="941"/>
      <c r="BG113" s="941"/>
      <c r="BH113" s="941"/>
      <c r="BI113" s="941"/>
      <c r="BJ113" s="941"/>
      <c r="BK113" s="941"/>
      <c r="BL113" s="941"/>
      <c r="BM113" s="941"/>
      <c r="BN113" s="941"/>
      <c r="BO113" s="941"/>
      <c r="BP113" s="942"/>
      <c r="BQ113" s="943">
        <v>44423</v>
      </c>
      <c r="BR113" s="944"/>
      <c r="BS113" s="944"/>
      <c r="BT113" s="944"/>
      <c r="BU113" s="944"/>
      <c r="BV113" s="944">
        <v>42222</v>
      </c>
      <c r="BW113" s="944"/>
      <c r="BX113" s="944"/>
      <c r="BY113" s="944"/>
      <c r="BZ113" s="944"/>
      <c r="CA113" s="944">
        <v>37136</v>
      </c>
      <c r="CB113" s="944"/>
      <c r="CC113" s="944"/>
      <c r="CD113" s="944"/>
      <c r="CE113" s="944"/>
      <c r="CF113" s="938">
        <v>0.9</v>
      </c>
      <c r="CG113" s="939"/>
      <c r="CH113" s="939"/>
      <c r="CI113" s="939"/>
      <c r="CJ113" s="939"/>
      <c r="CK113" s="966"/>
      <c r="CL113" s="967"/>
      <c r="CM113" s="940" t="s">
        <v>426</v>
      </c>
      <c r="CN113" s="941"/>
      <c r="CO113" s="941"/>
      <c r="CP113" s="941"/>
      <c r="CQ113" s="941"/>
      <c r="CR113" s="941"/>
      <c r="CS113" s="941"/>
      <c r="CT113" s="941"/>
      <c r="CU113" s="941"/>
      <c r="CV113" s="941"/>
      <c r="CW113" s="941"/>
      <c r="CX113" s="941"/>
      <c r="CY113" s="941"/>
      <c r="CZ113" s="941"/>
      <c r="DA113" s="941"/>
      <c r="DB113" s="941"/>
      <c r="DC113" s="941"/>
      <c r="DD113" s="941"/>
      <c r="DE113" s="941"/>
      <c r="DF113" s="942"/>
      <c r="DG113" s="976" t="s">
        <v>122</v>
      </c>
      <c r="DH113" s="977"/>
      <c r="DI113" s="977"/>
      <c r="DJ113" s="977"/>
      <c r="DK113" s="978"/>
      <c r="DL113" s="979" t="s">
        <v>122</v>
      </c>
      <c r="DM113" s="977"/>
      <c r="DN113" s="977"/>
      <c r="DO113" s="977"/>
      <c r="DP113" s="978"/>
      <c r="DQ113" s="979" t="s">
        <v>122</v>
      </c>
      <c r="DR113" s="977"/>
      <c r="DS113" s="977"/>
      <c r="DT113" s="977"/>
      <c r="DU113" s="978"/>
      <c r="DV113" s="980" t="s">
        <v>122</v>
      </c>
      <c r="DW113" s="981"/>
      <c r="DX113" s="981"/>
      <c r="DY113" s="981"/>
      <c r="DZ113" s="982"/>
    </row>
    <row r="114" spans="1:130" s="212" customFormat="1" ht="26.25" customHeight="1">
      <c r="A114" s="972"/>
      <c r="B114" s="973"/>
      <c r="C114" s="941" t="s">
        <v>427</v>
      </c>
      <c r="D114" s="941"/>
      <c r="E114" s="941"/>
      <c r="F114" s="941"/>
      <c r="G114" s="941"/>
      <c r="H114" s="941"/>
      <c r="I114" s="941"/>
      <c r="J114" s="941"/>
      <c r="K114" s="941"/>
      <c r="L114" s="941"/>
      <c r="M114" s="941"/>
      <c r="N114" s="941"/>
      <c r="O114" s="941"/>
      <c r="P114" s="941"/>
      <c r="Q114" s="941"/>
      <c r="R114" s="941"/>
      <c r="S114" s="941"/>
      <c r="T114" s="941"/>
      <c r="U114" s="941"/>
      <c r="V114" s="941"/>
      <c r="W114" s="941"/>
      <c r="X114" s="941"/>
      <c r="Y114" s="941"/>
      <c r="Z114" s="942"/>
      <c r="AA114" s="976">
        <v>12680</v>
      </c>
      <c r="AB114" s="977"/>
      <c r="AC114" s="977"/>
      <c r="AD114" s="977"/>
      <c r="AE114" s="978"/>
      <c r="AF114" s="979">
        <v>12355</v>
      </c>
      <c r="AG114" s="977"/>
      <c r="AH114" s="977"/>
      <c r="AI114" s="977"/>
      <c r="AJ114" s="978"/>
      <c r="AK114" s="979">
        <v>6681</v>
      </c>
      <c r="AL114" s="977"/>
      <c r="AM114" s="977"/>
      <c r="AN114" s="977"/>
      <c r="AO114" s="978"/>
      <c r="AP114" s="980">
        <v>0.2</v>
      </c>
      <c r="AQ114" s="981"/>
      <c r="AR114" s="981"/>
      <c r="AS114" s="981"/>
      <c r="AT114" s="982"/>
      <c r="AU114" s="926"/>
      <c r="AV114" s="927"/>
      <c r="AW114" s="927"/>
      <c r="AX114" s="927"/>
      <c r="AY114" s="927"/>
      <c r="AZ114" s="940" t="s">
        <v>428</v>
      </c>
      <c r="BA114" s="941"/>
      <c r="BB114" s="941"/>
      <c r="BC114" s="941"/>
      <c r="BD114" s="941"/>
      <c r="BE114" s="941"/>
      <c r="BF114" s="941"/>
      <c r="BG114" s="941"/>
      <c r="BH114" s="941"/>
      <c r="BI114" s="941"/>
      <c r="BJ114" s="941"/>
      <c r="BK114" s="941"/>
      <c r="BL114" s="941"/>
      <c r="BM114" s="941"/>
      <c r="BN114" s="941"/>
      <c r="BO114" s="941"/>
      <c r="BP114" s="942"/>
      <c r="BQ114" s="943">
        <v>565552</v>
      </c>
      <c r="BR114" s="944"/>
      <c r="BS114" s="944"/>
      <c r="BT114" s="944"/>
      <c r="BU114" s="944"/>
      <c r="BV114" s="944">
        <v>559037</v>
      </c>
      <c r="BW114" s="944"/>
      <c r="BX114" s="944"/>
      <c r="BY114" s="944"/>
      <c r="BZ114" s="944"/>
      <c r="CA114" s="944">
        <v>594290</v>
      </c>
      <c r="CB114" s="944"/>
      <c r="CC114" s="944"/>
      <c r="CD114" s="944"/>
      <c r="CE114" s="944"/>
      <c r="CF114" s="938">
        <v>14</v>
      </c>
      <c r="CG114" s="939"/>
      <c r="CH114" s="939"/>
      <c r="CI114" s="939"/>
      <c r="CJ114" s="939"/>
      <c r="CK114" s="966"/>
      <c r="CL114" s="967"/>
      <c r="CM114" s="940" t="s">
        <v>429</v>
      </c>
      <c r="CN114" s="941"/>
      <c r="CO114" s="941"/>
      <c r="CP114" s="941"/>
      <c r="CQ114" s="941"/>
      <c r="CR114" s="941"/>
      <c r="CS114" s="941"/>
      <c r="CT114" s="941"/>
      <c r="CU114" s="941"/>
      <c r="CV114" s="941"/>
      <c r="CW114" s="941"/>
      <c r="CX114" s="941"/>
      <c r="CY114" s="941"/>
      <c r="CZ114" s="941"/>
      <c r="DA114" s="941"/>
      <c r="DB114" s="941"/>
      <c r="DC114" s="941"/>
      <c r="DD114" s="941"/>
      <c r="DE114" s="941"/>
      <c r="DF114" s="942"/>
      <c r="DG114" s="976" t="s">
        <v>122</v>
      </c>
      <c r="DH114" s="977"/>
      <c r="DI114" s="977"/>
      <c r="DJ114" s="977"/>
      <c r="DK114" s="978"/>
      <c r="DL114" s="979" t="s">
        <v>122</v>
      </c>
      <c r="DM114" s="977"/>
      <c r="DN114" s="977"/>
      <c r="DO114" s="977"/>
      <c r="DP114" s="978"/>
      <c r="DQ114" s="979" t="s">
        <v>122</v>
      </c>
      <c r="DR114" s="977"/>
      <c r="DS114" s="977"/>
      <c r="DT114" s="977"/>
      <c r="DU114" s="978"/>
      <c r="DV114" s="980" t="s">
        <v>122</v>
      </c>
      <c r="DW114" s="981"/>
      <c r="DX114" s="981"/>
      <c r="DY114" s="981"/>
      <c r="DZ114" s="982"/>
    </row>
    <row r="115" spans="1:130" s="212" customFormat="1" ht="26.25" customHeight="1">
      <c r="A115" s="972"/>
      <c r="B115" s="973"/>
      <c r="C115" s="941" t="s">
        <v>430</v>
      </c>
      <c r="D115" s="941"/>
      <c r="E115" s="941"/>
      <c r="F115" s="941"/>
      <c r="G115" s="941"/>
      <c r="H115" s="941"/>
      <c r="I115" s="941"/>
      <c r="J115" s="941"/>
      <c r="K115" s="941"/>
      <c r="L115" s="941"/>
      <c r="M115" s="941"/>
      <c r="N115" s="941"/>
      <c r="O115" s="941"/>
      <c r="P115" s="941"/>
      <c r="Q115" s="941"/>
      <c r="R115" s="941"/>
      <c r="S115" s="941"/>
      <c r="T115" s="941"/>
      <c r="U115" s="941"/>
      <c r="V115" s="941"/>
      <c r="W115" s="941"/>
      <c r="X115" s="941"/>
      <c r="Y115" s="941"/>
      <c r="Z115" s="942"/>
      <c r="AA115" s="955" t="s">
        <v>122</v>
      </c>
      <c r="AB115" s="956"/>
      <c r="AC115" s="956"/>
      <c r="AD115" s="956"/>
      <c r="AE115" s="957"/>
      <c r="AF115" s="958" t="s">
        <v>122</v>
      </c>
      <c r="AG115" s="956"/>
      <c r="AH115" s="956"/>
      <c r="AI115" s="956"/>
      <c r="AJ115" s="957"/>
      <c r="AK115" s="958" t="s">
        <v>122</v>
      </c>
      <c r="AL115" s="956"/>
      <c r="AM115" s="956"/>
      <c r="AN115" s="956"/>
      <c r="AO115" s="957"/>
      <c r="AP115" s="959" t="s">
        <v>122</v>
      </c>
      <c r="AQ115" s="960"/>
      <c r="AR115" s="960"/>
      <c r="AS115" s="960"/>
      <c r="AT115" s="961"/>
      <c r="AU115" s="926"/>
      <c r="AV115" s="927"/>
      <c r="AW115" s="927"/>
      <c r="AX115" s="927"/>
      <c r="AY115" s="927"/>
      <c r="AZ115" s="940" t="s">
        <v>431</v>
      </c>
      <c r="BA115" s="941"/>
      <c r="BB115" s="941"/>
      <c r="BC115" s="941"/>
      <c r="BD115" s="941"/>
      <c r="BE115" s="941"/>
      <c r="BF115" s="941"/>
      <c r="BG115" s="941"/>
      <c r="BH115" s="941"/>
      <c r="BI115" s="941"/>
      <c r="BJ115" s="941"/>
      <c r="BK115" s="941"/>
      <c r="BL115" s="941"/>
      <c r="BM115" s="941"/>
      <c r="BN115" s="941"/>
      <c r="BO115" s="941"/>
      <c r="BP115" s="942"/>
      <c r="BQ115" s="943" t="s">
        <v>122</v>
      </c>
      <c r="BR115" s="944"/>
      <c r="BS115" s="944"/>
      <c r="BT115" s="944"/>
      <c r="BU115" s="944"/>
      <c r="BV115" s="944" t="s">
        <v>122</v>
      </c>
      <c r="BW115" s="944"/>
      <c r="BX115" s="944"/>
      <c r="BY115" s="944"/>
      <c r="BZ115" s="944"/>
      <c r="CA115" s="944" t="s">
        <v>122</v>
      </c>
      <c r="CB115" s="944"/>
      <c r="CC115" s="944"/>
      <c r="CD115" s="944"/>
      <c r="CE115" s="944"/>
      <c r="CF115" s="938" t="s">
        <v>122</v>
      </c>
      <c r="CG115" s="939"/>
      <c r="CH115" s="939"/>
      <c r="CI115" s="939"/>
      <c r="CJ115" s="939"/>
      <c r="CK115" s="966"/>
      <c r="CL115" s="967"/>
      <c r="CM115" s="940" t="s">
        <v>432</v>
      </c>
      <c r="CN115" s="941"/>
      <c r="CO115" s="941"/>
      <c r="CP115" s="941"/>
      <c r="CQ115" s="941"/>
      <c r="CR115" s="941"/>
      <c r="CS115" s="941"/>
      <c r="CT115" s="941"/>
      <c r="CU115" s="941"/>
      <c r="CV115" s="941"/>
      <c r="CW115" s="941"/>
      <c r="CX115" s="941"/>
      <c r="CY115" s="941"/>
      <c r="CZ115" s="941"/>
      <c r="DA115" s="941"/>
      <c r="DB115" s="941"/>
      <c r="DC115" s="941"/>
      <c r="DD115" s="941"/>
      <c r="DE115" s="941"/>
      <c r="DF115" s="942"/>
      <c r="DG115" s="976" t="s">
        <v>122</v>
      </c>
      <c r="DH115" s="977"/>
      <c r="DI115" s="977"/>
      <c r="DJ115" s="977"/>
      <c r="DK115" s="978"/>
      <c r="DL115" s="979" t="s">
        <v>122</v>
      </c>
      <c r="DM115" s="977"/>
      <c r="DN115" s="977"/>
      <c r="DO115" s="977"/>
      <c r="DP115" s="978"/>
      <c r="DQ115" s="979" t="s">
        <v>122</v>
      </c>
      <c r="DR115" s="977"/>
      <c r="DS115" s="977"/>
      <c r="DT115" s="977"/>
      <c r="DU115" s="978"/>
      <c r="DV115" s="980" t="s">
        <v>122</v>
      </c>
      <c r="DW115" s="981"/>
      <c r="DX115" s="981"/>
      <c r="DY115" s="981"/>
      <c r="DZ115" s="982"/>
    </row>
    <row r="116" spans="1:130" s="212" customFormat="1" ht="26.25" customHeight="1">
      <c r="A116" s="974"/>
      <c r="B116" s="975"/>
      <c r="C116" s="983" t="s">
        <v>433</v>
      </c>
      <c r="D116" s="983"/>
      <c r="E116" s="983"/>
      <c r="F116" s="983"/>
      <c r="G116" s="983"/>
      <c r="H116" s="983"/>
      <c r="I116" s="983"/>
      <c r="J116" s="983"/>
      <c r="K116" s="983"/>
      <c r="L116" s="983"/>
      <c r="M116" s="983"/>
      <c r="N116" s="983"/>
      <c r="O116" s="983"/>
      <c r="P116" s="983"/>
      <c r="Q116" s="983"/>
      <c r="R116" s="983"/>
      <c r="S116" s="983"/>
      <c r="T116" s="983"/>
      <c r="U116" s="983"/>
      <c r="V116" s="983"/>
      <c r="W116" s="983"/>
      <c r="X116" s="983"/>
      <c r="Y116" s="983"/>
      <c r="Z116" s="984"/>
      <c r="AA116" s="976" t="s">
        <v>122</v>
      </c>
      <c r="AB116" s="977"/>
      <c r="AC116" s="977"/>
      <c r="AD116" s="977"/>
      <c r="AE116" s="978"/>
      <c r="AF116" s="979" t="s">
        <v>122</v>
      </c>
      <c r="AG116" s="977"/>
      <c r="AH116" s="977"/>
      <c r="AI116" s="977"/>
      <c r="AJ116" s="978"/>
      <c r="AK116" s="979" t="s">
        <v>122</v>
      </c>
      <c r="AL116" s="977"/>
      <c r="AM116" s="977"/>
      <c r="AN116" s="977"/>
      <c r="AO116" s="978"/>
      <c r="AP116" s="980" t="s">
        <v>122</v>
      </c>
      <c r="AQ116" s="981"/>
      <c r="AR116" s="981"/>
      <c r="AS116" s="981"/>
      <c r="AT116" s="982"/>
      <c r="AU116" s="926"/>
      <c r="AV116" s="927"/>
      <c r="AW116" s="927"/>
      <c r="AX116" s="927"/>
      <c r="AY116" s="927"/>
      <c r="AZ116" s="985" t="s">
        <v>434</v>
      </c>
      <c r="BA116" s="986"/>
      <c r="BB116" s="986"/>
      <c r="BC116" s="986"/>
      <c r="BD116" s="986"/>
      <c r="BE116" s="986"/>
      <c r="BF116" s="986"/>
      <c r="BG116" s="986"/>
      <c r="BH116" s="986"/>
      <c r="BI116" s="986"/>
      <c r="BJ116" s="986"/>
      <c r="BK116" s="986"/>
      <c r="BL116" s="986"/>
      <c r="BM116" s="986"/>
      <c r="BN116" s="986"/>
      <c r="BO116" s="986"/>
      <c r="BP116" s="987"/>
      <c r="BQ116" s="943" t="s">
        <v>122</v>
      </c>
      <c r="BR116" s="944"/>
      <c r="BS116" s="944"/>
      <c r="BT116" s="944"/>
      <c r="BU116" s="944"/>
      <c r="BV116" s="944" t="s">
        <v>122</v>
      </c>
      <c r="BW116" s="944"/>
      <c r="BX116" s="944"/>
      <c r="BY116" s="944"/>
      <c r="BZ116" s="944"/>
      <c r="CA116" s="944" t="s">
        <v>122</v>
      </c>
      <c r="CB116" s="944"/>
      <c r="CC116" s="944"/>
      <c r="CD116" s="944"/>
      <c r="CE116" s="944"/>
      <c r="CF116" s="938" t="s">
        <v>122</v>
      </c>
      <c r="CG116" s="939"/>
      <c r="CH116" s="939"/>
      <c r="CI116" s="939"/>
      <c r="CJ116" s="939"/>
      <c r="CK116" s="966"/>
      <c r="CL116" s="967"/>
      <c r="CM116" s="940" t="s">
        <v>435</v>
      </c>
      <c r="CN116" s="941"/>
      <c r="CO116" s="941"/>
      <c r="CP116" s="941"/>
      <c r="CQ116" s="941"/>
      <c r="CR116" s="941"/>
      <c r="CS116" s="941"/>
      <c r="CT116" s="941"/>
      <c r="CU116" s="941"/>
      <c r="CV116" s="941"/>
      <c r="CW116" s="941"/>
      <c r="CX116" s="941"/>
      <c r="CY116" s="941"/>
      <c r="CZ116" s="941"/>
      <c r="DA116" s="941"/>
      <c r="DB116" s="941"/>
      <c r="DC116" s="941"/>
      <c r="DD116" s="941"/>
      <c r="DE116" s="941"/>
      <c r="DF116" s="942"/>
      <c r="DG116" s="976" t="s">
        <v>122</v>
      </c>
      <c r="DH116" s="977"/>
      <c r="DI116" s="977"/>
      <c r="DJ116" s="977"/>
      <c r="DK116" s="978"/>
      <c r="DL116" s="979" t="s">
        <v>122</v>
      </c>
      <c r="DM116" s="977"/>
      <c r="DN116" s="977"/>
      <c r="DO116" s="977"/>
      <c r="DP116" s="978"/>
      <c r="DQ116" s="979" t="s">
        <v>122</v>
      </c>
      <c r="DR116" s="977"/>
      <c r="DS116" s="977"/>
      <c r="DT116" s="977"/>
      <c r="DU116" s="978"/>
      <c r="DV116" s="980" t="s">
        <v>122</v>
      </c>
      <c r="DW116" s="981"/>
      <c r="DX116" s="981"/>
      <c r="DY116" s="981"/>
      <c r="DZ116" s="982"/>
    </row>
    <row r="117" spans="1:130" s="212" customFormat="1" ht="26.25" customHeight="1">
      <c r="A117" s="930" t="s">
        <v>178</v>
      </c>
      <c r="B117" s="911"/>
      <c r="C117" s="911"/>
      <c r="D117" s="911"/>
      <c r="E117" s="911"/>
      <c r="F117" s="911"/>
      <c r="G117" s="911"/>
      <c r="H117" s="911"/>
      <c r="I117" s="911"/>
      <c r="J117" s="911"/>
      <c r="K117" s="911"/>
      <c r="L117" s="911"/>
      <c r="M117" s="911"/>
      <c r="N117" s="911"/>
      <c r="O117" s="911"/>
      <c r="P117" s="911"/>
      <c r="Q117" s="911"/>
      <c r="R117" s="911"/>
      <c r="S117" s="911"/>
      <c r="T117" s="911"/>
      <c r="U117" s="911"/>
      <c r="V117" s="911"/>
      <c r="W117" s="911"/>
      <c r="X117" s="911"/>
      <c r="Y117" s="995" t="s">
        <v>436</v>
      </c>
      <c r="Z117" s="912"/>
      <c r="AA117" s="996">
        <v>963477</v>
      </c>
      <c r="AB117" s="997"/>
      <c r="AC117" s="997"/>
      <c r="AD117" s="997"/>
      <c r="AE117" s="998"/>
      <c r="AF117" s="999">
        <v>906090</v>
      </c>
      <c r="AG117" s="997"/>
      <c r="AH117" s="997"/>
      <c r="AI117" s="997"/>
      <c r="AJ117" s="998"/>
      <c r="AK117" s="999">
        <v>829569</v>
      </c>
      <c r="AL117" s="997"/>
      <c r="AM117" s="997"/>
      <c r="AN117" s="997"/>
      <c r="AO117" s="998"/>
      <c r="AP117" s="1000"/>
      <c r="AQ117" s="1001"/>
      <c r="AR117" s="1001"/>
      <c r="AS117" s="1001"/>
      <c r="AT117" s="1002"/>
      <c r="AU117" s="926"/>
      <c r="AV117" s="927"/>
      <c r="AW117" s="927"/>
      <c r="AX117" s="927"/>
      <c r="AY117" s="927"/>
      <c r="AZ117" s="992" t="s">
        <v>437</v>
      </c>
      <c r="BA117" s="993"/>
      <c r="BB117" s="993"/>
      <c r="BC117" s="993"/>
      <c r="BD117" s="993"/>
      <c r="BE117" s="993"/>
      <c r="BF117" s="993"/>
      <c r="BG117" s="993"/>
      <c r="BH117" s="993"/>
      <c r="BI117" s="993"/>
      <c r="BJ117" s="993"/>
      <c r="BK117" s="993"/>
      <c r="BL117" s="993"/>
      <c r="BM117" s="993"/>
      <c r="BN117" s="993"/>
      <c r="BO117" s="993"/>
      <c r="BP117" s="994"/>
      <c r="BQ117" s="943" t="s">
        <v>122</v>
      </c>
      <c r="BR117" s="944"/>
      <c r="BS117" s="944"/>
      <c r="BT117" s="944"/>
      <c r="BU117" s="944"/>
      <c r="BV117" s="944" t="s">
        <v>122</v>
      </c>
      <c r="BW117" s="944"/>
      <c r="BX117" s="944"/>
      <c r="BY117" s="944"/>
      <c r="BZ117" s="944"/>
      <c r="CA117" s="944" t="s">
        <v>122</v>
      </c>
      <c r="CB117" s="944"/>
      <c r="CC117" s="944"/>
      <c r="CD117" s="944"/>
      <c r="CE117" s="944"/>
      <c r="CF117" s="938" t="s">
        <v>122</v>
      </c>
      <c r="CG117" s="939"/>
      <c r="CH117" s="939"/>
      <c r="CI117" s="939"/>
      <c r="CJ117" s="939"/>
      <c r="CK117" s="966"/>
      <c r="CL117" s="967"/>
      <c r="CM117" s="940" t="s">
        <v>438</v>
      </c>
      <c r="CN117" s="941"/>
      <c r="CO117" s="941"/>
      <c r="CP117" s="941"/>
      <c r="CQ117" s="941"/>
      <c r="CR117" s="941"/>
      <c r="CS117" s="941"/>
      <c r="CT117" s="941"/>
      <c r="CU117" s="941"/>
      <c r="CV117" s="941"/>
      <c r="CW117" s="941"/>
      <c r="CX117" s="941"/>
      <c r="CY117" s="941"/>
      <c r="CZ117" s="941"/>
      <c r="DA117" s="941"/>
      <c r="DB117" s="941"/>
      <c r="DC117" s="941"/>
      <c r="DD117" s="941"/>
      <c r="DE117" s="941"/>
      <c r="DF117" s="942"/>
      <c r="DG117" s="976" t="s">
        <v>122</v>
      </c>
      <c r="DH117" s="977"/>
      <c r="DI117" s="977"/>
      <c r="DJ117" s="977"/>
      <c r="DK117" s="978"/>
      <c r="DL117" s="979" t="s">
        <v>122</v>
      </c>
      <c r="DM117" s="977"/>
      <c r="DN117" s="977"/>
      <c r="DO117" s="977"/>
      <c r="DP117" s="978"/>
      <c r="DQ117" s="979" t="s">
        <v>122</v>
      </c>
      <c r="DR117" s="977"/>
      <c r="DS117" s="977"/>
      <c r="DT117" s="977"/>
      <c r="DU117" s="978"/>
      <c r="DV117" s="980" t="s">
        <v>122</v>
      </c>
      <c r="DW117" s="981"/>
      <c r="DX117" s="981"/>
      <c r="DY117" s="981"/>
      <c r="DZ117" s="982"/>
    </row>
    <row r="118" spans="1:130" s="212" customFormat="1" ht="26.25" customHeight="1">
      <c r="A118" s="930" t="s">
        <v>412</v>
      </c>
      <c r="B118" s="911"/>
      <c r="C118" s="911"/>
      <c r="D118" s="911"/>
      <c r="E118" s="911"/>
      <c r="F118" s="911"/>
      <c r="G118" s="911"/>
      <c r="H118" s="911"/>
      <c r="I118" s="911"/>
      <c r="J118" s="911"/>
      <c r="K118" s="911"/>
      <c r="L118" s="911"/>
      <c r="M118" s="911"/>
      <c r="N118" s="911"/>
      <c r="O118" s="911"/>
      <c r="P118" s="911"/>
      <c r="Q118" s="911"/>
      <c r="R118" s="911"/>
      <c r="S118" s="911"/>
      <c r="T118" s="911"/>
      <c r="U118" s="911"/>
      <c r="V118" s="911"/>
      <c r="W118" s="911"/>
      <c r="X118" s="911"/>
      <c r="Y118" s="911"/>
      <c r="Z118" s="912"/>
      <c r="AA118" s="910" t="s">
        <v>409</v>
      </c>
      <c r="AB118" s="911"/>
      <c r="AC118" s="911"/>
      <c r="AD118" s="911"/>
      <c r="AE118" s="912"/>
      <c r="AF118" s="910" t="s">
        <v>410</v>
      </c>
      <c r="AG118" s="911"/>
      <c r="AH118" s="911"/>
      <c r="AI118" s="911"/>
      <c r="AJ118" s="912"/>
      <c r="AK118" s="910" t="s">
        <v>295</v>
      </c>
      <c r="AL118" s="911"/>
      <c r="AM118" s="911"/>
      <c r="AN118" s="911"/>
      <c r="AO118" s="912"/>
      <c r="AP118" s="988" t="s">
        <v>411</v>
      </c>
      <c r="AQ118" s="989"/>
      <c r="AR118" s="989"/>
      <c r="AS118" s="989"/>
      <c r="AT118" s="990"/>
      <c r="AU118" s="926"/>
      <c r="AV118" s="927"/>
      <c r="AW118" s="927"/>
      <c r="AX118" s="927"/>
      <c r="AY118" s="927"/>
      <c r="AZ118" s="991" t="s">
        <v>439</v>
      </c>
      <c r="BA118" s="983"/>
      <c r="BB118" s="983"/>
      <c r="BC118" s="983"/>
      <c r="BD118" s="983"/>
      <c r="BE118" s="983"/>
      <c r="BF118" s="983"/>
      <c r="BG118" s="983"/>
      <c r="BH118" s="983"/>
      <c r="BI118" s="983"/>
      <c r="BJ118" s="983"/>
      <c r="BK118" s="983"/>
      <c r="BL118" s="983"/>
      <c r="BM118" s="983"/>
      <c r="BN118" s="983"/>
      <c r="BO118" s="983"/>
      <c r="BP118" s="984"/>
      <c r="BQ118" s="1017" t="s">
        <v>122</v>
      </c>
      <c r="BR118" s="1018"/>
      <c r="BS118" s="1018"/>
      <c r="BT118" s="1018"/>
      <c r="BU118" s="1018"/>
      <c r="BV118" s="1018" t="s">
        <v>122</v>
      </c>
      <c r="BW118" s="1018"/>
      <c r="BX118" s="1018"/>
      <c r="BY118" s="1018"/>
      <c r="BZ118" s="1018"/>
      <c r="CA118" s="1018" t="s">
        <v>122</v>
      </c>
      <c r="CB118" s="1018"/>
      <c r="CC118" s="1018"/>
      <c r="CD118" s="1018"/>
      <c r="CE118" s="1018"/>
      <c r="CF118" s="938" t="s">
        <v>122</v>
      </c>
      <c r="CG118" s="939"/>
      <c r="CH118" s="939"/>
      <c r="CI118" s="939"/>
      <c r="CJ118" s="939"/>
      <c r="CK118" s="966"/>
      <c r="CL118" s="967"/>
      <c r="CM118" s="940" t="s">
        <v>440</v>
      </c>
      <c r="CN118" s="941"/>
      <c r="CO118" s="941"/>
      <c r="CP118" s="941"/>
      <c r="CQ118" s="941"/>
      <c r="CR118" s="941"/>
      <c r="CS118" s="941"/>
      <c r="CT118" s="941"/>
      <c r="CU118" s="941"/>
      <c r="CV118" s="941"/>
      <c r="CW118" s="941"/>
      <c r="CX118" s="941"/>
      <c r="CY118" s="941"/>
      <c r="CZ118" s="941"/>
      <c r="DA118" s="941"/>
      <c r="DB118" s="941"/>
      <c r="DC118" s="941"/>
      <c r="DD118" s="941"/>
      <c r="DE118" s="941"/>
      <c r="DF118" s="942"/>
      <c r="DG118" s="976" t="s">
        <v>122</v>
      </c>
      <c r="DH118" s="977"/>
      <c r="DI118" s="977"/>
      <c r="DJ118" s="977"/>
      <c r="DK118" s="978"/>
      <c r="DL118" s="979" t="s">
        <v>122</v>
      </c>
      <c r="DM118" s="977"/>
      <c r="DN118" s="977"/>
      <c r="DO118" s="977"/>
      <c r="DP118" s="978"/>
      <c r="DQ118" s="979" t="s">
        <v>122</v>
      </c>
      <c r="DR118" s="977"/>
      <c r="DS118" s="977"/>
      <c r="DT118" s="977"/>
      <c r="DU118" s="978"/>
      <c r="DV118" s="980" t="s">
        <v>122</v>
      </c>
      <c r="DW118" s="981"/>
      <c r="DX118" s="981"/>
      <c r="DY118" s="981"/>
      <c r="DZ118" s="982"/>
    </row>
    <row r="119" spans="1:130" s="212" customFormat="1" ht="26.25" customHeight="1">
      <c r="A119" s="1074" t="s">
        <v>415</v>
      </c>
      <c r="B119" s="965"/>
      <c r="C119" s="947" t="s">
        <v>416</v>
      </c>
      <c r="D119" s="915"/>
      <c r="E119" s="915"/>
      <c r="F119" s="915"/>
      <c r="G119" s="915"/>
      <c r="H119" s="915"/>
      <c r="I119" s="915"/>
      <c r="J119" s="915"/>
      <c r="K119" s="915"/>
      <c r="L119" s="915"/>
      <c r="M119" s="915"/>
      <c r="N119" s="915"/>
      <c r="O119" s="915"/>
      <c r="P119" s="915"/>
      <c r="Q119" s="915"/>
      <c r="R119" s="915"/>
      <c r="S119" s="915"/>
      <c r="T119" s="915"/>
      <c r="U119" s="915"/>
      <c r="V119" s="915"/>
      <c r="W119" s="915"/>
      <c r="X119" s="915"/>
      <c r="Y119" s="915"/>
      <c r="Z119" s="916"/>
      <c r="AA119" s="917" t="s">
        <v>122</v>
      </c>
      <c r="AB119" s="918"/>
      <c r="AC119" s="918"/>
      <c r="AD119" s="918"/>
      <c r="AE119" s="919"/>
      <c r="AF119" s="920" t="s">
        <v>122</v>
      </c>
      <c r="AG119" s="918"/>
      <c r="AH119" s="918"/>
      <c r="AI119" s="918"/>
      <c r="AJ119" s="919"/>
      <c r="AK119" s="920" t="s">
        <v>122</v>
      </c>
      <c r="AL119" s="918"/>
      <c r="AM119" s="918"/>
      <c r="AN119" s="918"/>
      <c r="AO119" s="919"/>
      <c r="AP119" s="921" t="s">
        <v>122</v>
      </c>
      <c r="AQ119" s="922"/>
      <c r="AR119" s="922"/>
      <c r="AS119" s="922"/>
      <c r="AT119" s="923"/>
      <c r="AU119" s="928"/>
      <c r="AV119" s="929"/>
      <c r="AW119" s="929"/>
      <c r="AX119" s="929"/>
      <c r="AY119" s="929"/>
      <c r="AZ119" s="233" t="s">
        <v>178</v>
      </c>
      <c r="BA119" s="233"/>
      <c r="BB119" s="233"/>
      <c r="BC119" s="233"/>
      <c r="BD119" s="233"/>
      <c r="BE119" s="233"/>
      <c r="BF119" s="233"/>
      <c r="BG119" s="233"/>
      <c r="BH119" s="233"/>
      <c r="BI119" s="233"/>
      <c r="BJ119" s="233"/>
      <c r="BK119" s="233"/>
      <c r="BL119" s="233"/>
      <c r="BM119" s="233"/>
      <c r="BN119" s="233"/>
      <c r="BO119" s="995" t="s">
        <v>441</v>
      </c>
      <c r="BP119" s="1023"/>
      <c r="BQ119" s="1017">
        <v>7438078</v>
      </c>
      <c r="BR119" s="1018"/>
      <c r="BS119" s="1018"/>
      <c r="BT119" s="1018"/>
      <c r="BU119" s="1018"/>
      <c r="BV119" s="1018">
        <v>6887733</v>
      </c>
      <c r="BW119" s="1018"/>
      <c r="BX119" s="1018"/>
      <c r="BY119" s="1018"/>
      <c r="BZ119" s="1018"/>
      <c r="CA119" s="1018">
        <v>6919231</v>
      </c>
      <c r="CB119" s="1018"/>
      <c r="CC119" s="1018"/>
      <c r="CD119" s="1018"/>
      <c r="CE119" s="1018"/>
      <c r="CF119" s="1019"/>
      <c r="CG119" s="1020"/>
      <c r="CH119" s="1020"/>
      <c r="CI119" s="1020"/>
      <c r="CJ119" s="1021"/>
      <c r="CK119" s="968"/>
      <c r="CL119" s="969"/>
      <c r="CM119" s="991" t="s">
        <v>442</v>
      </c>
      <c r="CN119" s="983"/>
      <c r="CO119" s="983"/>
      <c r="CP119" s="983"/>
      <c r="CQ119" s="983"/>
      <c r="CR119" s="983"/>
      <c r="CS119" s="983"/>
      <c r="CT119" s="983"/>
      <c r="CU119" s="983"/>
      <c r="CV119" s="983"/>
      <c r="CW119" s="983"/>
      <c r="CX119" s="983"/>
      <c r="CY119" s="983"/>
      <c r="CZ119" s="983"/>
      <c r="DA119" s="983"/>
      <c r="DB119" s="983"/>
      <c r="DC119" s="983"/>
      <c r="DD119" s="983"/>
      <c r="DE119" s="983"/>
      <c r="DF119" s="984"/>
      <c r="DG119" s="1022" t="s">
        <v>122</v>
      </c>
      <c r="DH119" s="1004"/>
      <c r="DI119" s="1004"/>
      <c r="DJ119" s="1004"/>
      <c r="DK119" s="1005"/>
      <c r="DL119" s="1003" t="s">
        <v>122</v>
      </c>
      <c r="DM119" s="1004"/>
      <c r="DN119" s="1004"/>
      <c r="DO119" s="1004"/>
      <c r="DP119" s="1005"/>
      <c r="DQ119" s="1003" t="s">
        <v>122</v>
      </c>
      <c r="DR119" s="1004"/>
      <c r="DS119" s="1004"/>
      <c r="DT119" s="1004"/>
      <c r="DU119" s="1005"/>
      <c r="DV119" s="1006" t="s">
        <v>122</v>
      </c>
      <c r="DW119" s="1007"/>
      <c r="DX119" s="1007"/>
      <c r="DY119" s="1007"/>
      <c r="DZ119" s="1008"/>
    </row>
    <row r="120" spans="1:130" s="212" customFormat="1" ht="26.25" customHeight="1">
      <c r="A120" s="1075"/>
      <c r="B120" s="967"/>
      <c r="C120" s="940" t="s">
        <v>419</v>
      </c>
      <c r="D120" s="941"/>
      <c r="E120" s="941"/>
      <c r="F120" s="941"/>
      <c r="G120" s="941"/>
      <c r="H120" s="941"/>
      <c r="I120" s="941"/>
      <c r="J120" s="941"/>
      <c r="K120" s="941"/>
      <c r="L120" s="941"/>
      <c r="M120" s="941"/>
      <c r="N120" s="941"/>
      <c r="O120" s="941"/>
      <c r="P120" s="941"/>
      <c r="Q120" s="941"/>
      <c r="R120" s="941"/>
      <c r="S120" s="941"/>
      <c r="T120" s="941"/>
      <c r="U120" s="941"/>
      <c r="V120" s="941"/>
      <c r="W120" s="941"/>
      <c r="X120" s="941"/>
      <c r="Y120" s="941"/>
      <c r="Z120" s="942"/>
      <c r="AA120" s="976" t="s">
        <v>122</v>
      </c>
      <c r="AB120" s="977"/>
      <c r="AC120" s="977"/>
      <c r="AD120" s="977"/>
      <c r="AE120" s="978"/>
      <c r="AF120" s="979" t="s">
        <v>122</v>
      </c>
      <c r="AG120" s="977"/>
      <c r="AH120" s="977"/>
      <c r="AI120" s="977"/>
      <c r="AJ120" s="978"/>
      <c r="AK120" s="979" t="s">
        <v>122</v>
      </c>
      <c r="AL120" s="977"/>
      <c r="AM120" s="977"/>
      <c r="AN120" s="977"/>
      <c r="AO120" s="978"/>
      <c r="AP120" s="980" t="s">
        <v>122</v>
      </c>
      <c r="AQ120" s="981"/>
      <c r="AR120" s="981"/>
      <c r="AS120" s="981"/>
      <c r="AT120" s="982"/>
      <c r="AU120" s="1009" t="s">
        <v>443</v>
      </c>
      <c r="AV120" s="1010"/>
      <c r="AW120" s="1010"/>
      <c r="AX120" s="1010"/>
      <c r="AY120" s="1011"/>
      <c r="AZ120" s="947" t="s">
        <v>444</v>
      </c>
      <c r="BA120" s="915"/>
      <c r="BB120" s="915"/>
      <c r="BC120" s="915"/>
      <c r="BD120" s="915"/>
      <c r="BE120" s="915"/>
      <c r="BF120" s="915"/>
      <c r="BG120" s="915"/>
      <c r="BH120" s="915"/>
      <c r="BI120" s="915"/>
      <c r="BJ120" s="915"/>
      <c r="BK120" s="915"/>
      <c r="BL120" s="915"/>
      <c r="BM120" s="915"/>
      <c r="BN120" s="915"/>
      <c r="BO120" s="915"/>
      <c r="BP120" s="916"/>
      <c r="BQ120" s="948">
        <v>9995665</v>
      </c>
      <c r="BR120" s="949"/>
      <c r="BS120" s="949"/>
      <c r="BT120" s="949"/>
      <c r="BU120" s="949"/>
      <c r="BV120" s="949">
        <v>11202769</v>
      </c>
      <c r="BW120" s="949"/>
      <c r="BX120" s="949"/>
      <c r="BY120" s="949"/>
      <c r="BZ120" s="949"/>
      <c r="CA120" s="949">
        <v>12559281</v>
      </c>
      <c r="CB120" s="949"/>
      <c r="CC120" s="949"/>
      <c r="CD120" s="949"/>
      <c r="CE120" s="949"/>
      <c r="CF120" s="962">
        <v>296.3</v>
      </c>
      <c r="CG120" s="963"/>
      <c r="CH120" s="963"/>
      <c r="CI120" s="963"/>
      <c r="CJ120" s="963"/>
      <c r="CK120" s="1024" t="s">
        <v>445</v>
      </c>
      <c r="CL120" s="1025"/>
      <c r="CM120" s="1025"/>
      <c r="CN120" s="1025"/>
      <c r="CO120" s="1026"/>
      <c r="CP120" s="1032" t="s">
        <v>446</v>
      </c>
      <c r="CQ120" s="1033"/>
      <c r="CR120" s="1033"/>
      <c r="CS120" s="1033"/>
      <c r="CT120" s="1033"/>
      <c r="CU120" s="1033"/>
      <c r="CV120" s="1033"/>
      <c r="CW120" s="1033"/>
      <c r="CX120" s="1033"/>
      <c r="CY120" s="1033"/>
      <c r="CZ120" s="1033"/>
      <c r="DA120" s="1033"/>
      <c r="DB120" s="1033"/>
      <c r="DC120" s="1033"/>
      <c r="DD120" s="1033"/>
      <c r="DE120" s="1033"/>
      <c r="DF120" s="1034"/>
      <c r="DG120" s="948" t="s">
        <v>122</v>
      </c>
      <c r="DH120" s="949"/>
      <c r="DI120" s="949"/>
      <c r="DJ120" s="949"/>
      <c r="DK120" s="949"/>
      <c r="DL120" s="949" t="s">
        <v>122</v>
      </c>
      <c r="DM120" s="949"/>
      <c r="DN120" s="949"/>
      <c r="DO120" s="949"/>
      <c r="DP120" s="949"/>
      <c r="DQ120" s="949">
        <v>885416</v>
      </c>
      <c r="DR120" s="949"/>
      <c r="DS120" s="949"/>
      <c r="DT120" s="949"/>
      <c r="DU120" s="949"/>
      <c r="DV120" s="950">
        <v>20.9</v>
      </c>
      <c r="DW120" s="950"/>
      <c r="DX120" s="950"/>
      <c r="DY120" s="950"/>
      <c r="DZ120" s="951"/>
    </row>
    <row r="121" spans="1:130" s="212" customFormat="1" ht="26.25" customHeight="1">
      <c r="A121" s="1075"/>
      <c r="B121" s="967"/>
      <c r="C121" s="992" t="s">
        <v>447</v>
      </c>
      <c r="D121" s="993"/>
      <c r="E121" s="993"/>
      <c r="F121" s="993"/>
      <c r="G121" s="993"/>
      <c r="H121" s="993"/>
      <c r="I121" s="993"/>
      <c r="J121" s="993"/>
      <c r="K121" s="993"/>
      <c r="L121" s="993"/>
      <c r="M121" s="993"/>
      <c r="N121" s="993"/>
      <c r="O121" s="993"/>
      <c r="P121" s="993"/>
      <c r="Q121" s="993"/>
      <c r="R121" s="993"/>
      <c r="S121" s="993"/>
      <c r="T121" s="993"/>
      <c r="U121" s="993"/>
      <c r="V121" s="993"/>
      <c r="W121" s="993"/>
      <c r="X121" s="993"/>
      <c r="Y121" s="993"/>
      <c r="Z121" s="994"/>
      <c r="AA121" s="976" t="s">
        <v>122</v>
      </c>
      <c r="AB121" s="977"/>
      <c r="AC121" s="977"/>
      <c r="AD121" s="977"/>
      <c r="AE121" s="978"/>
      <c r="AF121" s="979" t="s">
        <v>122</v>
      </c>
      <c r="AG121" s="977"/>
      <c r="AH121" s="977"/>
      <c r="AI121" s="977"/>
      <c r="AJ121" s="978"/>
      <c r="AK121" s="979" t="s">
        <v>122</v>
      </c>
      <c r="AL121" s="977"/>
      <c r="AM121" s="977"/>
      <c r="AN121" s="977"/>
      <c r="AO121" s="978"/>
      <c r="AP121" s="980" t="s">
        <v>122</v>
      </c>
      <c r="AQ121" s="981"/>
      <c r="AR121" s="981"/>
      <c r="AS121" s="981"/>
      <c r="AT121" s="982"/>
      <c r="AU121" s="1012"/>
      <c r="AV121" s="1013"/>
      <c r="AW121" s="1013"/>
      <c r="AX121" s="1013"/>
      <c r="AY121" s="1014"/>
      <c r="AZ121" s="940" t="s">
        <v>448</v>
      </c>
      <c r="BA121" s="941"/>
      <c r="BB121" s="941"/>
      <c r="BC121" s="941"/>
      <c r="BD121" s="941"/>
      <c r="BE121" s="941"/>
      <c r="BF121" s="941"/>
      <c r="BG121" s="941"/>
      <c r="BH121" s="941"/>
      <c r="BI121" s="941"/>
      <c r="BJ121" s="941"/>
      <c r="BK121" s="941"/>
      <c r="BL121" s="941"/>
      <c r="BM121" s="941"/>
      <c r="BN121" s="941"/>
      <c r="BO121" s="941"/>
      <c r="BP121" s="942"/>
      <c r="BQ121" s="943">
        <v>518866</v>
      </c>
      <c r="BR121" s="944"/>
      <c r="BS121" s="944"/>
      <c r="BT121" s="944"/>
      <c r="BU121" s="944"/>
      <c r="BV121" s="944">
        <v>506269</v>
      </c>
      <c r="BW121" s="944"/>
      <c r="BX121" s="944"/>
      <c r="BY121" s="944"/>
      <c r="BZ121" s="944"/>
      <c r="CA121" s="944">
        <v>494543</v>
      </c>
      <c r="CB121" s="944"/>
      <c r="CC121" s="944"/>
      <c r="CD121" s="944"/>
      <c r="CE121" s="944"/>
      <c r="CF121" s="938">
        <v>11.7</v>
      </c>
      <c r="CG121" s="939"/>
      <c r="CH121" s="939"/>
      <c r="CI121" s="939"/>
      <c r="CJ121" s="939"/>
      <c r="CK121" s="1027"/>
      <c r="CL121" s="1028"/>
      <c r="CM121" s="1028"/>
      <c r="CN121" s="1028"/>
      <c r="CO121" s="1029"/>
      <c r="CP121" s="1037" t="s">
        <v>392</v>
      </c>
      <c r="CQ121" s="1038"/>
      <c r="CR121" s="1038"/>
      <c r="CS121" s="1038"/>
      <c r="CT121" s="1038"/>
      <c r="CU121" s="1038"/>
      <c r="CV121" s="1038"/>
      <c r="CW121" s="1038"/>
      <c r="CX121" s="1038"/>
      <c r="CY121" s="1038"/>
      <c r="CZ121" s="1038"/>
      <c r="DA121" s="1038"/>
      <c r="DB121" s="1038"/>
      <c r="DC121" s="1038"/>
      <c r="DD121" s="1038"/>
      <c r="DE121" s="1038"/>
      <c r="DF121" s="1039"/>
      <c r="DG121" s="943">
        <v>4432</v>
      </c>
      <c r="DH121" s="944"/>
      <c r="DI121" s="944"/>
      <c r="DJ121" s="944"/>
      <c r="DK121" s="944"/>
      <c r="DL121" s="944">
        <v>3493</v>
      </c>
      <c r="DM121" s="944"/>
      <c r="DN121" s="944"/>
      <c r="DO121" s="944"/>
      <c r="DP121" s="944"/>
      <c r="DQ121" s="944">
        <v>2243</v>
      </c>
      <c r="DR121" s="944"/>
      <c r="DS121" s="944"/>
      <c r="DT121" s="944"/>
      <c r="DU121" s="944"/>
      <c r="DV121" s="945">
        <v>0.1</v>
      </c>
      <c r="DW121" s="945"/>
      <c r="DX121" s="945"/>
      <c r="DY121" s="945"/>
      <c r="DZ121" s="946"/>
    </row>
    <row r="122" spans="1:130" s="212" customFormat="1" ht="26.25" customHeight="1">
      <c r="A122" s="1075"/>
      <c r="B122" s="967"/>
      <c r="C122" s="940" t="s">
        <v>429</v>
      </c>
      <c r="D122" s="941"/>
      <c r="E122" s="941"/>
      <c r="F122" s="941"/>
      <c r="G122" s="941"/>
      <c r="H122" s="941"/>
      <c r="I122" s="941"/>
      <c r="J122" s="941"/>
      <c r="K122" s="941"/>
      <c r="L122" s="941"/>
      <c r="M122" s="941"/>
      <c r="N122" s="941"/>
      <c r="O122" s="941"/>
      <c r="P122" s="941"/>
      <c r="Q122" s="941"/>
      <c r="R122" s="941"/>
      <c r="S122" s="941"/>
      <c r="T122" s="941"/>
      <c r="U122" s="941"/>
      <c r="V122" s="941"/>
      <c r="W122" s="941"/>
      <c r="X122" s="941"/>
      <c r="Y122" s="941"/>
      <c r="Z122" s="942"/>
      <c r="AA122" s="976" t="s">
        <v>122</v>
      </c>
      <c r="AB122" s="977"/>
      <c r="AC122" s="977"/>
      <c r="AD122" s="977"/>
      <c r="AE122" s="978"/>
      <c r="AF122" s="979" t="s">
        <v>122</v>
      </c>
      <c r="AG122" s="977"/>
      <c r="AH122" s="977"/>
      <c r="AI122" s="977"/>
      <c r="AJ122" s="978"/>
      <c r="AK122" s="979" t="s">
        <v>122</v>
      </c>
      <c r="AL122" s="977"/>
      <c r="AM122" s="977"/>
      <c r="AN122" s="977"/>
      <c r="AO122" s="978"/>
      <c r="AP122" s="980" t="s">
        <v>122</v>
      </c>
      <c r="AQ122" s="981"/>
      <c r="AR122" s="981"/>
      <c r="AS122" s="981"/>
      <c r="AT122" s="982"/>
      <c r="AU122" s="1012"/>
      <c r="AV122" s="1013"/>
      <c r="AW122" s="1013"/>
      <c r="AX122" s="1013"/>
      <c r="AY122" s="1014"/>
      <c r="AZ122" s="991" t="s">
        <v>449</v>
      </c>
      <c r="BA122" s="983"/>
      <c r="BB122" s="983"/>
      <c r="BC122" s="983"/>
      <c r="BD122" s="983"/>
      <c r="BE122" s="983"/>
      <c r="BF122" s="983"/>
      <c r="BG122" s="983"/>
      <c r="BH122" s="983"/>
      <c r="BI122" s="983"/>
      <c r="BJ122" s="983"/>
      <c r="BK122" s="983"/>
      <c r="BL122" s="983"/>
      <c r="BM122" s="983"/>
      <c r="BN122" s="983"/>
      <c r="BO122" s="983"/>
      <c r="BP122" s="984"/>
      <c r="BQ122" s="1017">
        <v>5244159</v>
      </c>
      <c r="BR122" s="1018"/>
      <c r="BS122" s="1018"/>
      <c r="BT122" s="1018"/>
      <c r="BU122" s="1018"/>
      <c r="BV122" s="1018">
        <v>4892446</v>
      </c>
      <c r="BW122" s="1018"/>
      <c r="BX122" s="1018"/>
      <c r="BY122" s="1018"/>
      <c r="BZ122" s="1018"/>
      <c r="CA122" s="1018">
        <v>4831942</v>
      </c>
      <c r="CB122" s="1018"/>
      <c r="CC122" s="1018"/>
      <c r="CD122" s="1018"/>
      <c r="CE122" s="1018"/>
      <c r="CF122" s="1035">
        <v>114</v>
      </c>
      <c r="CG122" s="1036"/>
      <c r="CH122" s="1036"/>
      <c r="CI122" s="1036"/>
      <c r="CJ122" s="1036"/>
      <c r="CK122" s="1027"/>
      <c r="CL122" s="1028"/>
      <c r="CM122" s="1028"/>
      <c r="CN122" s="1028"/>
      <c r="CO122" s="1029"/>
      <c r="CP122" s="1037" t="s">
        <v>390</v>
      </c>
      <c r="CQ122" s="1038"/>
      <c r="CR122" s="1038"/>
      <c r="CS122" s="1038"/>
      <c r="CT122" s="1038"/>
      <c r="CU122" s="1038"/>
      <c r="CV122" s="1038"/>
      <c r="CW122" s="1038"/>
      <c r="CX122" s="1038"/>
      <c r="CY122" s="1038"/>
      <c r="CZ122" s="1038"/>
      <c r="DA122" s="1038"/>
      <c r="DB122" s="1038"/>
      <c r="DC122" s="1038"/>
      <c r="DD122" s="1038"/>
      <c r="DE122" s="1038"/>
      <c r="DF122" s="1039"/>
      <c r="DG122" s="943" t="s">
        <v>122</v>
      </c>
      <c r="DH122" s="944"/>
      <c r="DI122" s="944"/>
      <c r="DJ122" s="944"/>
      <c r="DK122" s="944"/>
      <c r="DL122" s="944" t="s">
        <v>122</v>
      </c>
      <c r="DM122" s="944"/>
      <c r="DN122" s="944"/>
      <c r="DO122" s="944"/>
      <c r="DP122" s="944"/>
      <c r="DQ122" s="944" t="s">
        <v>122</v>
      </c>
      <c r="DR122" s="944"/>
      <c r="DS122" s="944"/>
      <c r="DT122" s="944"/>
      <c r="DU122" s="944"/>
      <c r="DV122" s="945" t="s">
        <v>122</v>
      </c>
      <c r="DW122" s="945"/>
      <c r="DX122" s="945"/>
      <c r="DY122" s="945"/>
      <c r="DZ122" s="946"/>
    </row>
    <row r="123" spans="1:130" s="212" customFormat="1" ht="26.25" customHeight="1">
      <c r="A123" s="1075"/>
      <c r="B123" s="967"/>
      <c r="C123" s="940" t="s">
        <v>435</v>
      </c>
      <c r="D123" s="941"/>
      <c r="E123" s="941"/>
      <c r="F123" s="941"/>
      <c r="G123" s="941"/>
      <c r="H123" s="941"/>
      <c r="I123" s="941"/>
      <c r="J123" s="941"/>
      <c r="K123" s="941"/>
      <c r="L123" s="941"/>
      <c r="M123" s="941"/>
      <c r="N123" s="941"/>
      <c r="O123" s="941"/>
      <c r="P123" s="941"/>
      <c r="Q123" s="941"/>
      <c r="R123" s="941"/>
      <c r="S123" s="941"/>
      <c r="T123" s="941"/>
      <c r="U123" s="941"/>
      <c r="V123" s="941"/>
      <c r="W123" s="941"/>
      <c r="X123" s="941"/>
      <c r="Y123" s="941"/>
      <c r="Z123" s="942"/>
      <c r="AA123" s="976" t="s">
        <v>122</v>
      </c>
      <c r="AB123" s="977"/>
      <c r="AC123" s="977"/>
      <c r="AD123" s="977"/>
      <c r="AE123" s="978"/>
      <c r="AF123" s="979" t="s">
        <v>122</v>
      </c>
      <c r="AG123" s="977"/>
      <c r="AH123" s="977"/>
      <c r="AI123" s="977"/>
      <c r="AJ123" s="978"/>
      <c r="AK123" s="979" t="s">
        <v>122</v>
      </c>
      <c r="AL123" s="977"/>
      <c r="AM123" s="977"/>
      <c r="AN123" s="977"/>
      <c r="AO123" s="978"/>
      <c r="AP123" s="980" t="s">
        <v>122</v>
      </c>
      <c r="AQ123" s="981"/>
      <c r="AR123" s="981"/>
      <c r="AS123" s="981"/>
      <c r="AT123" s="982"/>
      <c r="AU123" s="1015"/>
      <c r="AV123" s="1016"/>
      <c r="AW123" s="1016"/>
      <c r="AX123" s="1016"/>
      <c r="AY123" s="1016"/>
      <c r="AZ123" s="233" t="s">
        <v>178</v>
      </c>
      <c r="BA123" s="233"/>
      <c r="BB123" s="233"/>
      <c r="BC123" s="233"/>
      <c r="BD123" s="233"/>
      <c r="BE123" s="233"/>
      <c r="BF123" s="233"/>
      <c r="BG123" s="233"/>
      <c r="BH123" s="233"/>
      <c r="BI123" s="233"/>
      <c r="BJ123" s="233"/>
      <c r="BK123" s="233"/>
      <c r="BL123" s="233"/>
      <c r="BM123" s="233"/>
      <c r="BN123" s="233"/>
      <c r="BO123" s="995" t="s">
        <v>450</v>
      </c>
      <c r="BP123" s="1023"/>
      <c r="BQ123" s="1081">
        <v>15758690</v>
      </c>
      <c r="BR123" s="1082"/>
      <c r="BS123" s="1082"/>
      <c r="BT123" s="1082"/>
      <c r="BU123" s="1082"/>
      <c r="BV123" s="1082">
        <v>16601484</v>
      </c>
      <c r="BW123" s="1082"/>
      <c r="BX123" s="1082"/>
      <c r="BY123" s="1082"/>
      <c r="BZ123" s="1082"/>
      <c r="CA123" s="1082">
        <v>17885766</v>
      </c>
      <c r="CB123" s="1082"/>
      <c r="CC123" s="1082"/>
      <c r="CD123" s="1082"/>
      <c r="CE123" s="1082"/>
      <c r="CF123" s="1019"/>
      <c r="CG123" s="1020"/>
      <c r="CH123" s="1020"/>
      <c r="CI123" s="1020"/>
      <c r="CJ123" s="1021"/>
      <c r="CK123" s="1027"/>
      <c r="CL123" s="1028"/>
      <c r="CM123" s="1028"/>
      <c r="CN123" s="1028"/>
      <c r="CO123" s="1029"/>
      <c r="CP123" s="1037" t="s">
        <v>391</v>
      </c>
      <c r="CQ123" s="1038"/>
      <c r="CR123" s="1038"/>
      <c r="CS123" s="1038"/>
      <c r="CT123" s="1038"/>
      <c r="CU123" s="1038"/>
      <c r="CV123" s="1038"/>
      <c r="CW123" s="1038"/>
      <c r="CX123" s="1038"/>
      <c r="CY123" s="1038"/>
      <c r="CZ123" s="1038"/>
      <c r="DA123" s="1038"/>
      <c r="DB123" s="1038"/>
      <c r="DC123" s="1038"/>
      <c r="DD123" s="1038"/>
      <c r="DE123" s="1038"/>
      <c r="DF123" s="1039"/>
      <c r="DG123" s="976" t="s">
        <v>122</v>
      </c>
      <c r="DH123" s="977"/>
      <c r="DI123" s="977"/>
      <c r="DJ123" s="977"/>
      <c r="DK123" s="978"/>
      <c r="DL123" s="979" t="s">
        <v>122</v>
      </c>
      <c r="DM123" s="977"/>
      <c r="DN123" s="977"/>
      <c r="DO123" s="977"/>
      <c r="DP123" s="978"/>
      <c r="DQ123" s="979" t="s">
        <v>122</v>
      </c>
      <c r="DR123" s="977"/>
      <c r="DS123" s="977"/>
      <c r="DT123" s="977"/>
      <c r="DU123" s="978"/>
      <c r="DV123" s="980" t="s">
        <v>122</v>
      </c>
      <c r="DW123" s="981"/>
      <c r="DX123" s="981"/>
      <c r="DY123" s="981"/>
      <c r="DZ123" s="982"/>
    </row>
    <row r="124" spans="1:130" s="212" customFormat="1" ht="26.25" customHeight="1" thickBot="1">
      <c r="A124" s="1075"/>
      <c r="B124" s="967"/>
      <c r="C124" s="940" t="s">
        <v>438</v>
      </c>
      <c r="D124" s="941"/>
      <c r="E124" s="941"/>
      <c r="F124" s="941"/>
      <c r="G124" s="941"/>
      <c r="H124" s="941"/>
      <c r="I124" s="941"/>
      <c r="J124" s="941"/>
      <c r="K124" s="941"/>
      <c r="L124" s="941"/>
      <c r="M124" s="941"/>
      <c r="N124" s="941"/>
      <c r="O124" s="941"/>
      <c r="P124" s="941"/>
      <c r="Q124" s="941"/>
      <c r="R124" s="941"/>
      <c r="S124" s="941"/>
      <c r="T124" s="941"/>
      <c r="U124" s="941"/>
      <c r="V124" s="941"/>
      <c r="W124" s="941"/>
      <c r="X124" s="941"/>
      <c r="Y124" s="941"/>
      <c r="Z124" s="942"/>
      <c r="AA124" s="976" t="s">
        <v>122</v>
      </c>
      <c r="AB124" s="977"/>
      <c r="AC124" s="977"/>
      <c r="AD124" s="977"/>
      <c r="AE124" s="978"/>
      <c r="AF124" s="979" t="s">
        <v>122</v>
      </c>
      <c r="AG124" s="977"/>
      <c r="AH124" s="977"/>
      <c r="AI124" s="977"/>
      <c r="AJ124" s="978"/>
      <c r="AK124" s="979" t="s">
        <v>122</v>
      </c>
      <c r="AL124" s="977"/>
      <c r="AM124" s="977"/>
      <c r="AN124" s="977"/>
      <c r="AO124" s="978"/>
      <c r="AP124" s="980" t="s">
        <v>122</v>
      </c>
      <c r="AQ124" s="981"/>
      <c r="AR124" s="981"/>
      <c r="AS124" s="981"/>
      <c r="AT124" s="982"/>
      <c r="AU124" s="1077" t="s">
        <v>451</v>
      </c>
      <c r="AV124" s="1078"/>
      <c r="AW124" s="1078"/>
      <c r="AX124" s="1078"/>
      <c r="AY124" s="1078"/>
      <c r="AZ124" s="1078"/>
      <c r="BA124" s="1078"/>
      <c r="BB124" s="1078"/>
      <c r="BC124" s="1078"/>
      <c r="BD124" s="1078"/>
      <c r="BE124" s="1078"/>
      <c r="BF124" s="1078"/>
      <c r="BG124" s="1078"/>
      <c r="BH124" s="1078"/>
      <c r="BI124" s="1078"/>
      <c r="BJ124" s="1078"/>
      <c r="BK124" s="1078"/>
      <c r="BL124" s="1078"/>
      <c r="BM124" s="1078"/>
      <c r="BN124" s="1078"/>
      <c r="BO124" s="1078"/>
      <c r="BP124" s="1079"/>
      <c r="BQ124" s="1080" t="s">
        <v>122</v>
      </c>
      <c r="BR124" s="1045"/>
      <c r="BS124" s="1045"/>
      <c r="BT124" s="1045"/>
      <c r="BU124" s="1045"/>
      <c r="BV124" s="1045" t="s">
        <v>122</v>
      </c>
      <c r="BW124" s="1045"/>
      <c r="BX124" s="1045"/>
      <c r="BY124" s="1045"/>
      <c r="BZ124" s="1045"/>
      <c r="CA124" s="1045" t="s">
        <v>122</v>
      </c>
      <c r="CB124" s="1045"/>
      <c r="CC124" s="1045"/>
      <c r="CD124" s="1045"/>
      <c r="CE124" s="1045"/>
      <c r="CF124" s="1046"/>
      <c r="CG124" s="1047"/>
      <c r="CH124" s="1047"/>
      <c r="CI124" s="1047"/>
      <c r="CJ124" s="1048"/>
      <c r="CK124" s="1030"/>
      <c r="CL124" s="1030"/>
      <c r="CM124" s="1030"/>
      <c r="CN124" s="1030"/>
      <c r="CO124" s="1031"/>
      <c r="CP124" s="1037" t="s">
        <v>452</v>
      </c>
      <c r="CQ124" s="1038"/>
      <c r="CR124" s="1038"/>
      <c r="CS124" s="1038"/>
      <c r="CT124" s="1038"/>
      <c r="CU124" s="1038"/>
      <c r="CV124" s="1038"/>
      <c r="CW124" s="1038"/>
      <c r="CX124" s="1038"/>
      <c r="CY124" s="1038"/>
      <c r="CZ124" s="1038"/>
      <c r="DA124" s="1038"/>
      <c r="DB124" s="1038"/>
      <c r="DC124" s="1038"/>
      <c r="DD124" s="1038"/>
      <c r="DE124" s="1038"/>
      <c r="DF124" s="1039"/>
      <c r="DG124" s="1022">
        <v>1096218</v>
      </c>
      <c r="DH124" s="1004"/>
      <c r="DI124" s="1004"/>
      <c r="DJ124" s="1004"/>
      <c r="DK124" s="1005"/>
      <c r="DL124" s="1003">
        <v>986678</v>
      </c>
      <c r="DM124" s="1004"/>
      <c r="DN124" s="1004"/>
      <c r="DO124" s="1004"/>
      <c r="DP124" s="1005"/>
      <c r="DQ124" s="1003" t="s">
        <v>122</v>
      </c>
      <c r="DR124" s="1004"/>
      <c r="DS124" s="1004"/>
      <c r="DT124" s="1004"/>
      <c r="DU124" s="1005"/>
      <c r="DV124" s="1006" t="s">
        <v>122</v>
      </c>
      <c r="DW124" s="1007"/>
      <c r="DX124" s="1007"/>
      <c r="DY124" s="1007"/>
      <c r="DZ124" s="1008"/>
    </row>
    <row r="125" spans="1:130" s="212" customFormat="1" ht="26.25" customHeight="1">
      <c r="A125" s="1075"/>
      <c r="B125" s="967"/>
      <c r="C125" s="940" t="s">
        <v>440</v>
      </c>
      <c r="D125" s="941"/>
      <c r="E125" s="941"/>
      <c r="F125" s="941"/>
      <c r="G125" s="941"/>
      <c r="H125" s="941"/>
      <c r="I125" s="941"/>
      <c r="J125" s="941"/>
      <c r="K125" s="941"/>
      <c r="L125" s="941"/>
      <c r="M125" s="941"/>
      <c r="N125" s="941"/>
      <c r="O125" s="941"/>
      <c r="P125" s="941"/>
      <c r="Q125" s="941"/>
      <c r="R125" s="941"/>
      <c r="S125" s="941"/>
      <c r="T125" s="941"/>
      <c r="U125" s="941"/>
      <c r="V125" s="941"/>
      <c r="W125" s="941"/>
      <c r="X125" s="941"/>
      <c r="Y125" s="941"/>
      <c r="Z125" s="942"/>
      <c r="AA125" s="976" t="s">
        <v>122</v>
      </c>
      <c r="AB125" s="977"/>
      <c r="AC125" s="977"/>
      <c r="AD125" s="977"/>
      <c r="AE125" s="978"/>
      <c r="AF125" s="979" t="s">
        <v>122</v>
      </c>
      <c r="AG125" s="977"/>
      <c r="AH125" s="977"/>
      <c r="AI125" s="977"/>
      <c r="AJ125" s="978"/>
      <c r="AK125" s="979" t="s">
        <v>122</v>
      </c>
      <c r="AL125" s="977"/>
      <c r="AM125" s="977"/>
      <c r="AN125" s="977"/>
      <c r="AO125" s="978"/>
      <c r="AP125" s="980" t="s">
        <v>122</v>
      </c>
      <c r="AQ125" s="981"/>
      <c r="AR125" s="981"/>
      <c r="AS125" s="981"/>
      <c r="AT125" s="98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40" t="s">
        <v>453</v>
      </c>
      <c r="CL125" s="1025"/>
      <c r="CM125" s="1025"/>
      <c r="CN125" s="1025"/>
      <c r="CO125" s="1026"/>
      <c r="CP125" s="947" t="s">
        <v>454</v>
      </c>
      <c r="CQ125" s="915"/>
      <c r="CR125" s="915"/>
      <c r="CS125" s="915"/>
      <c r="CT125" s="915"/>
      <c r="CU125" s="915"/>
      <c r="CV125" s="915"/>
      <c r="CW125" s="915"/>
      <c r="CX125" s="915"/>
      <c r="CY125" s="915"/>
      <c r="CZ125" s="915"/>
      <c r="DA125" s="915"/>
      <c r="DB125" s="915"/>
      <c r="DC125" s="915"/>
      <c r="DD125" s="915"/>
      <c r="DE125" s="915"/>
      <c r="DF125" s="916"/>
      <c r="DG125" s="948" t="s">
        <v>122</v>
      </c>
      <c r="DH125" s="949"/>
      <c r="DI125" s="949"/>
      <c r="DJ125" s="949"/>
      <c r="DK125" s="949"/>
      <c r="DL125" s="949" t="s">
        <v>122</v>
      </c>
      <c r="DM125" s="949"/>
      <c r="DN125" s="949"/>
      <c r="DO125" s="949"/>
      <c r="DP125" s="949"/>
      <c r="DQ125" s="949" t="s">
        <v>122</v>
      </c>
      <c r="DR125" s="949"/>
      <c r="DS125" s="949"/>
      <c r="DT125" s="949"/>
      <c r="DU125" s="949"/>
      <c r="DV125" s="950" t="s">
        <v>122</v>
      </c>
      <c r="DW125" s="950"/>
      <c r="DX125" s="950"/>
      <c r="DY125" s="950"/>
      <c r="DZ125" s="951"/>
    </row>
    <row r="126" spans="1:130" s="212" customFormat="1" ht="26.25" customHeight="1" thickBot="1">
      <c r="A126" s="1075"/>
      <c r="B126" s="967"/>
      <c r="C126" s="940" t="s">
        <v>442</v>
      </c>
      <c r="D126" s="941"/>
      <c r="E126" s="941"/>
      <c r="F126" s="941"/>
      <c r="G126" s="941"/>
      <c r="H126" s="941"/>
      <c r="I126" s="941"/>
      <c r="J126" s="941"/>
      <c r="K126" s="941"/>
      <c r="L126" s="941"/>
      <c r="M126" s="941"/>
      <c r="N126" s="941"/>
      <c r="O126" s="941"/>
      <c r="P126" s="941"/>
      <c r="Q126" s="941"/>
      <c r="R126" s="941"/>
      <c r="S126" s="941"/>
      <c r="T126" s="941"/>
      <c r="U126" s="941"/>
      <c r="V126" s="941"/>
      <c r="W126" s="941"/>
      <c r="X126" s="941"/>
      <c r="Y126" s="941"/>
      <c r="Z126" s="942"/>
      <c r="AA126" s="976" t="s">
        <v>122</v>
      </c>
      <c r="AB126" s="977"/>
      <c r="AC126" s="977"/>
      <c r="AD126" s="977"/>
      <c r="AE126" s="978"/>
      <c r="AF126" s="979" t="s">
        <v>122</v>
      </c>
      <c r="AG126" s="977"/>
      <c r="AH126" s="977"/>
      <c r="AI126" s="977"/>
      <c r="AJ126" s="978"/>
      <c r="AK126" s="979" t="s">
        <v>122</v>
      </c>
      <c r="AL126" s="977"/>
      <c r="AM126" s="977"/>
      <c r="AN126" s="977"/>
      <c r="AO126" s="978"/>
      <c r="AP126" s="980" t="s">
        <v>122</v>
      </c>
      <c r="AQ126" s="981"/>
      <c r="AR126" s="981"/>
      <c r="AS126" s="981"/>
      <c r="AT126" s="98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41"/>
      <c r="CL126" s="1028"/>
      <c r="CM126" s="1028"/>
      <c r="CN126" s="1028"/>
      <c r="CO126" s="1029"/>
      <c r="CP126" s="940" t="s">
        <v>455</v>
      </c>
      <c r="CQ126" s="941"/>
      <c r="CR126" s="941"/>
      <c r="CS126" s="941"/>
      <c r="CT126" s="941"/>
      <c r="CU126" s="941"/>
      <c r="CV126" s="941"/>
      <c r="CW126" s="941"/>
      <c r="CX126" s="941"/>
      <c r="CY126" s="941"/>
      <c r="CZ126" s="941"/>
      <c r="DA126" s="941"/>
      <c r="DB126" s="941"/>
      <c r="DC126" s="941"/>
      <c r="DD126" s="941"/>
      <c r="DE126" s="941"/>
      <c r="DF126" s="942"/>
      <c r="DG126" s="943" t="s">
        <v>122</v>
      </c>
      <c r="DH126" s="944"/>
      <c r="DI126" s="944"/>
      <c r="DJ126" s="944"/>
      <c r="DK126" s="944"/>
      <c r="DL126" s="944" t="s">
        <v>122</v>
      </c>
      <c r="DM126" s="944"/>
      <c r="DN126" s="944"/>
      <c r="DO126" s="944"/>
      <c r="DP126" s="944"/>
      <c r="DQ126" s="944" t="s">
        <v>122</v>
      </c>
      <c r="DR126" s="944"/>
      <c r="DS126" s="944"/>
      <c r="DT126" s="944"/>
      <c r="DU126" s="944"/>
      <c r="DV126" s="945" t="s">
        <v>122</v>
      </c>
      <c r="DW126" s="945"/>
      <c r="DX126" s="945"/>
      <c r="DY126" s="945"/>
      <c r="DZ126" s="946"/>
    </row>
    <row r="127" spans="1:130" s="212" customFormat="1" ht="26.25" customHeight="1">
      <c r="A127" s="1076"/>
      <c r="B127" s="969"/>
      <c r="C127" s="991" t="s">
        <v>456</v>
      </c>
      <c r="D127" s="983"/>
      <c r="E127" s="983"/>
      <c r="F127" s="983"/>
      <c r="G127" s="983"/>
      <c r="H127" s="983"/>
      <c r="I127" s="983"/>
      <c r="J127" s="983"/>
      <c r="K127" s="983"/>
      <c r="L127" s="983"/>
      <c r="M127" s="983"/>
      <c r="N127" s="983"/>
      <c r="O127" s="983"/>
      <c r="P127" s="983"/>
      <c r="Q127" s="983"/>
      <c r="R127" s="983"/>
      <c r="S127" s="983"/>
      <c r="T127" s="983"/>
      <c r="U127" s="983"/>
      <c r="V127" s="983"/>
      <c r="W127" s="983"/>
      <c r="X127" s="983"/>
      <c r="Y127" s="983"/>
      <c r="Z127" s="984"/>
      <c r="AA127" s="976" t="s">
        <v>122</v>
      </c>
      <c r="AB127" s="977"/>
      <c r="AC127" s="977"/>
      <c r="AD127" s="977"/>
      <c r="AE127" s="978"/>
      <c r="AF127" s="979" t="s">
        <v>122</v>
      </c>
      <c r="AG127" s="977"/>
      <c r="AH127" s="977"/>
      <c r="AI127" s="977"/>
      <c r="AJ127" s="978"/>
      <c r="AK127" s="979" t="s">
        <v>122</v>
      </c>
      <c r="AL127" s="977"/>
      <c r="AM127" s="977"/>
      <c r="AN127" s="977"/>
      <c r="AO127" s="978"/>
      <c r="AP127" s="980" t="s">
        <v>122</v>
      </c>
      <c r="AQ127" s="981"/>
      <c r="AR127" s="981"/>
      <c r="AS127" s="981"/>
      <c r="AT127" s="982"/>
      <c r="AU127" s="214"/>
      <c r="AV127" s="214"/>
      <c r="AW127" s="214"/>
      <c r="AX127" s="1049" t="s">
        <v>457</v>
      </c>
      <c r="AY127" s="1050"/>
      <c r="AZ127" s="1050"/>
      <c r="BA127" s="1050"/>
      <c r="BB127" s="1050"/>
      <c r="BC127" s="1050"/>
      <c r="BD127" s="1050"/>
      <c r="BE127" s="1051"/>
      <c r="BF127" s="1052" t="s">
        <v>458</v>
      </c>
      <c r="BG127" s="1050"/>
      <c r="BH127" s="1050"/>
      <c r="BI127" s="1050"/>
      <c r="BJ127" s="1050"/>
      <c r="BK127" s="1050"/>
      <c r="BL127" s="1051"/>
      <c r="BM127" s="1052" t="s">
        <v>459</v>
      </c>
      <c r="BN127" s="1050"/>
      <c r="BO127" s="1050"/>
      <c r="BP127" s="1050"/>
      <c r="BQ127" s="1050"/>
      <c r="BR127" s="1050"/>
      <c r="BS127" s="1051"/>
      <c r="BT127" s="1052" t="s">
        <v>460</v>
      </c>
      <c r="BU127" s="1050"/>
      <c r="BV127" s="1050"/>
      <c r="BW127" s="1050"/>
      <c r="BX127" s="1050"/>
      <c r="BY127" s="1050"/>
      <c r="BZ127" s="1073"/>
      <c r="CA127" s="214"/>
      <c r="CB127" s="214"/>
      <c r="CC127" s="214"/>
      <c r="CD127" s="237"/>
      <c r="CE127" s="237"/>
      <c r="CF127" s="237"/>
      <c r="CG127" s="214"/>
      <c r="CH127" s="214"/>
      <c r="CI127" s="214"/>
      <c r="CJ127" s="236"/>
      <c r="CK127" s="1041"/>
      <c r="CL127" s="1028"/>
      <c r="CM127" s="1028"/>
      <c r="CN127" s="1028"/>
      <c r="CO127" s="1029"/>
      <c r="CP127" s="940" t="s">
        <v>461</v>
      </c>
      <c r="CQ127" s="941"/>
      <c r="CR127" s="941"/>
      <c r="CS127" s="941"/>
      <c r="CT127" s="941"/>
      <c r="CU127" s="941"/>
      <c r="CV127" s="941"/>
      <c r="CW127" s="941"/>
      <c r="CX127" s="941"/>
      <c r="CY127" s="941"/>
      <c r="CZ127" s="941"/>
      <c r="DA127" s="941"/>
      <c r="DB127" s="941"/>
      <c r="DC127" s="941"/>
      <c r="DD127" s="941"/>
      <c r="DE127" s="941"/>
      <c r="DF127" s="942"/>
      <c r="DG127" s="943" t="s">
        <v>122</v>
      </c>
      <c r="DH127" s="944"/>
      <c r="DI127" s="944"/>
      <c r="DJ127" s="944"/>
      <c r="DK127" s="944"/>
      <c r="DL127" s="944" t="s">
        <v>122</v>
      </c>
      <c r="DM127" s="944"/>
      <c r="DN127" s="944"/>
      <c r="DO127" s="944"/>
      <c r="DP127" s="944"/>
      <c r="DQ127" s="944" t="s">
        <v>122</v>
      </c>
      <c r="DR127" s="944"/>
      <c r="DS127" s="944"/>
      <c r="DT127" s="944"/>
      <c r="DU127" s="944"/>
      <c r="DV127" s="945" t="s">
        <v>122</v>
      </c>
      <c r="DW127" s="945"/>
      <c r="DX127" s="945"/>
      <c r="DY127" s="945"/>
      <c r="DZ127" s="946"/>
    </row>
    <row r="128" spans="1:130" s="212" customFormat="1" ht="26.25" customHeight="1" thickBot="1">
      <c r="A128" s="1059" t="s">
        <v>462</v>
      </c>
      <c r="B128" s="1060"/>
      <c r="C128" s="1060"/>
      <c r="D128" s="1060"/>
      <c r="E128" s="1060"/>
      <c r="F128" s="1060"/>
      <c r="G128" s="1060"/>
      <c r="H128" s="1060"/>
      <c r="I128" s="1060"/>
      <c r="J128" s="1060"/>
      <c r="K128" s="1060"/>
      <c r="L128" s="1060"/>
      <c r="M128" s="1060"/>
      <c r="N128" s="1060"/>
      <c r="O128" s="1060"/>
      <c r="P128" s="1060"/>
      <c r="Q128" s="1060"/>
      <c r="R128" s="1060"/>
      <c r="S128" s="1060"/>
      <c r="T128" s="1060"/>
      <c r="U128" s="1060"/>
      <c r="V128" s="1060"/>
      <c r="W128" s="1061" t="s">
        <v>463</v>
      </c>
      <c r="X128" s="1061"/>
      <c r="Y128" s="1061"/>
      <c r="Z128" s="1062"/>
      <c r="AA128" s="1063">
        <v>140</v>
      </c>
      <c r="AB128" s="1064"/>
      <c r="AC128" s="1064"/>
      <c r="AD128" s="1064"/>
      <c r="AE128" s="1065"/>
      <c r="AF128" s="1066">
        <v>140</v>
      </c>
      <c r="AG128" s="1064"/>
      <c r="AH128" s="1064"/>
      <c r="AI128" s="1064"/>
      <c r="AJ128" s="1065"/>
      <c r="AK128" s="1066">
        <v>240</v>
      </c>
      <c r="AL128" s="1064"/>
      <c r="AM128" s="1064"/>
      <c r="AN128" s="1064"/>
      <c r="AO128" s="1065"/>
      <c r="AP128" s="1067"/>
      <c r="AQ128" s="1068"/>
      <c r="AR128" s="1068"/>
      <c r="AS128" s="1068"/>
      <c r="AT128" s="1069"/>
      <c r="AU128" s="214"/>
      <c r="AV128" s="214"/>
      <c r="AW128" s="214"/>
      <c r="AX128" s="914" t="s">
        <v>464</v>
      </c>
      <c r="AY128" s="915"/>
      <c r="AZ128" s="915"/>
      <c r="BA128" s="915"/>
      <c r="BB128" s="915"/>
      <c r="BC128" s="915"/>
      <c r="BD128" s="915"/>
      <c r="BE128" s="916"/>
      <c r="BF128" s="1070" t="s">
        <v>122</v>
      </c>
      <c r="BG128" s="1071"/>
      <c r="BH128" s="1071"/>
      <c r="BI128" s="1071"/>
      <c r="BJ128" s="1071"/>
      <c r="BK128" s="1071"/>
      <c r="BL128" s="1072"/>
      <c r="BM128" s="1070">
        <v>15</v>
      </c>
      <c r="BN128" s="1071"/>
      <c r="BO128" s="1071"/>
      <c r="BP128" s="1071"/>
      <c r="BQ128" s="1071"/>
      <c r="BR128" s="1071"/>
      <c r="BS128" s="1072"/>
      <c r="BT128" s="1070">
        <v>20</v>
      </c>
      <c r="BU128" s="1071"/>
      <c r="BV128" s="1071"/>
      <c r="BW128" s="1071"/>
      <c r="BX128" s="1071"/>
      <c r="BY128" s="1071"/>
      <c r="BZ128" s="1094"/>
      <c r="CA128" s="237"/>
      <c r="CB128" s="237"/>
      <c r="CC128" s="237"/>
      <c r="CD128" s="237"/>
      <c r="CE128" s="237"/>
      <c r="CF128" s="237"/>
      <c r="CG128" s="214"/>
      <c r="CH128" s="214"/>
      <c r="CI128" s="214"/>
      <c r="CJ128" s="236"/>
      <c r="CK128" s="1042"/>
      <c r="CL128" s="1043"/>
      <c r="CM128" s="1043"/>
      <c r="CN128" s="1043"/>
      <c r="CO128" s="1044"/>
      <c r="CP128" s="1053" t="s">
        <v>465</v>
      </c>
      <c r="CQ128" s="739"/>
      <c r="CR128" s="739"/>
      <c r="CS128" s="739"/>
      <c r="CT128" s="739"/>
      <c r="CU128" s="739"/>
      <c r="CV128" s="739"/>
      <c r="CW128" s="739"/>
      <c r="CX128" s="739"/>
      <c r="CY128" s="739"/>
      <c r="CZ128" s="739"/>
      <c r="DA128" s="739"/>
      <c r="DB128" s="739"/>
      <c r="DC128" s="739"/>
      <c r="DD128" s="739"/>
      <c r="DE128" s="739"/>
      <c r="DF128" s="1054"/>
      <c r="DG128" s="1055" t="s">
        <v>122</v>
      </c>
      <c r="DH128" s="1056"/>
      <c r="DI128" s="1056"/>
      <c r="DJ128" s="1056"/>
      <c r="DK128" s="1056"/>
      <c r="DL128" s="1056" t="s">
        <v>122</v>
      </c>
      <c r="DM128" s="1056"/>
      <c r="DN128" s="1056"/>
      <c r="DO128" s="1056"/>
      <c r="DP128" s="1056"/>
      <c r="DQ128" s="1056" t="s">
        <v>122</v>
      </c>
      <c r="DR128" s="1056"/>
      <c r="DS128" s="1056"/>
      <c r="DT128" s="1056"/>
      <c r="DU128" s="1056"/>
      <c r="DV128" s="1057" t="s">
        <v>122</v>
      </c>
      <c r="DW128" s="1057"/>
      <c r="DX128" s="1057"/>
      <c r="DY128" s="1057"/>
      <c r="DZ128" s="1058"/>
    </row>
    <row r="129" spans="1:131" s="212" customFormat="1" ht="26.25" customHeight="1">
      <c r="A129" s="952" t="s">
        <v>102</v>
      </c>
      <c r="B129" s="953"/>
      <c r="C129" s="953"/>
      <c r="D129" s="953"/>
      <c r="E129" s="953"/>
      <c r="F129" s="953"/>
      <c r="G129" s="953"/>
      <c r="H129" s="953"/>
      <c r="I129" s="953"/>
      <c r="J129" s="953"/>
      <c r="K129" s="953"/>
      <c r="L129" s="953"/>
      <c r="M129" s="953"/>
      <c r="N129" s="953"/>
      <c r="O129" s="953"/>
      <c r="P129" s="953"/>
      <c r="Q129" s="953"/>
      <c r="R129" s="953"/>
      <c r="S129" s="953"/>
      <c r="T129" s="953"/>
      <c r="U129" s="953"/>
      <c r="V129" s="953"/>
      <c r="W129" s="1088" t="s">
        <v>466</v>
      </c>
      <c r="X129" s="1089"/>
      <c r="Y129" s="1089"/>
      <c r="Z129" s="1090"/>
      <c r="AA129" s="976">
        <v>4685051</v>
      </c>
      <c r="AB129" s="977"/>
      <c r="AC129" s="977"/>
      <c r="AD129" s="977"/>
      <c r="AE129" s="978"/>
      <c r="AF129" s="979">
        <v>4698317</v>
      </c>
      <c r="AG129" s="977"/>
      <c r="AH129" s="977"/>
      <c r="AI129" s="977"/>
      <c r="AJ129" s="978"/>
      <c r="AK129" s="979">
        <v>4840386</v>
      </c>
      <c r="AL129" s="977"/>
      <c r="AM129" s="977"/>
      <c r="AN129" s="977"/>
      <c r="AO129" s="978"/>
      <c r="AP129" s="1091"/>
      <c r="AQ129" s="1092"/>
      <c r="AR129" s="1092"/>
      <c r="AS129" s="1092"/>
      <c r="AT129" s="1093"/>
      <c r="AU129" s="215"/>
      <c r="AV129" s="215"/>
      <c r="AW129" s="215"/>
      <c r="AX129" s="1083" t="s">
        <v>467</v>
      </c>
      <c r="AY129" s="941"/>
      <c r="AZ129" s="941"/>
      <c r="BA129" s="941"/>
      <c r="BB129" s="941"/>
      <c r="BC129" s="941"/>
      <c r="BD129" s="941"/>
      <c r="BE129" s="942"/>
      <c r="BF129" s="1084" t="s">
        <v>122</v>
      </c>
      <c r="BG129" s="1085"/>
      <c r="BH129" s="1085"/>
      <c r="BI129" s="1085"/>
      <c r="BJ129" s="1085"/>
      <c r="BK129" s="1085"/>
      <c r="BL129" s="1086"/>
      <c r="BM129" s="1084">
        <v>20</v>
      </c>
      <c r="BN129" s="1085"/>
      <c r="BO129" s="1085"/>
      <c r="BP129" s="1085"/>
      <c r="BQ129" s="1085"/>
      <c r="BR129" s="1085"/>
      <c r="BS129" s="1086"/>
      <c r="BT129" s="1084">
        <v>30</v>
      </c>
      <c r="BU129" s="1085"/>
      <c r="BV129" s="1085"/>
      <c r="BW129" s="1085"/>
      <c r="BX129" s="1085"/>
      <c r="BY129" s="1085"/>
      <c r="BZ129" s="108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52" t="s">
        <v>468</v>
      </c>
      <c r="B130" s="953"/>
      <c r="C130" s="953"/>
      <c r="D130" s="953"/>
      <c r="E130" s="953"/>
      <c r="F130" s="953"/>
      <c r="G130" s="953"/>
      <c r="H130" s="953"/>
      <c r="I130" s="953"/>
      <c r="J130" s="953"/>
      <c r="K130" s="953"/>
      <c r="L130" s="953"/>
      <c r="M130" s="953"/>
      <c r="N130" s="953"/>
      <c r="O130" s="953"/>
      <c r="P130" s="953"/>
      <c r="Q130" s="953"/>
      <c r="R130" s="953"/>
      <c r="S130" s="953"/>
      <c r="T130" s="953"/>
      <c r="U130" s="953"/>
      <c r="V130" s="953"/>
      <c r="W130" s="1088" t="s">
        <v>469</v>
      </c>
      <c r="X130" s="1089"/>
      <c r="Y130" s="1089"/>
      <c r="Z130" s="1090"/>
      <c r="AA130" s="976">
        <v>676423</v>
      </c>
      <c r="AB130" s="977"/>
      <c r="AC130" s="977"/>
      <c r="AD130" s="977"/>
      <c r="AE130" s="978"/>
      <c r="AF130" s="979">
        <v>621460</v>
      </c>
      <c r="AG130" s="977"/>
      <c r="AH130" s="977"/>
      <c r="AI130" s="977"/>
      <c r="AJ130" s="978"/>
      <c r="AK130" s="979">
        <v>601163</v>
      </c>
      <c r="AL130" s="977"/>
      <c r="AM130" s="977"/>
      <c r="AN130" s="977"/>
      <c r="AO130" s="978"/>
      <c r="AP130" s="1091"/>
      <c r="AQ130" s="1092"/>
      <c r="AR130" s="1092"/>
      <c r="AS130" s="1092"/>
      <c r="AT130" s="1093"/>
      <c r="AU130" s="215"/>
      <c r="AV130" s="215"/>
      <c r="AW130" s="215"/>
      <c r="AX130" s="1083" t="s">
        <v>470</v>
      </c>
      <c r="AY130" s="941"/>
      <c r="AZ130" s="941"/>
      <c r="BA130" s="941"/>
      <c r="BB130" s="941"/>
      <c r="BC130" s="941"/>
      <c r="BD130" s="941"/>
      <c r="BE130" s="942"/>
      <c r="BF130" s="1119">
        <v>6.5</v>
      </c>
      <c r="BG130" s="1120"/>
      <c r="BH130" s="1120"/>
      <c r="BI130" s="1120"/>
      <c r="BJ130" s="1120"/>
      <c r="BK130" s="1120"/>
      <c r="BL130" s="1121"/>
      <c r="BM130" s="1119">
        <v>25</v>
      </c>
      <c r="BN130" s="1120"/>
      <c r="BO130" s="1120"/>
      <c r="BP130" s="1120"/>
      <c r="BQ130" s="1120"/>
      <c r="BR130" s="1120"/>
      <c r="BS130" s="1121"/>
      <c r="BT130" s="1119">
        <v>35</v>
      </c>
      <c r="BU130" s="1120"/>
      <c r="BV130" s="1120"/>
      <c r="BW130" s="1120"/>
      <c r="BX130" s="1120"/>
      <c r="BY130" s="1120"/>
      <c r="BZ130" s="112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23"/>
      <c r="B131" s="1124"/>
      <c r="C131" s="1124"/>
      <c r="D131" s="1124"/>
      <c r="E131" s="1124"/>
      <c r="F131" s="1124"/>
      <c r="G131" s="1124"/>
      <c r="H131" s="1124"/>
      <c r="I131" s="1124"/>
      <c r="J131" s="1124"/>
      <c r="K131" s="1124"/>
      <c r="L131" s="1124"/>
      <c r="M131" s="1124"/>
      <c r="N131" s="1124"/>
      <c r="O131" s="1124"/>
      <c r="P131" s="1124"/>
      <c r="Q131" s="1124"/>
      <c r="R131" s="1124"/>
      <c r="S131" s="1124"/>
      <c r="T131" s="1124"/>
      <c r="U131" s="1124"/>
      <c r="V131" s="1124"/>
      <c r="W131" s="1125" t="s">
        <v>471</v>
      </c>
      <c r="X131" s="1126"/>
      <c r="Y131" s="1126"/>
      <c r="Z131" s="1127"/>
      <c r="AA131" s="1022">
        <v>4008628</v>
      </c>
      <c r="AB131" s="1004"/>
      <c r="AC131" s="1004"/>
      <c r="AD131" s="1004"/>
      <c r="AE131" s="1005"/>
      <c r="AF131" s="1003">
        <v>4076857</v>
      </c>
      <c r="AG131" s="1004"/>
      <c r="AH131" s="1004"/>
      <c r="AI131" s="1004"/>
      <c r="AJ131" s="1005"/>
      <c r="AK131" s="1003">
        <v>4239223</v>
      </c>
      <c r="AL131" s="1004"/>
      <c r="AM131" s="1004"/>
      <c r="AN131" s="1004"/>
      <c r="AO131" s="1005"/>
      <c r="AP131" s="1128"/>
      <c r="AQ131" s="1129"/>
      <c r="AR131" s="1129"/>
      <c r="AS131" s="1129"/>
      <c r="AT131" s="1130"/>
      <c r="AU131" s="215"/>
      <c r="AV131" s="215"/>
      <c r="AW131" s="215"/>
      <c r="AX131" s="1101" t="s">
        <v>472</v>
      </c>
      <c r="AY131" s="739"/>
      <c r="AZ131" s="739"/>
      <c r="BA131" s="739"/>
      <c r="BB131" s="739"/>
      <c r="BC131" s="739"/>
      <c r="BD131" s="739"/>
      <c r="BE131" s="1054"/>
      <c r="BF131" s="1102" t="s">
        <v>122</v>
      </c>
      <c r="BG131" s="1103"/>
      <c r="BH131" s="1103"/>
      <c r="BI131" s="1103"/>
      <c r="BJ131" s="1103"/>
      <c r="BK131" s="1103"/>
      <c r="BL131" s="1104"/>
      <c r="BM131" s="1102">
        <v>350</v>
      </c>
      <c r="BN131" s="1103"/>
      <c r="BO131" s="1103"/>
      <c r="BP131" s="1103"/>
      <c r="BQ131" s="1103"/>
      <c r="BR131" s="1103"/>
      <c r="BS131" s="1104"/>
      <c r="BT131" s="1105"/>
      <c r="BU131" s="1106"/>
      <c r="BV131" s="1106"/>
      <c r="BW131" s="1106"/>
      <c r="BX131" s="1106"/>
      <c r="BY131" s="1106"/>
      <c r="BZ131" s="110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8" t="s">
        <v>473</v>
      </c>
      <c r="B132" s="1109"/>
      <c r="C132" s="1109"/>
      <c r="D132" s="1109"/>
      <c r="E132" s="1109"/>
      <c r="F132" s="1109"/>
      <c r="G132" s="1109"/>
      <c r="H132" s="1109"/>
      <c r="I132" s="1109"/>
      <c r="J132" s="1109"/>
      <c r="K132" s="1109"/>
      <c r="L132" s="1109"/>
      <c r="M132" s="1109"/>
      <c r="N132" s="1109"/>
      <c r="O132" s="1109"/>
      <c r="P132" s="1109"/>
      <c r="Q132" s="1109"/>
      <c r="R132" s="1109"/>
      <c r="S132" s="1109"/>
      <c r="T132" s="1109"/>
      <c r="U132" s="1109"/>
      <c r="V132" s="1112" t="s">
        <v>474</v>
      </c>
      <c r="W132" s="1112"/>
      <c r="X132" s="1112"/>
      <c r="Y132" s="1112"/>
      <c r="Z132" s="1113"/>
      <c r="AA132" s="1114">
        <v>7.1574114629999999</v>
      </c>
      <c r="AB132" s="1115"/>
      <c r="AC132" s="1115"/>
      <c r="AD132" s="1115"/>
      <c r="AE132" s="1116"/>
      <c r="AF132" s="1117">
        <v>6.9781697029999998</v>
      </c>
      <c r="AG132" s="1115"/>
      <c r="AH132" s="1115"/>
      <c r="AI132" s="1115"/>
      <c r="AJ132" s="1116"/>
      <c r="AK132" s="1117">
        <v>5.3822599090000001</v>
      </c>
      <c r="AL132" s="1115"/>
      <c r="AM132" s="1115"/>
      <c r="AN132" s="1115"/>
      <c r="AO132" s="1116"/>
      <c r="AP132" s="1019"/>
      <c r="AQ132" s="1020"/>
      <c r="AR132" s="1020"/>
      <c r="AS132" s="1020"/>
      <c r="AT132" s="111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10"/>
      <c r="B133" s="1111"/>
      <c r="C133" s="1111"/>
      <c r="D133" s="1111"/>
      <c r="E133" s="1111"/>
      <c r="F133" s="1111"/>
      <c r="G133" s="1111"/>
      <c r="H133" s="1111"/>
      <c r="I133" s="1111"/>
      <c r="J133" s="1111"/>
      <c r="K133" s="1111"/>
      <c r="L133" s="1111"/>
      <c r="M133" s="1111"/>
      <c r="N133" s="1111"/>
      <c r="O133" s="1111"/>
      <c r="P133" s="1111"/>
      <c r="Q133" s="1111"/>
      <c r="R133" s="1111"/>
      <c r="S133" s="1111"/>
      <c r="T133" s="1111"/>
      <c r="U133" s="1111"/>
      <c r="V133" s="1095" t="s">
        <v>475</v>
      </c>
      <c r="W133" s="1095"/>
      <c r="X133" s="1095"/>
      <c r="Y133" s="1095"/>
      <c r="Z133" s="1096"/>
      <c r="AA133" s="1097">
        <v>7.3</v>
      </c>
      <c r="AB133" s="1098"/>
      <c r="AC133" s="1098"/>
      <c r="AD133" s="1098"/>
      <c r="AE133" s="1099"/>
      <c r="AF133" s="1097">
        <v>7.1</v>
      </c>
      <c r="AG133" s="1098"/>
      <c r="AH133" s="1098"/>
      <c r="AI133" s="1098"/>
      <c r="AJ133" s="1099"/>
      <c r="AK133" s="1097">
        <v>6.5</v>
      </c>
      <c r="AL133" s="1098"/>
      <c r="AM133" s="1098"/>
      <c r="AN133" s="1098"/>
      <c r="AO133" s="1099"/>
      <c r="AP133" s="1046"/>
      <c r="AQ133" s="1047"/>
      <c r="AR133" s="1047"/>
      <c r="AS133" s="1047"/>
      <c r="AT133" s="110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x8ZjKyc6DxBDibipHfTyw514maGXh2rgqwXoedRLvMe9LS5bbBEtThPGh+oc213hI9CSd91UQQ94jwJPDdSVA==" saltValue="4L8rpOWVuSy/Bclgv1mJ7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476</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8A5lAg7fNqtpVrshcNjrhLmQjaH++o85JRLRMNijWDPOxnIwVl3ix3OtD8STZgdPBdxZO/6EvwKFsVH/9swq1Q==" saltValue="OOnbIfNZ3unlNGauKxLuow=="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KQjAzEgGePODjdC7jCWW9SokQsF8fkdRjC16fbpHPXfW7PhDOV+ZcAer0Y++11spHXrvfrEfBDsDaKcGOtoTJw==" saltValue="U+xocN4YMZP8qJH/W3qZy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478</v>
      </c>
      <c r="AL6" s="248"/>
      <c r="AM6" s="248"/>
      <c r="AN6" s="248"/>
    </row>
    <row r="7" spans="1:46" ht="13.5" customHeight="1">
      <c r="A7" s="247"/>
      <c r="AK7" s="250"/>
      <c r="AL7" s="251"/>
      <c r="AM7" s="251"/>
      <c r="AN7" s="252"/>
      <c r="AO7" s="1132" t="s">
        <v>479</v>
      </c>
      <c r="AP7" s="253"/>
      <c r="AQ7" s="254" t="s">
        <v>480</v>
      </c>
      <c r="AR7" s="255"/>
    </row>
    <row r="8" spans="1:46">
      <c r="A8" s="247"/>
      <c r="AK8" s="256"/>
      <c r="AL8" s="257"/>
      <c r="AM8" s="257"/>
      <c r="AN8" s="258"/>
      <c r="AO8" s="1133"/>
      <c r="AP8" s="259" t="s">
        <v>481</v>
      </c>
      <c r="AQ8" s="260" t="s">
        <v>482</v>
      </c>
      <c r="AR8" s="261" t="s">
        <v>483</v>
      </c>
    </row>
    <row r="9" spans="1:46">
      <c r="A9" s="247"/>
      <c r="AK9" s="1134" t="s">
        <v>484</v>
      </c>
      <c r="AL9" s="1135"/>
      <c r="AM9" s="1135"/>
      <c r="AN9" s="1136"/>
      <c r="AO9" s="262">
        <v>1327738</v>
      </c>
      <c r="AP9" s="262">
        <v>111444</v>
      </c>
      <c r="AQ9" s="263">
        <v>134407</v>
      </c>
      <c r="AR9" s="264">
        <v>-17.100000000000001</v>
      </c>
    </row>
    <row r="10" spans="1:46" ht="13.5" customHeight="1">
      <c r="A10" s="247"/>
      <c r="AK10" s="1134" t="s">
        <v>485</v>
      </c>
      <c r="AL10" s="1135"/>
      <c r="AM10" s="1135"/>
      <c r="AN10" s="1136"/>
      <c r="AO10" s="265">
        <v>242567</v>
      </c>
      <c r="AP10" s="265">
        <v>20360</v>
      </c>
      <c r="AQ10" s="266">
        <v>20909</v>
      </c>
      <c r="AR10" s="267">
        <v>-2.6</v>
      </c>
    </row>
    <row r="11" spans="1:46" ht="13.5" customHeight="1">
      <c r="A11" s="247"/>
      <c r="AK11" s="1134" t="s">
        <v>486</v>
      </c>
      <c r="AL11" s="1135"/>
      <c r="AM11" s="1135"/>
      <c r="AN11" s="1136"/>
      <c r="AO11" s="265">
        <v>12354</v>
      </c>
      <c r="AP11" s="265">
        <v>1037</v>
      </c>
      <c r="AQ11" s="266">
        <v>3830</v>
      </c>
      <c r="AR11" s="267">
        <v>-72.900000000000006</v>
      </c>
    </row>
    <row r="12" spans="1:46" ht="13.5" customHeight="1">
      <c r="A12" s="247"/>
      <c r="AK12" s="1134" t="s">
        <v>487</v>
      </c>
      <c r="AL12" s="1135"/>
      <c r="AM12" s="1135"/>
      <c r="AN12" s="1136"/>
      <c r="AO12" s="265" t="s">
        <v>488</v>
      </c>
      <c r="AP12" s="265" t="s">
        <v>488</v>
      </c>
      <c r="AQ12" s="266" t="s">
        <v>488</v>
      </c>
      <c r="AR12" s="267" t="s">
        <v>488</v>
      </c>
    </row>
    <row r="13" spans="1:46" ht="13.5" customHeight="1">
      <c r="A13" s="247"/>
      <c r="AK13" s="1134" t="s">
        <v>489</v>
      </c>
      <c r="AL13" s="1135"/>
      <c r="AM13" s="1135"/>
      <c r="AN13" s="1136"/>
      <c r="AO13" s="265">
        <v>39831</v>
      </c>
      <c r="AP13" s="265">
        <v>3343</v>
      </c>
      <c r="AQ13" s="266">
        <v>6402</v>
      </c>
      <c r="AR13" s="267">
        <v>-47.8</v>
      </c>
    </row>
    <row r="14" spans="1:46" ht="13.5" customHeight="1">
      <c r="A14" s="247"/>
      <c r="AK14" s="1134" t="s">
        <v>490</v>
      </c>
      <c r="AL14" s="1135"/>
      <c r="AM14" s="1135"/>
      <c r="AN14" s="1136"/>
      <c r="AO14" s="265">
        <v>8994</v>
      </c>
      <c r="AP14" s="265">
        <v>755</v>
      </c>
      <c r="AQ14" s="266">
        <v>3167</v>
      </c>
      <c r="AR14" s="267">
        <v>-76.2</v>
      </c>
    </row>
    <row r="15" spans="1:46" ht="13.5" customHeight="1">
      <c r="A15" s="247"/>
      <c r="AK15" s="1137" t="s">
        <v>491</v>
      </c>
      <c r="AL15" s="1138"/>
      <c r="AM15" s="1138"/>
      <c r="AN15" s="1139"/>
      <c r="AO15" s="265">
        <v>-106053</v>
      </c>
      <c r="AP15" s="265">
        <v>-8902</v>
      </c>
      <c r="AQ15" s="266">
        <v>-7315</v>
      </c>
      <c r="AR15" s="267">
        <v>21.7</v>
      </c>
    </row>
    <row r="16" spans="1:46">
      <c r="A16" s="247"/>
      <c r="AK16" s="1137" t="s">
        <v>178</v>
      </c>
      <c r="AL16" s="1138"/>
      <c r="AM16" s="1138"/>
      <c r="AN16" s="1139"/>
      <c r="AO16" s="265">
        <v>1525431</v>
      </c>
      <c r="AP16" s="265">
        <v>128037</v>
      </c>
      <c r="AQ16" s="266">
        <v>161400</v>
      </c>
      <c r="AR16" s="267">
        <v>-20.7</v>
      </c>
    </row>
    <row r="17" spans="1:46">
      <c r="A17" s="247"/>
    </row>
    <row r="18" spans="1:46">
      <c r="A18" s="247"/>
      <c r="AQ18" s="268"/>
      <c r="AR18" s="268"/>
    </row>
    <row r="19" spans="1:46">
      <c r="A19" s="247"/>
      <c r="AK19" s="243" t="s">
        <v>492</v>
      </c>
    </row>
    <row r="20" spans="1:46">
      <c r="A20" s="247"/>
      <c r="AK20" s="269"/>
      <c r="AL20" s="270"/>
      <c r="AM20" s="270"/>
      <c r="AN20" s="271"/>
      <c r="AO20" s="272" t="s">
        <v>493</v>
      </c>
      <c r="AP20" s="273" t="s">
        <v>494</v>
      </c>
      <c r="AQ20" s="274" t="s">
        <v>495</v>
      </c>
      <c r="AR20" s="275"/>
    </row>
    <row r="21" spans="1:46" s="248" customFormat="1">
      <c r="A21" s="276"/>
      <c r="AK21" s="1140" t="s">
        <v>496</v>
      </c>
      <c r="AL21" s="1141"/>
      <c r="AM21" s="1141"/>
      <c r="AN21" s="1142"/>
      <c r="AO21" s="277">
        <v>10.66</v>
      </c>
      <c r="AP21" s="278">
        <v>13.23</v>
      </c>
      <c r="AQ21" s="279">
        <v>-2.57</v>
      </c>
      <c r="AS21" s="280"/>
      <c r="AT21" s="276"/>
    </row>
    <row r="22" spans="1:46" s="248" customFormat="1">
      <c r="A22" s="276"/>
      <c r="AK22" s="1140" t="s">
        <v>497</v>
      </c>
      <c r="AL22" s="1141"/>
      <c r="AM22" s="1141"/>
      <c r="AN22" s="1142"/>
      <c r="AO22" s="281">
        <v>94.5</v>
      </c>
      <c r="AP22" s="282">
        <v>95.5</v>
      </c>
      <c r="AQ22" s="283">
        <v>-1</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31" t="s">
        <v>498</v>
      </c>
      <c r="B26" s="1131"/>
      <c r="C26" s="1131"/>
      <c r="D26" s="1131"/>
      <c r="E26" s="1131"/>
      <c r="F26" s="1131"/>
      <c r="G26" s="1131"/>
      <c r="H26" s="1131"/>
      <c r="I26" s="1131"/>
      <c r="J26" s="1131"/>
      <c r="K26" s="1131"/>
      <c r="L26" s="1131"/>
      <c r="M26" s="1131"/>
      <c r="N26" s="1131"/>
      <c r="O26" s="1131"/>
      <c r="P26" s="1131"/>
      <c r="Q26" s="1131"/>
      <c r="R26" s="1131"/>
      <c r="S26" s="1131"/>
      <c r="T26" s="1131"/>
      <c r="U26" s="1131"/>
      <c r="V26" s="1131"/>
      <c r="W26" s="1131"/>
      <c r="X26" s="1131"/>
      <c r="Y26" s="1131"/>
      <c r="Z26" s="1131"/>
      <c r="AA26" s="1131"/>
      <c r="AB26" s="1131"/>
      <c r="AC26" s="1131"/>
      <c r="AD26" s="1131"/>
      <c r="AE26" s="1131"/>
      <c r="AF26" s="1131"/>
      <c r="AG26" s="1131"/>
      <c r="AH26" s="1131"/>
      <c r="AI26" s="1131"/>
      <c r="AJ26" s="1131"/>
      <c r="AK26" s="1131"/>
      <c r="AL26" s="1131"/>
      <c r="AM26" s="1131"/>
      <c r="AN26" s="1131"/>
      <c r="AO26" s="1131"/>
      <c r="AP26" s="1131"/>
      <c r="AQ26" s="1131"/>
      <c r="AR26" s="1131"/>
      <c r="AS26" s="1131"/>
    </row>
    <row r="27" spans="1:46">
      <c r="A27" s="288"/>
      <c r="AS27" s="243"/>
      <c r="AT27" s="243"/>
    </row>
    <row r="28" spans="1:46" ht="17.2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500</v>
      </c>
      <c r="AL29" s="248"/>
      <c r="AM29" s="248"/>
      <c r="AN29" s="248"/>
      <c r="AS29" s="290"/>
    </row>
    <row r="30" spans="1:46" ht="13.5" customHeight="1">
      <c r="A30" s="247"/>
      <c r="AK30" s="250"/>
      <c r="AL30" s="251"/>
      <c r="AM30" s="251"/>
      <c r="AN30" s="252"/>
      <c r="AO30" s="1132" t="s">
        <v>479</v>
      </c>
      <c r="AP30" s="253"/>
      <c r="AQ30" s="254" t="s">
        <v>480</v>
      </c>
      <c r="AR30" s="255"/>
    </row>
    <row r="31" spans="1:46">
      <c r="A31" s="247"/>
      <c r="AK31" s="256"/>
      <c r="AL31" s="257"/>
      <c r="AM31" s="257"/>
      <c r="AN31" s="258"/>
      <c r="AO31" s="1133"/>
      <c r="AP31" s="259" t="s">
        <v>481</v>
      </c>
      <c r="AQ31" s="260" t="s">
        <v>482</v>
      </c>
      <c r="AR31" s="261" t="s">
        <v>483</v>
      </c>
    </row>
    <row r="32" spans="1:46" ht="27" customHeight="1">
      <c r="A32" s="247"/>
      <c r="AK32" s="1148" t="s">
        <v>501</v>
      </c>
      <c r="AL32" s="1149"/>
      <c r="AM32" s="1149"/>
      <c r="AN32" s="1150"/>
      <c r="AO32" s="291">
        <v>702111</v>
      </c>
      <c r="AP32" s="291">
        <v>58932</v>
      </c>
      <c r="AQ32" s="292">
        <v>84123</v>
      </c>
      <c r="AR32" s="293">
        <v>-29.9</v>
      </c>
    </row>
    <row r="33" spans="1:46" ht="13.5" customHeight="1">
      <c r="A33" s="247"/>
      <c r="AK33" s="1148" t="s">
        <v>502</v>
      </c>
      <c r="AL33" s="1149"/>
      <c r="AM33" s="1149"/>
      <c r="AN33" s="1150"/>
      <c r="AO33" s="291" t="s">
        <v>488</v>
      </c>
      <c r="AP33" s="291" t="s">
        <v>488</v>
      </c>
      <c r="AQ33" s="292" t="s">
        <v>488</v>
      </c>
      <c r="AR33" s="293" t="s">
        <v>488</v>
      </c>
    </row>
    <row r="34" spans="1:46" ht="27" customHeight="1">
      <c r="A34" s="247"/>
      <c r="AK34" s="1148" t="s">
        <v>503</v>
      </c>
      <c r="AL34" s="1149"/>
      <c r="AM34" s="1149"/>
      <c r="AN34" s="1150"/>
      <c r="AO34" s="291" t="s">
        <v>488</v>
      </c>
      <c r="AP34" s="291" t="s">
        <v>488</v>
      </c>
      <c r="AQ34" s="292" t="s">
        <v>488</v>
      </c>
      <c r="AR34" s="293" t="s">
        <v>488</v>
      </c>
    </row>
    <row r="35" spans="1:46" ht="27" customHeight="1">
      <c r="A35" s="247"/>
      <c r="AK35" s="1148" t="s">
        <v>504</v>
      </c>
      <c r="AL35" s="1149"/>
      <c r="AM35" s="1149"/>
      <c r="AN35" s="1150"/>
      <c r="AO35" s="291">
        <v>120777</v>
      </c>
      <c r="AP35" s="291">
        <v>10137</v>
      </c>
      <c r="AQ35" s="292">
        <v>25612</v>
      </c>
      <c r="AR35" s="293">
        <v>-60.4</v>
      </c>
    </row>
    <row r="36" spans="1:46" ht="27" customHeight="1">
      <c r="A36" s="247"/>
      <c r="AK36" s="1148" t="s">
        <v>505</v>
      </c>
      <c r="AL36" s="1149"/>
      <c r="AM36" s="1149"/>
      <c r="AN36" s="1150"/>
      <c r="AO36" s="291">
        <v>6681</v>
      </c>
      <c r="AP36" s="291">
        <v>561</v>
      </c>
      <c r="AQ36" s="292">
        <v>3548</v>
      </c>
      <c r="AR36" s="293">
        <v>-84.2</v>
      </c>
    </row>
    <row r="37" spans="1:46" ht="13.5" customHeight="1">
      <c r="A37" s="247"/>
      <c r="AK37" s="1148" t="s">
        <v>506</v>
      </c>
      <c r="AL37" s="1149"/>
      <c r="AM37" s="1149"/>
      <c r="AN37" s="1150"/>
      <c r="AO37" s="291" t="s">
        <v>488</v>
      </c>
      <c r="AP37" s="291" t="s">
        <v>488</v>
      </c>
      <c r="AQ37" s="292">
        <v>660</v>
      </c>
      <c r="AR37" s="293" t="s">
        <v>488</v>
      </c>
    </row>
    <row r="38" spans="1:46" ht="27" customHeight="1">
      <c r="A38" s="247"/>
      <c r="AK38" s="1151" t="s">
        <v>507</v>
      </c>
      <c r="AL38" s="1152"/>
      <c r="AM38" s="1152"/>
      <c r="AN38" s="1153"/>
      <c r="AO38" s="294" t="s">
        <v>488</v>
      </c>
      <c r="AP38" s="294" t="s">
        <v>488</v>
      </c>
      <c r="AQ38" s="295">
        <v>49</v>
      </c>
      <c r="AR38" s="283" t="s">
        <v>488</v>
      </c>
      <c r="AS38" s="290"/>
    </row>
    <row r="39" spans="1:46">
      <c r="A39" s="247"/>
      <c r="AK39" s="1151" t="s">
        <v>508</v>
      </c>
      <c r="AL39" s="1152"/>
      <c r="AM39" s="1152"/>
      <c r="AN39" s="1153"/>
      <c r="AO39" s="291">
        <v>-240</v>
      </c>
      <c r="AP39" s="291">
        <v>-20</v>
      </c>
      <c r="AQ39" s="292">
        <v>-3738</v>
      </c>
      <c r="AR39" s="293">
        <v>-99.5</v>
      </c>
      <c r="AS39" s="290"/>
    </row>
    <row r="40" spans="1:46" ht="27" customHeight="1">
      <c r="A40" s="247"/>
      <c r="AK40" s="1148" t="s">
        <v>509</v>
      </c>
      <c r="AL40" s="1149"/>
      <c r="AM40" s="1149"/>
      <c r="AN40" s="1150"/>
      <c r="AO40" s="291">
        <v>-601163</v>
      </c>
      <c r="AP40" s="291">
        <v>-50459</v>
      </c>
      <c r="AQ40" s="292">
        <v>-72431</v>
      </c>
      <c r="AR40" s="293">
        <v>-30.3</v>
      </c>
      <c r="AS40" s="290"/>
    </row>
    <row r="41" spans="1:46">
      <c r="A41" s="247"/>
      <c r="AK41" s="1154" t="s">
        <v>288</v>
      </c>
      <c r="AL41" s="1155"/>
      <c r="AM41" s="1155"/>
      <c r="AN41" s="1156"/>
      <c r="AO41" s="291">
        <v>228166</v>
      </c>
      <c r="AP41" s="291">
        <v>19151</v>
      </c>
      <c r="AQ41" s="292">
        <v>37824</v>
      </c>
      <c r="AR41" s="293">
        <v>-49.4</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510</v>
      </c>
    </row>
    <row r="48" spans="1:46">
      <c r="A48" s="247"/>
      <c r="AK48" s="301" t="s">
        <v>511</v>
      </c>
      <c r="AL48" s="301"/>
      <c r="AM48" s="301"/>
      <c r="AN48" s="301"/>
      <c r="AO48" s="301"/>
      <c r="AP48" s="301"/>
      <c r="AQ48" s="302"/>
      <c r="AR48" s="301"/>
    </row>
    <row r="49" spans="1:44" ht="13.5" customHeight="1">
      <c r="A49" s="247"/>
      <c r="AK49" s="303"/>
      <c r="AL49" s="304"/>
      <c r="AM49" s="1143" t="s">
        <v>479</v>
      </c>
      <c r="AN49" s="1145" t="s">
        <v>512</v>
      </c>
      <c r="AO49" s="1146"/>
      <c r="AP49" s="1146"/>
      <c r="AQ49" s="1146"/>
      <c r="AR49" s="1147"/>
    </row>
    <row r="50" spans="1:44">
      <c r="A50" s="247"/>
      <c r="AK50" s="305"/>
      <c r="AL50" s="306"/>
      <c r="AM50" s="1144"/>
      <c r="AN50" s="307" t="s">
        <v>513</v>
      </c>
      <c r="AO50" s="308" t="s">
        <v>514</v>
      </c>
      <c r="AP50" s="309" t="s">
        <v>515</v>
      </c>
      <c r="AQ50" s="310" t="s">
        <v>516</v>
      </c>
      <c r="AR50" s="311" t="s">
        <v>517</v>
      </c>
    </row>
    <row r="51" spans="1:44">
      <c r="A51" s="247"/>
      <c r="AK51" s="303" t="s">
        <v>518</v>
      </c>
      <c r="AL51" s="304"/>
      <c r="AM51" s="312">
        <v>1497469</v>
      </c>
      <c r="AN51" s="313">
        <v>117375</v>
      </c>
      <c r="AO51" s="314">
        <v>42.5</v>
      </c>
      <c r="AP51" s="315">
        <v>120302</v>
      </c>
      <c r="AQ51" s="316">
        <v>1.7</v>
      </c>
      <c r="AR51" s="317">
        <v>40.799999999999997</v>
      </c>
    </row>
    <row r="52" spans="1:44">
      <c r="A52" s="247"/>
      <c r="AK52" s="318"/>
      <c r="AL52" s="319" t="s">
        <v>519</v>
      </c>
      <c r="AM52" s="320">
        <v>620356</v>
      </c>
      <c r="AN52" s="321">
        <v>48625</v>
      </c>
      <c r="AO52" s="322">
        <v>78</v>
      </c>
      <c r="AP52" s="323">
        <v>59328</v>
      </c>
      <c r="AQ52" s="324">
        <v>18.7</v>
      </c>
      <c r="AR52" s="325">
        <v>59.3</v>
      </c>
    </row>
    <row r="53" spans="1:44">
      <c r="A53" s="247"/>
      <c r="AK53" s="303" t="s">
        <v>520</v>
      </c>
      <c r="AL53" s="304"/>
      <c r="AM53" s="312">
        <v>523622</v>
      </c>
      <c r="AN53" s="313">
        <v>42065</v>
      </c>
      <c r="AO53" s="314">
        <v>-64.2</v>
      </c>
      <c r="AP53" s="315">
        <v>114841</v>
      </c>
      <c r="AQ53" s="316">
        <v>-4.5</v>
      </c>
      <c r="AR53" s="317">
        <v>-59.7</v>
      </c>
    </row>
    <row r="54" spans="1:44">
      <c r="A54" s="247"/>
      <c r="AK54" s="318"/>
      <c r="AL54" s="319" t="s">
        <v>519</v>
      </c>
      <c r="AM54" s="320">
        <v>217532</v>
      </c>
      <c r="AN54" s="321">
        <v>17475</v>
      </c>
      <c r="AO54" s="322">
        <v>-64.099999999999994</v>
      </c>
      <c r="AP54" s="323">
        <v>51589</v>
      </c>
      <c r="AQ54" s="324">
        <v>-13</v>
      </c>
      <c r="AR54" s="325">
        <v>-51.1</v>
      </c>
    </row>
    <row r="55" spans="1:44">
      <c r="A55" s="247"/>
      <c r="AK55" s="303" t="s">
        <v>521</v>
      </c>
      <c r="AL55" s="304"/>
      <c r="AM55" s="312">
        <v>621273</v>
      </c>
      <c r="AN55" s="313">
        <v>50111</v>
      </c>
      <c r="AO55" s="314">
        <v>19.100000000000001</v>
      </c>
      <c r="AP55" s="315">
        <v>124145</v>
      </c>
      <c r="AQ55" s="316">
        <v>8.1</v>
      </c>
      <c r="AR55" s="317">
        <v>11</v>
      </c>
    </row>
    <row r="56" spans="1:44">
      <c r="A56" s="247"/>
      <c r="AK56" s="318"/>
      <c r="AL56" s="319" t="s">
        <v>519</v>
      </c>
      <c r="AM56" s="320">
        <v>314577</v>
      </c>
      <c r="AN56" s="321">
        <v>25373</v>
      </c>
      <c r="AO56" s="322">
        <v>45.2</v>
      </c>
      <c r="AP56" s="323">
        <v>54761</v>
      </c>
      <c r="AQ56" s="324">
        <v>6.1</v>
      </c>
      <c r="AR56" s="325">
        <v>39.1</v>
      </c>
    </row>
    <row r="57" spans="1:44">
      <c r="A57" s="247"/>
      <c r="AK57" s="303" t="s">
        <v>522</v>
      </c>
      <c r="AL57" s="304"/>
      <c r="AM57" s="312">
        <v>1307121</v>
      </c>
      <c r="AN57" s="313">
        <v>107653</v>
      </c>
      <c r="AO57" s="314">
        <v>114.8</v>
      </c>
      <c r="AP57" s="315">
        <v>131480</v>
      </c>
      <c r="AQ57" s="316">
        <v>5.9</v>
      </c>
      <c r="AR57" s="317">
        <v>108.9</v>
      </c>
    </row>
    <row r="58" spans="1:44">
      <c r="A58" s="247"/>
      <c r="AK58" s="318"/>
      <c r="AL58" s="319" t="s">
        <v>519</v>
      </c>
      <c r="AM58" s="320">
        <v>433979</v>
      </c>
      <c r="AN58" s="321">
        <v>35742</v>
      </c>
      <c r="AO58" s="322">
        <v>40.9</v>
      </c>
      <c r="AP58" s="323">
        <v>63148</v>
      </c>
      <c r="AQ58" s="324">
        <v>15.3</v>
      </c>
      <c r="AR58" s="325">
        <v>25.6</v>
      </c>
    </row>
    <row r="59" spans="1:44">
      <c r="A59" s="247"/>
      <c r="AK59" s="303" t="s">
        <v>523</v>
      </c>
      <c r="AL59" s="304"/>
      <c r="AM59" s="312">
        <v>2099251</v>
      </c>
      <c r="AN59" s="313">
        <v>176200</v>
      </c>
      <c r="AO59" s="314">
        <v>63.7</v>
      </c>
      <c r="AP59" s="315">
        <v>163245</v>
      </c>
      <c r="AQ59" s="316">
        <v>24.2</v>
      </c>
      <c r="AR59" s="317">
        <v>39.5</v>
      </c>
    </row>
    <row r="60" spans="1:44">
      <c r="A60" s="247"/>
      <c r="AK60" s="318"/>
      <c r="AL60" s="319" t="s">
        <v>519</v>
      </c>
      <c r="AM60" s="320">
        <v>849448</v>
      </c>
      <c r="AN60" s="321">
        <v>71298</v>
      </c>
      <c r="AO60" s="322">
        <v>99.5</v>
      </c>
      <c r="AP60" s="323">
        <v>87630</v>
      </c>
      <c r="AQ60" s="324">
        <v>38.799999999999997</v>
      </c>
      <c r="AR60" s="325">
        <v>60.7</v>
      </c>
    </row>
    <row r="61" spans="1:44">
      <c r="A61" s="247"/>
      <c r="AK61" s="303" t="s">
        <v>524</v>
      </c>
      <c r="AL61" s="326"/>
      <c r="AM61" s="312">
        <v>1209747</v>
      </c>
      <c r="AN61" s="313">
        <v>98681</v>
      </c>
      <c r="AO61" s="314">
        <v>35.200000000000003</v>
      </c>
      <c r="AP61" s="315">
        <v>130803</v>
      </c>
      <c r="AQ61" s="327">
        <v>7.1</v>
      </c>
      <c r="AR61" s="317">
        <v>28.1</v>
      </c>
    </row>
    <row r="62" spans="1:44">
      <c r="A62" s="247"/>
      <c r="AK62" s="318"/>
      <c r="AL62" s="319" t="s">
        <v>519</v>
      </c>
      <c r="AM62" s="320">
        <v>487178</v>
      </c>
      <c r="AN62" s="321">
        <v>39703</v>
      </c>
      <c r="AO62" s="322">
        <v>39.9</v>
      </c>
      <c r="AP62" s="323">
        <v>63291</v>
      </c>
      <c r="AQ62" s="324">
        <v>13.2</v>
      </c>
      <c r="AR62" s="325">
        <v>26.7</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idden="1"/>
    <row r="71" spans="1:46" hidden="1"/>
    <row r="72" spans="1:46" hidden="1"/>
    <row r="73" spans="1:46" hidden="1"/>
  </sheetData>
  <sheetProtection algorithmName="SHA-512" hashValue="j3ymAovJPDhHXh5JlsLere/RjXoIHh0mUh4+zJ5Dh+HVE3pSga/AzL/RCkI15rPNRxP1wq/VXv3uBK3UyznAbg==" saltValue="HWk4LtJXAB18B3CjXac7q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476</v>
      </c>
    </row>
    <row r="121" spans="125:125" ht="13.5" hidden="1" customHeight="1">
      <c r="DU121" s="241"/>
    </row>
  </sheetData>
  <sheetProtection algorithmName="SHA-512" hashValue="u02JpYnO84oSdmLJm5VnX6nTffcaYjqL9e3OMhSlTf/ar72s6+69hRdKSAMHnEiy6DGIA//CSlbYQEmEG88AhQ==" saltValue="qVCcWHlcRtaB0xTGCZU8k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476</v>
      </c>
    </row>
  </sheetData>
  <sheetProtection algorithmName="SHA-512" hashValue="dBp8bOzO/oOjN7IcsKhQXRyJ8NMNVU4dFgeSTmWMHX7DIlWnXITRNKvnci9MO+mAd7vrJ8heJcCPPs9eDU2NUQ==" saltValue="Ijrxupewyvv2vtI5RKWK5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57" t="s">
        <v>3</v>
      </c>
      <c r="D47" s="1157"/>
      <c r="E47" s="1158"/>
      <c r="F47" s="11">
        <v>43.73</v>
      </c>
      <c r="G47" s="12">
        <v>45.75</v>
      </c>
      <c r="H47" s="12">
        <v>47.44</v>
      </c>
      <c r="I47" s="12">
        <v>47.02</v>
      </c>
      <c r="J47" s="13">
        <v>44.75</v>
      </c>
    </row>
    <row r="48" spans="2:10" ht="57.75" customHeight="1">
      <c r="B48" s="14"/>
      <c r="C48" s="1159" t="s">
        <v>4</v>
      </c>
      <c r="D48" s="1159"/>
      <c r="E48" s="1160"/>
      <c r="F48" s="15">
        <v>10.57</v>
      </c>
      <c r="G48" s="16">
        <v>10.9</v>
      </c>
      <c r="H48" s="16">
        <v>10.46</v>
      </c>
      <c r="I48" s="16">
        <v>8.26</v>
      </c>
      <c r="J48" s="17">
        <v>9.9700000000000006</v>
      </c>
    </row>
    <row r="49" spans="2:10" ht="57.75" customHeight="1" thickBot="1">
      <c r="B49" s="18"/>
      <c r="C49" s="1161" t="s">
        <v>5</v>
      </c>
      <c r="D49" s="1161"/>
      <c r="E49" s="1162"/>
      <c r="F49" s="19">
        <v>1.04</v>
      </c>
      <c r="G49" s="20">
        <v>0.82</v>
      </c>
      <c r="H49" s="20" t="s">
        <v>531</v>
      </c>
      <c r="I49" s="20" t="s">
        <v>532</v>
      </c>
      <c r="J49" s="21" t="s">
        <v>533</v>
      </c>
    </row>
    <row r="50" spans="2:10"/>
  </sheetData>
  <sheetProtection algorithmName="SHA-512" hashValue="WFpElW2dVD9EgCObgPz22k7R0J9K9V+5OSETLFIfzK4NgwOlBlGTnLeNNcNzE5JeeuZn7IKDbm8LzAVy2CdEsw==" saltValue="tHzDvcC3DBqfwl61T0csf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67" t="s">
        <v>534</v>
      </c>
      <c r="D34" s="1167"/>
      <c r="E34" s="1168"/>
      <c r="F34" s="32">
        <v>10.57</v>
      </c>
      <c r="G34" s="33">
        <v>10.9</v>
      </c>
      <c r="H34" s="33">
        <v>10.46</v>
      </c>
      <c r="I34" s="33">
        <v>8.26</v>
      </c>
      <c r="J34" s="34">
        <v>9.9600000000000009</v>
      </c>
      <c r="K34" s="22"/>
      <c r="L34" s="22"/>
      <c r="M34" s="22"/>
      <c r="N34" s="22"/>
      <c r="O34" s="22"/>
      <c r="P34" s="22"/>
    </row>
    <row r="35" spans="1:16" ht="39" customHeight="1">
      <c r="A35" s="22"/>
      <c r="B35" s="35"/>
      <c r="C35" s="1163" t="s">
        <v>535</v>
      </c>
      <c r="D35" s="1163"/>
      <c r="E35" s="1164"/>
      <c r="F35" s="36">
        <v>11.99</v>
      </c>
      <c r="G35" s="37">
        <v>9.57</v>
      </c>
      <c r="H35" s="37">
        <v>10.199999999999999</v>
      </c>
      <c r="I35" s="37">
        <v>10.14</v>
      </c>
      <c r="J35" s="38">
        <v>9.84</v>
      </c>
      <c r="K35" s="22"/>
      <c r="L35" s="22"/>
      <c r="M35" s="22"/>
      <c r="N35" s="22"/>
      <c r="O35" s="22"/>
      <c r="P35" s="22"/>
    </row>
    <row r="36" spans="1:16" ht="39" customHeight="1">
      <c r="A36" s="22"/>
      <c r="B36" s="35"/>
      <c r="C36" s="1163" t="s">
        <v>536</v>
      </c>
      <c r="D36" s="1163"/>
      <c r="E36" s="1164"/>
      <c r="F36" s="36">
        <v>4.95</v>
      </c>
      <c r="G36" s="37">
        <v>5.32</v>
      </c>
      <c r="H36" s="37">
        <v>2.56</v>
      </c>
      <c r="I36" s="37">
        <v>3.62</v>
      </c>
      <c r="J36" s="38">
        <v>3.89</v>
      </c>
      <c r="K36" s="22"/>
      <c r="L36" s="22"/>
      <c r="M36" s="22"/>
      <c r="N36" s="22"/>
      <c r="O36" s="22"/>
      <c r="P36" s="22"/>
    </row>
    <row r="37" spans="1:16" ht="39" customHeight="1">
      <c r="A37" s="22"/>
      <c r="B37" s="35"/>
      <c r="C37" s="1163" t="s">
        <v>537</v>
      </c>
      <c r="D37" s="1163"/>
      <c r="E37" s="1164"/>
      <c r="F37" s="36" t="s">
        <v>488</v>
      </c>
      <c r="G37" s="37" t="s">
        <v>488</v>
      </c>
      <c r="H37" s="37" t="s">
        <v>488</v>
      </c>
      <c r="I37" s="37" t="s">
        <v>488</v>
      </c>
      <c r="J37" s="38">
        <v>1.88</v>
      </c>
      <c r="K37" s="22"/>
      <c r="L37" s="22"/>
      <c r="M37" s="22"/>
      <c r="N37" s="22"/>
      <c r="O37" s="22"/>
      <c r="P37" s="22"/>
    </row>
    <row r="38" spans="1:16" ht="39" customHeight="1">
      <c r="A38" s="22"/>
      <c r="B38" s="35"/>
      <c r="C38" s="1163" t="s">
        <v>538</v>
      </c>
      <c r="D38" s="1163"/>
      <c r="E38" s="1164"/>
      <c r="F38" s="36">
        <v>0.44</v>
      </c>
      <c r="G38" s="37">
        <v>0.79</v>
      </c>
      <c r="H38" s="37">
        <v>0.54</v>
      </c>
      <c r="I38" s="37">
        <v>0.27</v>
      </c>
      <c r="J38" s="38">
        <v>0.25</v>
      </c>
      <c r="K38" s="22"/>
      <c r="L38" s="22"/>
      <c r="M38" s="22"/>
      <c r="N38" s="22"/>
      <c r="O38" s="22"/>
      <c r="P38" s="22"/>
    </row>
    <row r="39" spans="1:16" ht="39" customHeight="1">
      <c r="A39" s="22"/>
      <c r="B39" s="35"/>
      <c r="C39" s="1163" t="s">
        <v>539</v>
      </c>
      <c r="D39" s="1163"/>
      <c r="E39" s="1164"/>
      <c r="F39" s="36">
        <v>0.12</v>
      </c>
      <c r="G39" s="37">
        <v>0.09</v>
      </c>
      <c r="H39" s="37">
        <v>0.1</v>
      </c>
      <c r="I39" s="37">
        <v>0.1</v>
      </c>
      <c r="J39" s="38">
        <v>0.1</v>
      </c>
      <c r="K39" s="22"/>
      <c r="L39" s="22"/>
      <c r="M39" s="22"/>
      <c r="N39" s="22"/>
      <c r="O39" s="22"/>
      <c r="P39" s="22"/>
    </row>
    <row r="40" spans="1:16" ht="39" customHeight="1">
      <c r="A40" s="22"/>
      <c r="B40" s="35"/>
      <c r="C40" s="1163"/>
      <c r="D40" s="1163"/>
      <c r="E40" s="1164"/>
      <c r="F40" s="36"/>
      <c r="G40" s="37"/>
      <c r="H40" s="37"/>
      <c r="I40" s="37"/>
      <c r="J40" s="38"/>
      <c r="K40" s="22"/>
      <c r="L40" s="22"/>
      <c r="M40" s="22"/>
      <c r="N40" s="22"/>
      <c r="O40" s="22"/>
      <c r="P40" s="22"/>
    </row>
    <row r="41" spans="1:16" ht="39" customHeight="1">
      <c r="A41" s="22"/>
      <c r="B41" s="35"/>
      <c r="C41" s="1163"/>
      <c r="D41" s="1163"/>
      <c r="E41" s="1164"/>
      <c r="F41" s="36"/>
      <c r="G41" s="37"/>
      <c r="H41" s="37"/>
      <c r="I41" s="37"/>
      <c r="J41" s="38"/>
      <c r="K41" s="22"/>
      <c r="L41" s="22"/>
      <c r="M41" s="22"/>
      <c r="N41" s="22"/>
      <c r="O41" s="22"/>
      <c r="P41" s="22"/>
    </row>
    <row r="42" spans="1:16" ht="39" customHeight="1">
      <c r="A42" s="22"/>
      <c r="B42" s="39"/>
      <c r="C42" s="1163" t="s">
        <v>540</v>
      </c>
      <c r="D42" s="1163"/>
      <c r="E42" s="1164"/>
      <c r="F42" s="36" t="s">
        <v>488</v>
      </c>
      <c r="G42" s="37" t="s">
        <v>488</v>
      </c>
      <c r="H42" s="37" t="s">
        <v>488</v>
      </c>
      <c r="I42" s="37" t="s">
        <v>488</v>
      </c>
      <c r="J42" s="38" t="s">
        <v>488</v>
      </c>
      <c r="K42" s="22"/>
      <c r="L42" s="22"/>
      <c r="M42" s="22"/>
      <c r="N42" s="22"/>
      <c r="O42" s="22"/>
      <c r="P42" s="22"/>
    </row>
    <row r="43" spans="1:16" ht="39" customHeight="1" thickBot="1">
      <c r="A43" s="22"/>
      <c r="B43" s="40"/>
      <c r="C43" s="1165" t="s">
        <v>541</v>
      </c>
      <c r="D43" s="1165"/>
      <c r="E43" s="1166"/>
      <c r="F43" s="41">
        <v>0.12</v>
      </c>
      <c r="G43" s="42">
        <v>0.13</v>
      </c>
      <c r="H43" s="42">
        <v>0.15</v>
      </c>
      <c r="I43" s="42">
        <v>0.54</v>
      </c>
      <c r="J43" s="43" t="s">
        <v>488</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ouMIRfr9YeE9risvyxZkyep8erypDYyITIz2CqEKbVxOr/oR9ZFxN3aP4BobjVsvxg5/nZFG89r5xh5mX+RD8w==" saltValue="k3RRozaEzUY0/P0rqWnf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c r="A45" s="46"/>
      <c r="B45" s="1169" t="s">
        <v>9</v>
      </c>
      <c r="C45" s="1170"/>
      <c r="D45" s="56"/>
      <c r="E45" s="1175" t="s">
        <v>10</v>
      </c>
      <c r="F45" s="1175"/>
      <c r="G45" s="1175"/>
      <c r="H45" s="1175"/>
      <c r="I45" s="1175"/>
      <c r="J45" s="1176"/>
      <c r="K45" s="57">
        <v>892</v>
      </c>
      <c r="L45" s="58">
        <v>898</v>
      </c>
      <c r="M45" s="58">
        <v>834</v>
      </c>
      <c r="N45" s="58">
        <v>770</v>
      </c>
      <c r="O45" s="59">
        <v>702</v>
      </c>
      <c r="P45" s="46"/>
      <c r="Q45" s="46"/>
      <c r="R45" s="46"/>
      <c r="S45" s="46"/>
      <c r="T45" s="46"/>
      <c r="U45" s="46"/>
    </row>
    <row r="46" spans="1:21" ht="30.75" customHeight="1">
      <c r="A46" s="46"/>
      <c r="B46" s="1171"/>
      <c r="C46" s="1172"/>
      <c r="D46" s="60"/>
      <c r="E46" s="1177" t="s">
        <v>11</v>
      </c>
      <c r="F46" s="1177"/>
      <c r="G46" s="1177"/>
      <c r="H46" s="1177"/>
      <c r="I46" s="1177"/>
      <c r="J46" s="1178"/>
      <c r="K46" s="61" t="s">
        <v>488</v>
      </c>
      <c r="L46" s="62" t="s">
        <v>488</v>
      </c>
      <c r="M46" s="62" t="s">
        <v>488</v>
      </c>
      <c r="N46" s="62" t="s">
        <v>488</v>
      </c>
      <c r="O46" s="63" t="s">
        <v>488</v>
      </c>
      <c r="P46" s="46"/>
      <c r="Q46" s="46"/>
      <c r="R46" s="46"/>
      <c r="S46" s="46"/>
      <c r="T46" s="46"/>
      <c r="U46" s="46"/>
    </row>
    <row r="47" spans="1:21" ht="30.75" customHeight="1">
      <c r="A47" s="46"/>
      <c r="B47" s="1171"/>
      <c r="C47" s="1172"/>
      <c r="D47" s="60"/>
      <c r="E47" s="1177" t="s">
        <v>12</v>
      </c>
      <c r="F47" s="1177"/>
      <c r="G47" s="1177"/>
      <c r="H47" s="1177"/>
      <c r="I47" s="1177"/>
      <c r="J47" s="1178"/>
      <c r="K47" s="61" t="s">
        <v>488</v>
      </c>
      <c r="L47" s="62" t="s">
        <v>488</v>
      </c>
      <c r="M47" s="62" t="s">
        <v>488</v>
      </c>
      <c r="N47" s="62" t="s">
        <v>488</v>
      </c>
      <c r="O47" s="63" t="s">
        <v>488</v>
      </c>
      <c r="P47" s="46"/>
      <c r="Q47" s="46"/>
      <c r="R47" s="46"/>
      <c r="S47" s="46"/>
      <c r="T47" s="46"/>
      <c r="U47" s="46"/>
    </row>
    <row r="48" spans="1:21" ht="30.75" customHeight="1">
      <c r="A48" s="46"/>
      <c r="B48" s="1171"/>
      <c r="C48" s="1172"/>
      <c r="D48" s="60"/>
      <c r="E48" s="1177" t="s">
        <v>13</v>
      </c>
      <c r="F48" s="1177"/>
      <c r="G48" s="1177"/>
      <c r="H48" s="1177"/>
      <c r="I48" s="1177"/>
      <c r="J48" s="1178"/>
      <c r="K48" s="61">
        <v>121</v>
      </c>
      <c r="L48" s="62">
        <v>119</v>
      </c>
      <c r="M48" s="62">
        <v>117</v>
      </c>
      <c r="N48" s="62">
        <v>124</v>
      </c>
      <c r="O48" s="63">
        <v>121</v>
      </c>
      <c r="P48" s="46"/>
      <c r="Q48" s="46"/>
      <c r="R48" s="46"/>
      <c r="S48" s="46"/>
      <c r="T48" s="46"/>
      <c r="U48" s="46"/>
    </row>
    <row r="49" spans="1:21" ht="30.75" customHeight="1">
      <c r="A49" s="46"/>
      <c r="B49" s="1171"/>
      <c r="C49" s="1172"/>
      <c r="D49" s="60"/>
      <c r="E49" s="1177" t="s">
        <v>14</v>
      </c>
      <c r="F49" s="1177"/>
      <c r="G49" s="1177"/>
      <c r="H49" s="1177"/>
      <c r="I49" s="1177"/>
      <c r="J49" s="1178"/>
      <c r="K49" s="61">
        <v>11</v>
      </c>
      <c r="L49" s="62">
        <v>13</v>
      </c>
      <c r="M49" s="62">
        <v>13</v>
      </c>
      <c r="N49" s="62">
        <v>12</v>
      </c>
      <c r="O49" s="63">
        <v>7</v>
      </c>
      <c r="P49" s="46"/>
      <c r="Q49" s="46"/>
      <c r="R49" s="46"/>
      <c r="S49" s="46"/>
      <c r="T49" s="46"/>
      <c r="U49" s="46"/>
    </row>
    <row r="50" spans="1:21" ht="30.75" customHeight="1">
      <c r="A50" s="46"/>
      <c r="B50" s="1171"/>
      <c r="C50" s="1172"/>
      <c r="D50" s="60"/>
      <c r="E50" s="1177" t="s">
        <v>15</v>
      </c>
      <c r="F50" s="1177"/>
      <c r="G50" s="1177"/>
      <c r="H50" s="1177"/>
      <c r="I50" s="1177"/>
      <c r="J50" s="1178"/>
      <c r="K50" s="61" t="s">
        <v>488</v>
      </c>
      <c r="L50" s="62" t="s">
        <v>488</v>
      </c>
      <c r="M50" s="62" t="s">
        <v>488</v>
      </c>
      <c r="N50" s="62" t="s">
        <v>488</v>
      </c>
      <c r="O50" s="63" t="s">
        <v>488</v>
      </c>
      <c r="P50" s="46"/>
      <c r="Q50" s="46"/>
      <c r="R50" s="46"/>
      <c r="S50" s="46"/>
      <c r="T50" s="46"/>
      <c r="U50" s="46"/>
    </row>
    <row r="51" spans="1:21" ht="30.75" customHeight="1">
      <c r="A51" s="46"/>
      <c r="B51" s="1173"/>
      <c r="C51" s="1174"/>
      <c r="D51" s="64"/>
      <c r="E51" s="1177" t="s">
        <v>16</v>
      </c>
      <c r="F51" s="1177"/>
      <c r="G51" s="1177"/>
      <c r="H51" s="1177"/>
      <c r="I51" s="1177"/>
      <c r="J51" s="1178"/>
      <c r="K51" s="61" t="s">
        <v>488</v>
      </c>
      <c r="L51" s="62" t="s">
        <v>488</v>
      </c>
      <c r="M51" s="62" t="s">
        <v>488</v>
      </c>
      <c r="N51" s="62" t="s">
        <v>488</v>
      </c>
      <c r="O51" s="63" t="s">
        <v>488</v>
      </c>
      <c r="P51" s="46"/>
      <c r="Q51" s="46"/>
      <c r="R51" s="46"/>
      <c r="S51" s="46"/>
      <c r="T51" s="46"/>
      <c r="U51" s="46"/>
    </row>
    <row r="52" spans="1:21" ht="30.75" customHeight="1">
      <c r="A52" s="46"/>
      <c r="B52" s="1179" t="s">
        <v>17</v>
      </c>
      <c r="C52" s="1180"/>
      <c r="D52" s="64"/>
      <c r="E52" s="1177" t="s">
        <v>18</v>
      </c>
      <c r="F52" s="1177"/>
      <c r="G52" s="1177"/>
      <c r="H52" s="1177"/>
      <c r="I52" s="1177"/>
      <c r="J52" s="1178"/>
      <c r="K52" s="61">
        <v>732</v>
      </c>
      <c r="L52" s="62">
        <v>721</v>
      </c>
      <c r="M52" s="62">
        <v>676</v>
      </c>
      <c r="N52" s="62">
        <v>622</v>
      </c>
      <c r="O52" s="63">
        <v>601</v>
      </c>
      <c r="P52" s="46"/>
      <c r="Q52" s="46"/>
      <c r="R52" s="46"/>
      <c r="S52" s="46"/>
      <c r="T52" s="46"/>
      <c r="U52" s="46"/>
    </row>
    <row r="53" spans="1:21" ht="30.75" customHeight="1" thickBot="1">
      <c r="A53" s="46"/>
      <c r="B53" s="1181" t="s">
        <v>19</v>
      </c>
      <c r="C53" s="1182"/>
      <c r="D53" s="65"/>
      <c r="E53" s="1183" t="s">
        <v>20</v>
      </c>
      <c r="F53" s="1183"/>
      <c r="G53" s="1183"/>
      <c r="H53" s="1183"/>
      <c r="I53" s="1183"/>
      <c r="J53" s="1184"/>
      <c r="K53" s="66">
        <v>292</v>
      </c>
      <c r="L53" s="67">
        <v>309</v>
      </c>
      <c r="M53" s="67">
        <v>288</v>
      </c>
      <c r="N53" s="67">
        <v>284</v>
      </c>
      <c r="O53" s="68">
        <v>229</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c r="B58" s="1185" t="s">
        <v>24</v>
      </c>
      <c r="C58" s="1186"/>
      <c r="D58" s="1191" t="s">
        <v>25</v>
      </c>
      <c r="E58" s="1192"/>
      <c r="F58" s="1192"/>
      <c r="G58" s="1192"/>
      <c r="H58" s="1192"/>
      <c r="I58" s="1192"/>
      <c r="J58" s="1193"/>
      <c r="K58" s="81"/>
      <c r="L58" s="82"/>
      <c r="M58" s="82"/>
      <c r="N58" s="82"/>
      <c r="O58" s="83"/>
    </row>
    <row r="59" spans="1:21" ht="31.5" customHeight="1">
      <c r="B59" s="1187"/>
      <c r="C59" s="1188"/>
      <c r="D59" s="1194" t="s">
        <v>26</v>
      </c>
      <c r="E59" s="1195"/>
      <c r="F59" s="1195"/>
      <c r="G59" s="1195"/>
      <c r="H59" s="1195"/>
      <c r="I59" s="1195"/>
      <c r="J59" s="1196"/>
      <c r="K59" s="84"/>
      <c r="L59" s="85"/>
      <c r="M59" s="85"/>
      <c r="N59" s="85"/>
      <c r="O59" s="86"/>
    </row>
    <row r="60" spans="1:21" ht="31.5" customHeight="1" thickBot="1">
      <c r="B60" s="1189"/>
      <c r="C60" s="1190"/>
      <c r="D60" s="1197" t="s">
        <v>27</v>
      </c>
      <c r="E60" s="1198"/>
      <c r="F60" s="1198"/>
      <c r="G60" s="1198"/>
      <c r="H60" s="1198"/>
      <c r="I60" s="1198"/>
      <c r="J60" s="1199"/>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cDNzUT/xxy2Zgz8QQTxW9Z6ySwySjP0BuJhK4BKzi21xXYlpFJFSazhRx0sgiXiGse+wv8maCzJoPwiUOuzPg==" saltValue="JtvwKQpZhtSx0AJ0yTO2W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526</v>
      </c>
      <c r="J40" s="101" t="s">
        <v>527</v>
      </c>
      <c r="K40" s="101" t="s">
        <v>528</v>
      </c>
      <c r="L40" s="101" t="s">
        <v>529</v>
      </c>
      <c r="M40" s="102" t="s">
        <v>530</v>
      </c>
    </row>
    <row r="41" spans="2:13" ht="27.75" customHeight="1">
      <c r="B41" s="1200" t="s">
        <v>30</v>
      </c>
      <c r="C41" s="1201"/>
      <c r="D41" s="103"/>
      <c r="E41" s="1206" t="s">
        <v>31</v>
      </c>
      <c r="F41" s="1206"/>
      <c r="G41" s="1206"/>
      <c r="H41" s="1207"/>
      <c r="I41" s="330">
        <v>6436</v>
      </c>
      <c r="J41" s="331">
        <v>5934</v>
      </c>
      <c r="K41" s="331">
        <v>5415</v>
      </c>
      <c r="L41" s="331">
        <v>4997</v>
      </c>
      <c r="M41" s="332">
        <v>5114</v>
      </c>
    </row>
    <row r="42" spans="2:13" ht="27.75" customHeight="1">
      <c r="B42" s="1202"/>
      <c r="C42" s="1203"/>
      <c r="D42" s="104"/>
      <c r="E42" s="1208" t="s">
        <v>32</v>
      </c>
      <c r="F42" s="1208"/>
      <c r="G42" s="1208"/>
      <c r="H42" s="1209"/>
      <c r="I42" s="333">
        <v>338</v>
      </c>
      <c r="J42" s="334">
        <v>325</v>
      </c>
      <c r="K42" s="334">
        <v>312</v>
      </c>
      <c r="L42" s="334">
        <v>299</v>
      </c>
      <c r="M42" s="335">
        <v>286</v>
      </c>
    </row>
    <row r="43" spans="2:13" ht="27.75" customHeight="1">
      <c r="B43" s="1202"/>
      <c r="C43" s="1203"/>
      <c r="D43" s="104"/>
      <c r="E43" s="1208" t="s">
        <v>33</v>
      </c>
      <c r="F43" s="1208"/>
      <c r="G43" s="1208"/>
      <c r="H43" s="1209"/>
      <c r="I43" s="333">
        <v>1283</v>
      </c>
      <c r="J43" s="334">
        <v>1127</v>
      </c>
      <c r="K43" s="334">
        <v>1101</v>
      </c>
      <c r="L43" s="334">
        <v>990</v>
      </c>
      <c r="M43" s="335">
        <v>888</v>
      </c>
    </row>
    <row r="44" spans="2:13" ht="27.75" customHeight="1">
      <c r="B44" s="1202"/>
      <c r="C44" s="1203"/>
      <c r="D44" s="104"/>
      <c r="E44" s="1208" t="s">
        <v>34</v>
      </c>
      <c r="F44" s="1208"/>
      <c r="G44" s="1208"/>
      <c r="H44" s="1209"/>
      <c r="I44" s="333">
        <v>2</v>
      </c>
      <c r="J44" s="334">
        <v>43</v>
      </c>
      <c r="K44" s="334">
        <v>44</v>
      </c>
      <c r="L44" s="334">
        <v>42</v>
      </c>
      <c r="M44" s="335">
        <v>37</v>
      </c>
    </row>
    <row r="45" spans="2:13" ht="27.75" customHeight="1">
      <c r="B45" s="1202"/>
      <c r="C45" s="1203"/>
      <c r="D45" s="104"/>
      <c r="E45" s="1208" t="s">
        <v>35</v>
      </c>
      <c r="F45" s="1208"/>
      <c r="G45" s="1208"/>
      <c r="H45" s="1209"/>
      <c r="I45" s="333">
        <v>1059</v>
      </c>
      <c r="J45" s="334">
        <v>686</v>
      </c>
      <c r="K45" s="334">
        <v>566</v>
      </c>
      <c r="L45" s="334">
        <v>559</v>
      </c>
      <c r="M45" s="335">
        <v>594</v>
      </c>
    </row>
    <row r="46" spans="2:13" ht="27.75" customHeight="1">
      <c r="B46" s="1202"/>
      <c r="C46" s="1203"/>
      <c r="D46" s="105"/>
      <c r="E46" s="1208" t="s">
        <v>36</v>
      </c>
      <c r="F46" s="1208"/>
      <c r="G46" s="1208"/>
      <c r="H46" s="1209"/>
      <c r="I46" s="333" t="s">
        <v>488</v>
      </c>
      <c r="J46" s="334" t="s">
        <v>488</v>
      </c>
      <c r="K46" s="334" t="s">
        <v>488</v>
      </c>
      <c r="L46" s="334" t="s">
        <v>488</v>
      </c>
      <c r="M46" s="335" t="s">
        <v>488</v>
      </c>
    </row>
    <row r="47" spans="2:13" ht="27.75" customHeight="1">
      <c r="B47" s="1202"/>
      <c r="C47" s="1203"/>
      <c r="D47" s="106"/>
      <c r="E47" s="1210" t="s">
        <v>37</v>
      </c>
      <c r="F47" s="1211"/>
      <c r="G47" s="1211"/>
      <c r="H47" s="1212"/>
      <c r="I47" s="333" t="s">
        <v>488</v>
      </c>
      <c r="J47" s="334" t="s">
        <v>488</v>
      </c>
      <c r="K47" s="334" t="s">
        <v>488</v>
      </c>
      <c r="L47" s="334" t="s">
        <v>488</v>
      </c>
      <c r="M47" s="335" t="s">
        <v>488</v>
      </c>
    </row>
    <row r="48" spans="2:13" ht="27.75" customHeight="1">
      <c r="B48" s="1202"/>
      <c r="C48" s="1203"/>
      <c r="D48" s="104"/>
      <c r="E48" s="1208" t="s">
        <v>38</v>
      </c>
      <c r="F48" s="1208"/>
      <c r="G48" s="1208"/>
      <c r="H48" s="1209"/>
      <c r="I48" s="333" t="s">
        <v>488</v>
      </c>
      <c r="J48" s="334" t="s">
        <v>488</v>
      </c>
      <c r="K48" s="334" t="s">
        <v>488</v>
      </c>
      <c r="L48" s="334" t="s">
        <v>488</v>
      </c>
      <c r="M48" s="335" t="s">
        <v>488</v>
      </c>
    </row>
    <row r="49" spans="2:13" ht="27.75" customHeight="1">
      <c r="B49" s="1204"/>
      <c r="C49" s="1205"/>
      <c r="D49" s="104"/>
      <c r="E49" s="1208" t="s">
        <v>39</v>
      </c>
      <c r="F49" s="1208"/>
      <c r="G49" s="1208"/>
      <c r="H49" s="1209"/>
      <c r="I49" s="333" t="s">
        <v>488</v>
      </c>
      <c r="J49" s="334" t="s">
        <v>488</v>
      </c>
      <c r="K49" s="334" t="s">
        <v>488</v>
      </c>
      <c r="L49" s="334" t="s">
        <v>488</v>
      </c>
      <c r="M49" s="335" t="s">
        <v>488</v>
      </c>
    </row>
    <row r="50" spans="2:13" ht="27.75" customHeight="1">
      <c r="B50" s="1213" t="s">
        <v>40</v>
      </c>
      <c r="C50" s="1214"/>
      <c r="D50" s="107"/>
      <c r="E50" s="1208" t="s">
        <v>41</v>
      </c>
      <c r="F50" s="1208"/>
      <c r="G50" s="1208"/>
      <c r="H50" s="1209"/>
      <c r="I50" s="333">
        <v>6914</v>
      </c>
      <c r="J50" s="334">
        <v>8340</v>
      </c>
      <c r="K50" s="334">
        <v>9996</v>
      </c>
      <c r="L50" s="334">
        <v>11203</v>
      </c>
      <c r="M50" s="335">
        <v>12559</v>
      </c>
    </row>
    <row r="51" spans="2:13" ht="27.75" customHeight="1">
      <c r="B51" s="1202"/>
      <c r="C51" s="1203"/>
      <c r="D51" s="104"/>
      <c r="E51" s="1208" t="s">
        <v>42</v>
      </c>
      <c r="F51" s="1208"/>
      <c r="G51" s="1208"/>
      <c r="H51" s="1209"/>
      <c r="I51" s="333">
        <v>543</v>
      </c>
      <c r="J51" s="334">
        <v>531</v>
      </c>
      <c r="K51" s="334">
        <v>519</v>
      </c>
      <c r="L51" s="334">
        <v>506</v>
      </c>
      <c r="M51" s="335">
        <v>495</v>
      </c>
    </row>
    <row r="52" spans="2:13" ht="27.75" customHeight="1">
      <c r="B52" s="1204"/>
      <c r="C52" s="1205"/>
      <c r="D52" s="104"/>
      <c r="E52" s="1208" t="s">
        <v>43</v>
      </c>
      <c r="F52" s="1208"/>
      <c r="G52" s="1208"/>
      <c r="H52" s="1209"/>
      <c r="I52" s="333">
        <v>5642</v>
      </c>
      <c r="J52" s="334">
        <v>5645</v>
      </c>
      <c r="K52" s="334">
        <v>5244</v>
      </c>
      <c r="L52" s="334">
        <v>4892</v>
      </c>
      <c r="M52" s="335">
        <v>4832</v>
      </c>
    </row>
    <row r="53" spans="2:13" ht="27.75" customHeight="1" thickBot="1">
      <c r="B53" s="1215" t="s">
        <v>19</v>
      </c>
      <c r="C53" s="1216"/>
      <c r="D53" s="108"/>
      <c r="E53" s="1217" t="s">
        <v>44</v>
      </c>
      <c r="F53" s="1217"/>
      <c r="G53" s="1217"/>
      <c r="H53" s="1218"/>
      <c r="I53" s="336">
        <v>-3980</v>
      </c>
      <c r="J53" s="337">
        <v>-6401</v>
      </c>
      <c r="K53" s="337">
        <v>-8321</v>
      </c>
      <c r="L53" s="337">
        <v>-9714</v>
      </c>
      <c r="M53" s="338">
        <v>-10967</v>
      </c>
    </row>
    <row r="54" spans="2:13" ht="27.75" customHeight="1">
      <c r="B54" s="109"/>
      <c r="C54" s="110"/>
      <c r="D54" s="110"/>
      <c r="E54" s="111"/>
      <c r="F54" s="111"/>
      <c r="G54" s="111"/>
      <c r="H54" s="111"/>
      <c r="I54" s="112"/>
      <c r="J54" s="112"/>
      <c r="K54" s="112"/>
      <c r="L54" s="112"/>
      <c r="M54" s="112"/>
    </row>
    <row r="55" spans="2:13"/>
  </sheetData>
  <sheetProtection algorithmName="SHA-512" hashValue="3f+Ts95qEAznnQioAkljVcIZyQK98KJ8eZvn2HUCqIuTP/ErlsxjakzfioMK1FTQqrIDgOcO8vd/alMlO3iZ0A==" saltValue="/VmvetrONRJsrwKdUkMcW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528</v>
      </c>
      <c r="G54" s="117" t="s">
        <v>529</v>
      </c>
      <c r="H54" s="118" t="s">
        <v>530</v>
      </c>
    </row>
    <row r="55" spans="2:8" ht="52.5" customHeight="1">
      <c r="B55" s="119"/>
      <c r="C55" s="1227" t="s">
        <v>46</v>
      </c>
      <c r="D55" s="1227"/>
      <c r="E55" s="1228"/>
      <c r="F55" s="339">
        <v>2222</v>
      </c>
      <c r="G55" s="339">
        <v>2209</v>
      </c>
      <c r="H55" s="340">
        <v>2166</v>
      </c>
    </row>
    <row r="56" spans="2:8" ht="52.5" customHeight="1">
      <c r="B56" s="120"/>
      <c r="C56" s="1229" t="s">
        <v>47</v>
      </c>
      <c r="D56" s="1229"/>
      <c r="E56" s="1230"/>
      <c r="F56" s="341">
        <v>492</v>
      </c>
      <c r="G56" s="341">
        <v>539</v>
      </c>
      <c r="H56" s="342">
        <v>564</v>
      </c>
    </row>
    <row r="57" spans="2:8" ht="53.25" customHeight="1">
      <c r="B57" s="120"/>
      <c r="C57" s="1231" t="s">
        <v>48</v>
      </c>
      <c r="D57" s="1231"/>
      <c r="E57" s="1232"/>
      <c r="F57" s="343">
        <v>7455</v>
      </c>
      <c r="G57" s="343">
        <v>8643</v>
      </c>
      <c r="H57" s="344">
        <v>10051</v>
      </c>
    </row>
    <row r="58" spans="2:8" ht="45.75" customHeight="1">
      <c r="B58" s="121"/>
      <c r="C58" s="1219" t="s">
        <v>547</v>
      </c>
      <c r="D58" s="1220"/>
      <c r="E58" s="1221"/>
      <c r="F58" s="345">
        <v>5750</v>
      </c>
      <c r="G58" s="345">
        <v>6637</v>
      </c>
      <c r="H58" s="346">
        <v>7678</v>
      </c>
    </row>
    <row r="59" spans="2:8" ht="45.75" customHeight="1">
      <c r="B59" s="121"/>
      <c r="C59" s="1219" t="s">
        <v>548</v>
      </c>
      <c r="D59" s="1220"/>
      <c r="E59" s="1221"/>
      <c r="F59" s="345">
        <v>1482</v>
      </c>
      <c r="G59" s="345">
        <v>1782</v>
      </c>
      <c r="H59" s="346">
        <v>2153</v>
      </c>
    </row>
    <row r="60" spans="2:8" ht="45.75" customHeight="1">
      <c r="B60" s="121"/>
      <c r="C60" s="1219" t="s">
        <v>549</v>
      </c>
      <c r="D60" s="1220"/>
      <c r="E60" s="1221"/>
      <c r="F60" s="345">
        <v>108</v>
      </c>
      <c r="G60" s="345">
        <v>106</v>
      </c>
      <c r="H60" s="346">
        <v>105</v>
      </c>
    </row>
    <row r="61" spans="2:8" ht="45.75" customHeight="1">
      <c r="B61" s="121"/>
      <c r="C61" s="1219" t="s">
        <v>550</v>
      </c>
      <c r="D61" s="1220"/>
      <c r="E61" s="1221"/>
      <c r="F61" s="345">
        <v>36</v>
      </c>
      <c r="G61" s="345">
        <v>35</v>
      </c>
      <c r="H61" s="346">
        <v>31</v>
      </c>
    </row>
    <row r="62" spans="2:8" ht="45.75" customHeight="1" thickBot="1">
      <c r="B62" s="122"/>
      <c r="C62" s="1222" t="s">
        <v>551</v>
      </c>
      <c r="D62" s="1223"/>
      <c r="E62" s="1224"/>
      <c r="F62" s="347">
        <v>30</v>
      </c>
      <c r="G62" s="347">
        <v>30</v>
      </c>
      <c r="H62" s="348">
        <v>30</v>
      </c>
    </row>
    <row r="63" spans="2:8" ht="52.5" customHeight="1" thickBot="1">
      <c r="B63" s="123"/>
      <c r="C63" s="1225" t="s">
        <v>49</v>
      </c>
      <c r="D63" s="1225"/>
      <c r="E63" s="1226"/>
      <c r="F63" s="349">
        <v>10169</v>
      </c>
      <c r="G63" s="349">
        <v>11392</v>
      </c>
      <c r="H63" s="350">
        <v>12781</v>
      </c>
    </row>
    <row r="64" spans="2:8"/>
  </sheetData>
  <sheetProtection algorithmName="SHA-512" hashValue="MjTxhV8hpeztY8DtX1/8eyrY/SweWTXpulYhZrO/viOAz5Fgod7SrgZvef/xMp9eE9d6cOrzKriV+mr/liOj7g==" saltValue="R5gcH1nD7Bii8rW63UmM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27ACF-D705-4B5D-BFC8-75D2A83B95BD}">
  <sheetPr>
    <pageSetUpPr fitToPage="1"/>
  </sheetPr>
  <dimension ref="A1:DE85"/>
  <sheetViews>
    <sheetView showGridLines="0" zoomScaleNormal="100" zoomScaleSheetLayoutView="55"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43"/>
      <c r="DE19" s="243"/>
    </row>
    <row r="20" spans="1:109">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6"/>
      <c r="DD40" s="356"/>
      <c r="DE40" s="243"/>
    </row>
    <row r="41" spans="2:109" ht="17.25">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40" t="s">
        <v>562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47"/>
      <c r="AN49" s="243" t="s">
        <v>563</v>
      </c>
    </row>
    <row r="50" spans="1:109">
      <c r="B50" s="247"/>
      <c r="G50" s="1233"/>
      <c r="H50" s="1233"/>
      <c r="I50" s="1233"/>
      <c r="J50" s="1233"/>
      <c r="K50" s="360"/>
      <c r="L50" s="360"/>
      <c r="M50" s="361"/>
      <c r="N50" s="361"/>
      <c r="AN50" s="1234"/>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6"/>
      <c r="BP50" s="1237" t="s">
        <v>526</v>
      </c>
      <c r="BQ50" s="1237"/>
      <c r="BR50" s="1237"/>
      <c r="BS50" s="1237"/>
      <c r="BT50" s="1237"/>
      <c r="BU50" s="1237"/>
      <c r="BV50" s="1237"/>
      <c r="BW50" s="1237"/>
      <c r="BX50" s="1237" t="s">
        <v>527</v>
      </c>
      <c r="BY50" s="1237"/>
      <c r="BZ50" s="1237"/>
      <c r="CA50" s="1237"/>
      <c r="CB50" s="1237"/>
      <c r="CC50" s="1237"/>
      <c r="CD50" s="1237"/>
      <c r="CE50" s="1237"/>
      <c r="CF50" s="1237" t="s">
        <v>528</v>
      </c>
      <c r="CG50" s="1237"/>
      <c r="CH50" s="1237"/>
      <c r="CI50" s="1237"/>
      <c r="CJ50" s="1237"/>
      <c r="CK50" s="1237"/>
      <c r="CL50" s="1237"/>
      <c r="CM50" s="1237"/>
      <c r="CN50" s="1237" t="s">
        <v>529</v>
      </c>
      <c r="CO50" s="1237"/>
      <c r="CP50" s="1237"/>
      <c r="CQ50" s="1237"/>
      <c r="CR50" s="1237"/>
      <c r="CS50" s="1237"/>
      <c r="CT50" s="1237"/>
      <c r="CU50" s="1237"/>
      <c r="CV50" s="1237" t="s">
        <v>530</v>
      </c>
      <c r="CW50" s="1237"/>
      <c r="CX50" s="1237"/>
      <c r="CY50" s="1237"/>
      <c r="CZ50" s="1237"/>
      <c r="DA50" s="1237"/>
      <c r="DB50" s="1237"/>
      <c r="DC50" s="1237"/>
    </row>
    <row r="51" spans="1:109" ht="13.5" customHeight="1">
      <c r="B51" s="247"/>
      <c r="G51" s="1250"/>
      <c r="H51" s="1250"/>
      <c r="I51" s="1251"/>
      <c r="J51" s="1251"/>
      <c r="K51" s="1249"/>
      <c r="L51" s="1249"/>
      <c r="M51" s="1249"/>
      <c r="N51" s="1249"/>
      <c r="AM51" s="359"/>
      <c r="AN51" s="1239" t="s">
        <v>564</v>
      </c>
      <c r="AO51" s="1239"/>
      <c r="AP51" s="1239"/>
      <c r="AQ51" s="1239"/>
      <c r="AR51" s="1239"/>
      <c r="AS51" s="1239"/>
      <c r="AT51" s="1239"/>
      <c r="AU51" s="1239"/>
      <c r="AV51" s="1239"/>
      <c r="AW51" s="1239"/>
      <c r="AX51" s="1239"/>
      <c r="AY51" s="1239"/>
      <c r="AZ51" s="1239"/>
      <c r="BA51" s="1239"/>
      <c r="BB51" s="1239" t="s">
        <v>565</v>
      </c>
      <c r="BC51" s="1239"/>
      <c r="BD51" s="1239"/>
      <c r="BE51" s="1239"/>
      <c r="BF51" s="1239"/>
      <c r="BG51" s="1239"/>
      <c r="BH51" s="1239"/>
      <c r="BI51" s="1239"/>
      <c r="BJ51" s="1239"/>
      <c r="BK51" s="1239"/>
      <c r="BL51" s="1239"/>
      <c r="BM51" s="1239"/>
      <c r="BN51" s="1239"/>
      <c r="BO51" s="1239"/>
      <c r="BP51" s="1238"/>
      <c r="BQ51" s="1238"/>
      <c r="BR51" s="1238"/>
      <c r="BS51" s="1238"/>
      <c r="BT51" s="1238"/>
      <c r="BU51" s="1238"/>
      <c r="BV51" s="1238"/>
      <c r="BW51" s="1238"/>
      <c r="BX51" s="1238"/>
      <c r="BY51" s="1238"/>
      <c r="BZ51" s="1238"/>
      <c r="CA51" s="1238"/>
      <c r="CB51" s="1238"/>
      <c r="CC51" s="1238"/>
      <c r="CD51" s="1238"/>
      <c r="CE51" s="1238"/>
      <c r="CF51" s="1238"/>
      <c r="CG51" s="1238"/>
      <c r="CH51" s="1238"/>
      <c r="CI51" s="1238"/>
      <c r="CJ51" s="1238"/>
      <c r="CK51" s="1238"/>
      <c r="CL51" s="1238"/>
      <c r="CM51" s="1238"/>
      <c r="CN51" s="1238"/>
      <c r="CO51" s="1238"/>
      <c r="CP51" s="1238"/>
      <c r="CQ51" s="1238"/>
      <c r="CR51" s="1238"/>
      <c r="CS51" s="1238"/>
      <c r="CT51" s="1238"/>
      <c r="CU51" s="1238"/>
      <c r="CV51" s="1238"/>
      <c r="CW51" s="1238"/>
      <c r="CX51" s="1238"/>
      <c r="CY51" s="1238"/>
      <c r="CZ51" s="1238"/>
      <c r="DA51" s="1238"/>
      <c r="DB51" s="1238"/>
      <c r="DC51" s="1238"/>
    </row>
    <row r="52" spans="1:109">
      <c r="B52" s="247"/>
      <c r="G52" s="1250"/>
      <c r="H52" s="1250"/>
      <c r="I52" s="1251"/>
      <c r="J52" s="1251"/>
      <c r="K52" s="1249"/>
      <c r="L52" s="1249"/>
      <c r="M52" s="1249"/>
      <c r="N52" s="1249"/>
      <c r="AM52" s="359"/>
      <c r="AN52" s="1239"/>
      <c r="AO52" s="1239"/>
      <c r="AP52" s="1239"/>
      <c r="AQ52" s="1239"/>
      <c r="AR52" s="1239"/>
      <c r="AS52" s="1239"/>
      <c r="AT52" s="1239"/>
      <c r="AU52" s="1239"/>
      <c r="AV52" s="1239"/>
      <c r="AW52" s="1239"/>
      <c r="AX52" s="1239"/>
      <c r="AY52" s="1239"/>
      <c r="AZ52" s="1239"/>
      <c r="BA52" s="1239"/>
      <c r="BB52" s="1239"/>
      <c r="BC52" s="1239"/>
      <c r="BD52" s="1239"/>
      <c r="BE52" s="1239"/>
      <c r="BF52" s="1239"/>
      <c r="BG52" s="1239"/>
      <c r="BH52" s="1239"/>
      <c r="BI52" s="1239"/>
      <c r="BJ52" s="1239"/>
      <c r="BK52" s="1239"/>
      <c r="BL52" s="1239"/>
      <c r="BM52" s="1239"/>
      <c r="BN52" s="1239"/>
      <c r="BO52" s="1239"/>
      <c r="BP52" s="1238"/>
      <c r="BQ52" s="1238"/>
      <c r="BR52" s="1238"/>
      <c r="BS52" s="1238"/>
      <c r="BT52" s="1238"/>
      <c r="BU52" s="1238"/>
      <c r="BV52" s="1238"/>
      <c r="BW52" s="1238"/>
      <c r="BX52" s="1238"/>
      <c r="BY52" s="1238"/>
      <c r="BZ52" s="1238"/>
      <c r="CA52" s="1238"/>
      <c r="CB52" s="1238"/>
      <c r="CC52" s="1238"/>
      <c r="CD52" s="1238"/>
      <c r="CE52" s="1238"/>
      <c r="CF52" s="1238"/>
      <c r="CG52" s="1238"/>
      <c r="CH52" s="1238"/>
      <c r="CI52" s="1238"/>
      <c r="CJ52" s="1238"/>
      <c r="CK52" s="1238"/>
      <c r="CL52" s="1238"/>
      <c r="CM52" s="1238"/>
      <c r="CN52" s="1238"/>
      <c r="CO52" s="1238"/>
      <c r="CP52" s="1238"/>
      <c r="CQ52" s="1238"/>
      <c r="CR52" s="1238"/>
      <c r="CS52" s="1238"/>
      <c r="CT52" s="1238"/>
      <c r="CU52" s="1238"/>
      <c r="CV52" s="1238"/>
      <c r="CW52" s="1238"/>
      <c r="CX52" s="1238"/>
      <c r="CY52" s="1238"/>
      <c r="CZ52" s="1238"/>
      <c r="DA52" s="1238"/>
      <c r="DB52" s="1238"/>
      <c r="DC52" s="1238"/>
    </row>
    <row r="53" spans="1:109">
      <c r="A53" s="358"/>
      <c r="B53" s="247"/>
      <c r="G53" s="1250"/>
      <c r="H53" s="1250"/>
      <c r="I53" s="1233"/>
      <c r="J53" s="1233"/>
      <c r="K53" s="1249"/>
      <c r="L53" s="1249"/>
      <c r="M53" s="1249"/>
      <c r="N53" s="1249"/>
      <c r="AM53" s="359"/>
      <c r="AN53" s="1239"/>
      <c r="AO53" s="1239"/>
      <c r="AP53" s="1239"/>
      <c r="AQ53" s="1239"/>
      <c r="AR53" s="1239"/>
      <c r="AS53" s="1239"/>
      <c r="AT53" s="1239"/>
      <c r="AU53" s="1239"/>
      <c r="AV53" s="1239"/>
      <c r="AW53" s="1239"/>
      <c r="AX53" s="1239"/>
      <c r="AY53" s="1239"/>
      <c r="AZ53" s="1239"/>
      <c r="BA53" s="1239"/>
      <c r="BB53" s="1239" t="s">
        <v>566</v>
      </c>
      <c r="BC53" s="1239"/>
      <c r="BD53" s="1239"/>
      <c r="BE53" s="1239"/>
      <c r="BF53" s="1239"/>
      <c r="BG53" s="1239"/>
      <c r="BH53" s="1239"/>
      <c r="BI53" s="1239"/>
      <c r="BJ53" s="1239"/>
      <c r="BK53" s="1239"/>
      <c r="BL53" s="1239"/>
      <c r="BM53" s="1239"/>
      <c r="BN53" s="1239"/>
      <c r="BO53" s="1239"/>
      <c r="BP53" s="1238">
        <v>75.099999999999994</v>
      </c>
      <c r="BQ53" s="1238"/>
      <c r="BR53" s="1238"/>
      <c r="BS53" s="1238"/>
      <c r="BT53" s="1238"/>
      <c r="BU53" s="1238"/>
      <c r="BV53" s="1238"/>
      <c r="BW53" s="1238"/>
      <c r="BX53" s="1238">
        <v>77.2</v>
      </c>
      <c r="BY53" s="1238"/>
      <c r="BZ53" s="1238"/>
      <c r="CA53" s="1238"/>
      <c r="CB53" s="1238"/>
      <c r="CC53" s="1238"/>
      <c r="CD53" s="1238"/>
      <c r="CE53" s="1238"/>
      <c r="CF53" s="1238">
        <v>78.900000000000006</v>
      </c>
      <c r="CG53" s="1238"/>
      <c r="CH53" s="1238"/>
      <c r="CI53" s="1238"/>
      <c r="CJ53" s="1238"/>
      <c r="CK53" s="1238"/>
      <c r="CL53" s="1238"/>
      <c r="CM53" s="1238"/>
      <c r="CN53" s="1238">
        <v>80.400000000000006</v>
      </c>
      <c r="CO53" s="1238"/>
      <c r="CP53" s="1238"/>
      <c r="CQ53" s="1238"/>
      <c r="CR53" s="1238"/>
      <c r="CS53" s="1238"/>
      <c r="CT53" s="1238"/>
      <c r="CU53" s="1238"/>
      <c r="CV53" s="1238">
        <v>81.900000000000006</v>
      </c>
      <c r="CW53" s="1238"/>
      <c r="CX53" s="1238"/>
      <c r="CY53" s="1238"/>
      <c r="CZ53" s="1238"/>
      <c r="DA53" s="1238"/>
      <c r="DB53" s="1238"/>
      <c r="DC53" s="1238"/>
    </row>
    <row r="54" spans="1:109">
      <c r="A54" s="358"/>
      <c r="B54" s="247"/>
      <c r="G54" s="1250"/>
      <c r="H54" s="1250"/>
      <c r="I54" s="1233"/>
      <c r="J54" s="1233"/>
      <c r="K54" s="1249"/>
      <c r="L54" s="1249"/>
      <c r="M54" s="1249"/>
      <c r="N54" s="1249"/>
      <c r="AM54" s="359"/>
      <c r="AN54" s="1239"/>
      <c r="AO54" s="1239"/>
      <c r="AP54" s="1239"/>
      <c r="AQ54" s="1239"/>
      <c r="AR54" s="1239"/>
      <c r="AS54" s="1239"/>
      <c r="AT54" s="1239"/>
      <c r="AU54" s="1239"/>
      <c r="AV54" s="1239"/>
      <c r="AW54" s="1239"/>
      <c r="AX54" s="1239"/>
      <c r="AY54" s="1239"/>
      <c r="AZ54" s="1239"/>
      <c r="BA54" s="1239"/>
      <c r="BB54" s="1239"/>
      <c r="BC54" s="1239"/>
      <c r="BD54" s="1239"/>
      <c r="BE54" s="1239"/>
      <c r="BF54" s="1239"/>
      <c r="BG54" s="1239"/>
      <c r="BH54" s="1239"/>
      <c r="BI54" s="1239"/>
      <c r="BJ54" s="1239"/>
      <c r="BK54" s="1239"/>
      <c r="BL54" s="1239"/>
      <c r="BM54" s="1239"/>
      <c r="BN54" s="1239"/>
      <c r="BO54" s="1239"/>
      <c r="BP54" s="1238"/>
      <c r="BQ54" s="1238"/>
      <c r="BR54" s="1238"/>
      <c r="BS54" s="1238"/>
      <c r="BT54" s="1238"/>
      <c r="BU54" s="1238"/>
      <c r="BV54" s="1238"/>
      <c r="BW54" s="1238"/>
      <c r="BX54" s="1238"/>
      <c r="BY54" s="1238"/>
      <c r="BZ54" s="1238"/>
      <c r="CA54" s="1238"/>
      <c r="CB54" s="1238"/>
      <c r="CC54" s="1238"/>
      <c r="CD54" s="1238"/>
      <c r="CE54" s="1238"/>
      <c r="CF54" s="1238"/>
      <c r="CG54" s="1238"/>
      <c r="CH54" s="1238"/>
      <c r="CI54" s="1238"/>
      <c r="CJ54" s="1238"/>
      <c r="CK54" s="1238"/>
      <c r="CL54" s="1238"/>
      <c r="CM54" s="1238"/>
      <c r="CN54" s="1238"/>
      <c r="CO54" s="1238"/>
      <c r="CP54" s="1238"/>
      <c r="CQ54" s="1238"/>
      <c r="CR54" s="1238"/>
      <c r="CS54" s="1238"/>
      <c r="CT54" s="1238"/>
      <c r="CU54" s="1238"/>
      <c r="CV54" s="1238"/>
      <c r="CW54" s="1238"/>
      <c r="CX54" s="1238"/>
      <c r="CY54" s="1238"/>
      <c r="CZ54" s="1238"/>
      <c r="DA54" s="1238"/>
      <c r="DB54" s="1238"/>
      <c r="DC54" s="1238"/>
    </row>
    <row r="55" spans="1:109">
      <c r="A55" s="358"/>
      <c r="B55" s="247"/>
      <c r="G55" s="1233"/>
      <c r="H55" s="1233"/>
      <c r="I55" s="1233"/>
      <c r="J55" s="1233"/>
      <c r="K55" s="1249"/>
      <c r="L55" s="1249"/>
      <c r="M55" s="1249"/>
      <c r="N55" s="1249"/>
      <c r="AN55" s="1237" t="s">
        <v>567</v>
      </c>
      <c r="AO55" s="1237"/>
      <c r="AP55" s="1237"/>
      <c r="AQ55" s="1237"/>
      <c r="AR55" s="1237"/>
      <c r="AS55" s="1237"/>
      <c r="AT55" s="1237"/>
      <c r="AU55" s="1237"/>
      <c r="AV55" s="1237"/>
      <c r="AW55" s="1237"/>
      <c r="AX55" s="1237"/>
      <c r="AY55" s="1237"/>
      <c r="AZ55" s="1237"/>
      <c r="BA55" s="1237"/>
      <c r="BB55" s="1239" t="s">
        <v>565</v>
      </c>
      <c r="BC55" s="1239"/>
      <c r="BD55" s="1239"/>
      <c r="BE55" s="1239"/>
      <c r="BF55" s="1239"/>
      <c r="BG55" s="1239"/>
      <c r="BH55" s="1239"/>
      <c r="BI55" s="1239"/>
      <c r="BJ55" s="1239"/>
      <c r="BK55" s="1239"/>
      <c r="BL55" s="1239"/>
      <c r="BM55" s="1239"/>
      <c r="BN55" s="1239"/>
      <c r="BO55" s="1239"/>
      <c r="BP55" s="1238">
        <v>32.4</v>
      </c>
      <c r="BQ55" s="1238"/>
      <c r="BR55" s="1238"/>
      <c r="BS55" s="1238"/>
      <c r="BT55" s="1238"/>
      <c r="BU55" s="1238"/>
      <c r="BV55" s="1238"/>
      <c r="BW55" s="1238"/>
      <c r="BX55" s="1238">
        <v>20</v>
      </c>
      <c r="BY55" s="1238"/>
      <c r="BZ55" s="1238"/>
      <c r="CA55" s="1238"/>
      <c r="CB55" s="1238"/>
      <c r="CC55" s="1238"/>
      <c r="CD55" s="1238"/>
      <c r="CE55" s="1238"/>
      <c r="CF55" s="1238">
        <v>7.4</v>
      </c>
      <c r="CG55" s="1238"/>
      <c r="CH55" s="1238"/>
      <c r="CI55" s="1238"/>
      <c r="CJ55" s="1238"/>
      <c r="CK55" s="1238"/>
      <c r="CL55" s="1238"/>
      <c r="CM55" s="1238"/>
      <c r="CN55" s="1238">
        <v>0</v>
      </c>
      <c r="CO55" s="1238"/>
      <c r="CP55" s="1238"/>
      <c r="CQ55" s="1238"/>
      <c r="CR55" s="1238"/>
      <c r="CS55" s="1238"/>
      <c r="CT55" s="1238"/>
      <c r="CU55" s="1238"/>
      <c r="CV55" s="1238">
        <v>0</v>
      </c>
      <c r="CW55" s="1238"/>
      <c r="CX55" s="1238"/>
      <c r="CY55" s="1238"/>
      <c r="CZ55" s="1238"/>
      <c r="DA55" s="1238"/>
      <c r="DB55" s="1238"/>
      <c r="DC55" s="1238"/>
    </row>
    <row r="56" spans="1:109">
      <c r="A56" s="358"/>
      <c r="B56" s="247"/>
      <c r="G56" s="1233"/>
      <c r="H56" s="1233"/>
      <c r="I56" s="1233"/>
      <c r="J56" s="1233"/>
      <c r="K56" s="1249"/>
      <c r="L56" s="1249"/>
      <c r="M56" s="1249"/>
      <c r="N56" s="1249"/>
      <c r="AN56" s="1237"/>
      <c r="AO56" s="1237"/>
      <c r="AP56" s="1237"/>
      <c r="AQ56" s="1237"/>
      <c r="AR56" s="1237"/>
      <c r="AS56" s="1237"/>
      <c r="AT56" s="1237"/>
      <c r="AU56" s="1237"/>
      <c r="AV56" s="1237"/>
      <c r="AW56" s="1237"/>
      <c r="AX56" s="1237"/>
      <c r="AY56" s="1237"/>
      <c r="AZ56" s="1237"/>
      <c r="BA56" s="1237"/>
      <c r="BB56" s="1239"/>
      <c r="BC56" s="1239"/>
      <c r="BD56" s="1239"/>
      <c r="BE56" s="1239"/>
      <c r="BF56" s="1239"/>
      <c r="BG56" s="1239"/>
      <c r="BH56" s="1239"/>
      <c r="BI56" s="1239"/>
      <c r="BJ56" s="1239"/>
      <c r="BK56" s="1239"/>
      <c r="BL56" s="1239"/>
      <c r="BM56" s="1239"/>
      <c r="BN56" s="1239"/>
      <c r="BO56" s="1239"/>
      <c r="BP56" s="1238"/>
      <c r="BQ56" s="1238"/>
      <c r="BR56" s="1238"/>
      <c r="BS56" s="1238"/>
      <c r="BT56" s="1238"/>
      <c r="BU56" s="1238"/>
      <c r="BV56" s="1238"/>
      <c r="BW56" s="1238"/>
      <c r="BX56" s="1238"/>
      <c r="BY56" s="1238"/>
      <c r="BZ56" s="1238"/>
      <c r="CA56" s="1238"/>
      <c r="CB56" s="1238"/>
      <c r="CC56" s="1238"/>
      <c r="CD56" s="1238"/>
      <c r="CE56" s="1238"/>
      <c r="CF56" s="1238"/>
      <c r="CG56" s="1238"/>
      <c r="CH56" s="1238"/>
      <c r="CI56" s="1238"/>
      <c r="CJ56" s="1238"/>
      <c r="CK56" s="1238"/>
      <c r="CL56" s="1238"/>
      <c r="CM56" s="1238"/>
      <c r="CN56" s="1238"/>
      <c r="CO56" s="1238"/>
      <c r="CP56" s="1238"/>
      <c r="CQ56" s="1238"/>
      <c r="CR56" s="1238"/>
      <c r="CS56" s="1238"/>
      <c r="CT56" s="1238"/>
      <c r="CU56" s="1238"/>
      <c r="CV56" s="1238"/>
      <c r="CW56" s="1238"/>
      <c r="CX56" s="1238"/>
      <c r="CY56" s="1238"/>
      <c r="CZ56" s="1238"/>
      <c r="DA56" s="1238"/>
      <c r="DB56" s="1238"/>
      <c r="DC56" s="1238"/>
    </row>
    <row r="57" spans="1:109" s="358" customFormat="1">
      <c r="B57" s="362"/>
      <c r="G57" s="1233"/>
      <c r="H57" s="1233"/>
      <c r="I57" s="1252"/>
      <c r="J57" s="1252"/>
      <c r="K57" s="1249"/>
      <c r="L57" s="1249"/>
      <c r="M57" s="1249"/>
      <c r="N57" s="1249"/>
      <c r="AM57" s="243"/>
      <c r="AN57" s="1237"/>
      <c r="AO57" s="1237"/>
      <c r="AP57" s="1237"/>
      <c r="AQ57" s="1237"/>
      <c r="AR57" s="1237"/>
      <c r="AS57" s="1237"/>
      <c r="AT57" s="1237"/>
      <c r="AU57" s="1237"/>
      <c r="AV57" s="1237"/>
      <c r="AW57" s="1237"/>
      <c r="AX57" s="1237"/>
      <c r="AY57" s="1237"/>
      <c r="AZ57" s="1237"/>
      <c r="BA57" s="1237"/>
      <c r="BB57" s="1239" t="s">
        <v>566</v>
      </c>
      <c r="BC57" s="1239"/>
      <c r="BD57" s="1239"/>
      <c r="BE57" s="1239"/>
      <c r="BF57" s="1239"/>
      <c r="BG57" s="1239"/>
      <c r="BH57" s="1239"/>
      <c r="BI57" s="1239"/>
      <c r="BJ57" s="1239"/>
      <c r="BK57" s="1239"/>
      <c r="BL57" s="1239"/>
      <c r="BM57" s="1239"/>
      <c r="BN57" s="1239"/>
      <c r="BO57" s="1239"/>
      <c r="BP57" s="1238">
        <v>64.2</v>
      </c>
      <c r="BQ57" s="1238"/>
      <c r="BR57" s="1238"/>
      <c r="BS57" s="1238"/>
      <c r="BT57" s="1238"/>
      <c r="BU57" s="1238"/>
      <c r="BV57" s="1238"/>
      <c r="BW57" s="1238"/>
      <c r="BX57" s="1238">
        <v>67</v>
      </c>
      <c r="BY57" s="1238"/>
      <c r="BZ57" s="1238"/>
      <c r="CA57" s="1238"/>
      <c r="CB57" s="1238"/>
      <c r="CC57" s="1238"/>
      <c r="CD57" s="1238"/>
      <c r="CE57" s="1238"/>
      <c r="CF57" s="1238">
        <v>67.599999999999994</v>
      </c>
      <c r="CG57" s="1238"/>
      <c r="CH57" s="1238"/>
      <c r="CI57" s="1238"/>
      <c r="CJ57" s="1238"/>
      <c r="CK57" s="1238"/>
      <c r="CL57" s="1238"/>
      <c r="CM57" s="1238"/>
      <c r="CN57" s="1238">
        <v>67.900000000000006</v>
      </c>
      <c r="CO57" s="1238"/>
      <c r="CP57" s="1238"/>
      <c r="CQ57" s="1238"/>
      <c r="CR57" s="1238"/>
      <c r="CS57" s="1238"/>
      <c r="CT57" s="1238"/>
      <c r="CU57" s="1238"/>
      <c r="CV57" s="1238">
        <v>69</v>
      </c>
      <c r="CW57" s="1238"/>
      <c r="CX57" s="1238"/>
      <c r="CY57" s="1238"/>
      <c r="CZ57" s="1238"/>
      <c r="DA57" s="1238"/>
      <c r="DB57" s="1238"/>
      <c r="DC57" s="1238"/>
      <c r="DD57" s="363"/>
      <c r="DE57" s="362"/>
    </row>
    <row r="58" spans="1:109" s="358" customFormat="1">
      <c r="A58" s="243"/>
      <c r="B58" s="362"/>
      <c r="G58" s="1233"/>
      <c r="H58" s="1233"/>
      <c r="I58" s="1252"/>
      <c r="J58" s="1252"/>
      <c r="K58" s="1249"/>
      <c r="L58" s="1249"/>
      <c r="M58" s="1249"/>
      <c r="N58" s="1249"/>
      <c r="AM58" s="243"/>
      <c r="AN58" s="1237"/>
      <c r="AO58" s="1237"/>
      <c r="AP58" s="1237"/>
      <c r="AQ58" s="1237"/>
      <c r="AR58" s="1237"/>
      <c r="AS58" s="1237"/>
      <c r="AT58" s="1237"/>
      <c r="AU58" s="1237"/>
      <c r="AV58" s="1237"/>
      <c r="AW58" s="1237"/>
      <c r="AX58" s="1237"/>
      <c r="AY58" s="1237"/>
      <c r="AZ58" s="1237"/>
      <c r="BA58" s="1237"/>
      <c r="BB58" s="1239"/>
      <c r="BC58" s="1239"/>
      <c r="BD58" s="1239"/>
      <c r="BE58" s="1239"/>
      <c r="BF58" s="1239"/>
      <c r="BG58" s="1239"/>
      <c r="BH58" s="1239"/>
      <c r="BI58" s="1239"/>
      <c r="BJ58" s="1239"/>
      <c r="BK58" s="1239"/>
      <c r="BL58" s="1239"/>
      <c r="BM58" s="1239"/>
      <c r="BN58" s="1239"/>
      <c r="BO58" s="1239"/>
      <c r="BP58" s="1238"/>
      <c r="BQ58" s="1238"/>
      <c r="BR58" s="1238"/>
      <c r="BS58" s="1238"/>
      <c r="BT58" s="1238"/>
      <c r="BU58" s="1238"/>
      <c r="BV58" s="1238"/>
      <c r="BW58" s="1238"/>
      <c r="BX58" s="1238"/>
      <c r="BY58" s="1238"/>
      <c r="BZ58" s="1238"/>
      <c r="CA58" s="1238"/>
      <c r="CB58" s="1238"/>
      <c r="CC58" s="1238"/>
      <c r="CD58" s="1238"/>
      <c r="CE58" s="1238"/>
      <c r="CF58" s="1238"/>
      <c r="CG58" s="1238"/>
      <c r="CH58" s="1238"/>
      <c r="CI58" s="1238"/>
      <c r="CJ58" s="1238"/>
      <c r="CK58" s="1238"/>
      <c r="CL58" s="1238"/>
      <c r="CM58" s="1238"/>
      <c r="CN58" s="1238"/>
      <c r="CO58" s="1238"/>
      <c r="CP58" s="1238"/>
      <c r="CQ58" s="1238"/>
      <c r="CR58" s="1238"/>
      <c r="CS58" s="1238"/>
      <c r="CT58" s="1238"/>
      <c r="CU58" s="1238"/>
      <c r="CV58" s="1238"/>
      <c r="CW58" s="1238"/>
      <c r="CX58" s="1238"/>
      <c r="CY58" s="1238"/>
      <c r="CZ58" s="1238"/>
      <c r="DA58" s="1238"/>
      <c r="DB58" s="1238"/>
      <c r="DC58" s="1238"/>
      <c r="DD58" s="363"/>
      <c r="DE58" s="362"/>
    </row>
    <row r="59" spans="1:109" s="358" customFormat="1">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c r="B63" s="300" t="s">
        <v>568</v>
      </c>
    </row>
    <row r="64" spans="1:109">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47"/>
      <c r="AN65" s="1240" t="s">
        <v>569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47"/>
      <c r="G71" s="374"/>
      <c r="I71" s="375"/>
      <c r="J71" s="372"/>
      <c r="K71" s="372"/>
      <c r="L71" s="373"/>
      <c r="M71" s="372"/>
      <c r="N71" s="373"/>
      <c r="AM71" s="374"/>
      <c r="AN71" s="243" t="s">
        <v>563</v>
      </c>
    </row>
    <row r="72" spans="2:107">
      <c r="B72" s="247"/>
      <c r="G72" s="1233"/>
      <c r="H72" s="1233"/>
      <c r="I72" s="1233"/>
      <c r="J72" s="1233"/>
      <c r="K72" s="360"/>
      <c r="L72" s="360"/>
      <c r="M72" s="361"/>
      <c r="N72" s="361"/>
      <c r="AN72" s="1234"/>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6"/>
      <c r="BP72" s="1237" t="s">
        <v>526</v>
      </c>
      <c r="BQ72" s="1237"/>
      <c r="BR72" s="1237"/>
      <c r="BS72" s="1237"/>
      <c r="BT72" s="1237"/>
      <c r="BU72" s="1237"/>
      <c r="BV72" s="1237"/>
      <c r="BW72" s="1237"/>
      <c r="BX72" s="1237" t="s">
        <v>527</v>
      </c>
      <c r="BY72" s="1237"/>
      <c r="BZ72" s="1237"/>
      <c r="CA72" s="1237"/>
      <c r="CB72" s="1237"/>
      <c r="CC72" s="1237"/>
      <c r="CD72" s="1237"/>
      <c r="CE72" s="1237"/>
      <c r="CF72" s="1237" t="s">
        <v>528</v>
      </c>
      <c r="CG72" s="1237"/>
      <c r="CH72" s="1237"/>
      <c r="CI72" s="1237"/>
      <c r="CJ72" s="1237"/>
      <c r="CK72" s="1237"/>
      <c r="CL72" s="1237"/>
      <c r="CM72" s="1237"/>
      <c r="CN72" s="1237" t="s">
        <v>529</v>
      </c>
      <c r="CO72" s="1237"/>
      <c r="CP72" s="1237"/>
      <c r="CQ72" s="1237"/>
      <c r="CR72" s="1237"/>
      <c r="CS72" s="1237"/>
      <c r="CT72" s="1237"/>
      <c r="CU72" s="1237"/>
      <c r="CV72" s="1237" t="s">
        <v>530</v>
      </c>
      <c r="CW72" s="1237"/>
      <c r="CX72" s="1237"/>
      <c r="CY72" s="1237"/>
      <c r="CZ72" s="1237"/>
      <c r="DA72" s="1237"/>
      <c r="DB72" s="1237"/>
      <c r="DC72" s="1237"/>
    </row>
    <row r="73" spans="2:107">
      <c r="B73" s="247"/>
      <c r="G73" s="1250"/>
      <c r="H73" s="1250"/>
      <c r="I73" s="1250"/>
      <c r="J73" s="1250"/>
      <c r="K73" s="1253"/>
      <c r="L73" s="1253"/>
      <c r="M73" s="1253"/>
      <c r="N73" s="1253"/>
      <c r="AM73" s="359"/>
      <c r="AN73" s="1239" t="s">
        <v>564</v>
      </c>
      <c r="AO73" s="1239"/>
      <c r="AP73" s="1239"/>
      <c r="AQ73" s="1239"/>
      <c r="AR73" s="1239"/>
      <c r="AS73" s="1239"/>
      <c r="AT73" s="1239"/>
      <c r="AU73" s="1239"/>
      <c r="AV73" s="1239"/>
      <c r="AW73" s="1239"/>
      <c r="AX73" s="1239"/>
      <c r="AY73" s="1239"/>
      <c r="AZ73" s="1239"/>
      <c r="BA73" s="1239"/>
      <c r="BB73" s="1239" t="s">
        <v>565</v>
      </c>
      <c r="BC73" s="1239"/>
      <c r="BD73" s="1239"/>
      <c r="BE73" s="1239"/>
      <c r="BF73" s="1239"/>
      <c r="BG73" s="1239"/>
      <c r="BH73" s="1239"/>
      <c r="BI73" s="1239"/>
      <c r="BJ73" s="1239"/>
      <c r="BK73" s="1239"/>
      <c r="BL73" s="1239"/>
      <c r="BM73" s="1239"/>
      <c r="BN73" s="1239"/>
      <c r="BO73" s="1239"/>
      <c r="BP73" s="1238"/>
      <c r="BQ73" s="1238"/>
      <c r="BR73" s="1238"/>
      <c r="BS73" s="1238"/>
      <c r="BT73" s="1238"/>
      <c r="BU73" s="1238"/>
      <c r="BV73" s="1238"/>
      <c r="BW73" s="1238"/>
      <c r="BX73" s="1238"/>
      <c r="BY73" s="1238"/>
      <c r="BZ73" s="1238"/>
      <c r="CA73" s="1238"/>
      <c r="CB73" s="1238"/>
      <c r="CC73" s="1238"/>
      <c r="CD73" s="1238"/>
      <c r="CE73" s="1238"/>
      <c r="CF73" s="1238"/>
      <c r="CG73" s="1238"/>
      <c r="CH73" s="1238"/>
      <c r="CI73" s="1238"/>
      <c r="CJ73" s="1238"/>
      <c r="CK73" s="1238"/>
      <c r="CL73" s="1238"/>
      <c r="CM73" s="1238"/>
      <c r="CN73" s="1238"/>
      <c r="CO73" s="1238"/>
      <c r="CP73" s="1238"/>
      <c r="CQ73" s="1238"/>
      <c r="CR73" s="1238"/>
      <c r="CS73" s="1238"/>
      <c r="CT73" s="1238"/>
      <c r="CU73" s="1238"/>
      <c r="CV73" s="1238"/>
      <c r="CW73" s="1238"/>
      <c r="CX73" s="1238"/>
      <c r="CY73" s="1238"/>
      <c r="CZ73" s="1238"/>
      <c r="DA73" s="1238"/>
      <c r="DB73" s="1238"/>
      <c r="DC73" s="1238"/>
    </row>
    <row r="74" spans="2:107">
      <c r="B74" s="247"/>
      <c r="G74" s="1250"/>
      <c r="H74" s="1250"/>
      <c r="I74" s="1250"/>
      <c r="J74" s="1250"/>
      <c r="K74" s="1253"/>
      <c r="L74" s="1253"/>
      <c r="M74" s="1253"/>
      <c r="N74" s="1253"/>
      <c r="AM74" s="359"/>
      <c r="AN74" s="1239"/>
      <c r="AO74" s="1239"/>
      <c r="AP74" s="1239"/>
      <c r="AQ74" s="1239"/>
      <c r="AR74" s="1239"/>
      <c r="AS74" s="1239"/>
      <c r="AT74" s="1239"/>
      <c r="AU74" s="1239"/>
      <c r="AV74" s="1239"/>
      <c r="AW74" s="1239"/>
      <c r="AX74" s="1239"/>
      <c r="AY74" s="1239"/>
      <c r="AZ74" s="1239"/>
      <c r="BA74" s="1239"/>
      <c r="BB74" s="1239"/>
      <c r="BC74" s="1239"/>
      <c r="BD74" s="1239"/>
      <c r="BE74" s="1239"/>
      <c r="BF74" s="1239"/>
      <c r="BG74" s="1239"/>
      <c r="BH74" s="1239"/>
      <c r="BI74" s="1239"/>
      <c r="BJ74" s="1239"/>
      <c r="BK74" s="1239"/>
      <c r="BL74" s="1239"/>
      <c r="BM74" s="1239"/>
      <c r="BN74" s="1239"/>
      <c r="BO74" s="1239"/>
      <c r="BP74" s="1238"/>
      <c r="BQ74" s="1238"/>
      <c r="BR74" s="1238"/>
      <c r="BS74" s="1238"/>
      <c r="BT74" s="1238"/>
      <c r="BU74" s="1238"/>
      <c r="BV74" s="1238"/>
      <c r="BW74" s="1238"/>
      <c r="BX74" s="1238"/>
      <c r="BY74" s="1238"/>
      <c r="BZ74" s="1238"/>
      <c r="CA74" s="1238"/>
      <c r="CB74" s="1238"/>
      <c r="CC74" s="1238"/>
      <c r="CD74" s="1238"/>
      <c r="CE74" s="1238"/>
      <c r="CF74" s="1238"/>
      <c r="CG74" s="1238"/>
      <c r="CH74" s="1238"/>
      <c r="CI74" s="1238"/>
      <c r="CJ74" s="1238"/>
      <c r="CK74" s="1238"/>
      <c r="CL74" s="1238"/>
      <c r="CM74" s="1238"/>
      <c r="CN74" s="1238"/>
      <c r="CO74" s="1238"/>
      <c r="CP74" s="1238"/>
      <c r="CQ74" s="1238"/>
      <c r="CR74" s="1238"/>
      <c r="CS74" s="1238"/>
      <c r="CT74" s="1238"/>
      <c r="CU74" s="1238"/>
      <c r="CV74" s="1238"/>
      <c r="CW74" s="1238"/>
      <c r="CX74" s="1238"/>
      <c r="CY74" s="1238"/>
      <c r="CZ74" s="1238"/>
      <c r="DA74" s="1238"/>
      <c r="DB74" s="1238"/>
      <c r="DC74" s="1238"/>
    </row>
    <row r="75" spans="2:107">
      <c r="B75" s="247"/>
      <c r="G75" s="1250"/>
      <c r="H75" s="1250"/>
      <c r="I75" s="1233"/>
      <c r="J75" s="1233"/>
      <c r="K75" s="1249"/>
      <c r="L75" s="1249"/>
      <c r="M75" s="1249"/>
      <c r="N75" s="1249"/>
      <c r="AM75" s="359"/>
      <c r="AN75" s="1239"/>
      <c r="AO75" s="1239"/>
      <c r="AP75" s="1239"/>
      <c r="AQ75" s="1239"/>
      <c r="AR75" s="1239"/>
      <c r="AS75" s="1239"/>
      <c r="AT75" s="1239"/>
      <c r="AU75" s="1239"/>
      <c r="AV75" s="1239"/>
      <c r="AW75" s="1239"/>
      <c r="AX75" s="1239"/>
      <c r="AY75" s="1239"/>
      <c r="AZ75" s="1239"/>
      <c r="BA75" s="1239"/>
      <c r="BB75" s="1239" t="s">
        <v>570</v>
      </c>
      <c r="BC75" s="1239"/>
      <c r="BD75" s="1239"/>
      <c r="BE75" s="1239"/>
      <c r="BF75" s="1239"/>
      <c r="BG75" s="1239"/>
      <c r="BH75" s="1239"/>
      <c r="BI75" s="1239"/>
      <c r="BJ75" s="1239"/>
      <c r="BK75" s="1239"/>
      <c r="BL75" s="1239"/>
      <c r="BM75" s="1239"/>
      <c r="BN75" s="1239"/>
      <c r="BO75" s="1239"/>
      <c r="BP75" s="1238">
        <v>8.8000000000000007</v>
      </c>
      <c r="BQ75" s="1238"/>
      <c r="BR75" s="1238"/>
      <c r="BS75" s="1238"/>
      <c r="BT75" s="1238"/>
      <c r="BU75" s="1238"/>
      <c r="BV75" s="1238"/>
      <c r="BW75" s="1238"/>
      <c r="BX75" s="1238">
        <v>8.1</v>
      </c>
      <c r="BY75" s="1238"/>
      <c r="BZ75" s="1238"/>
      <c r="CA75" s="1238"/>
      <c r="CB75" s="1238"/>
      <c r="CC75" s="1238"/>
      <c r="CD75" s="1238"/>
      <c r="CE75" s="1238"/>
      <c r="CF75" s="1238">
        <v>7.3</v>
      </c>
      <c r="CG75" s="1238"/>
      <c r="CH75" s="1238"/>
      <c r="CI75" s="1238"/>
      <c r="CJ75" s="1238"/>
      <c r="CK75" s="1238"/>
      <c r="CL75" s="1238"/>
      <c r="CM75" s="1238"/>
      <c r="CN75" s="1238">
        <v>7.1</v>
      </c>
      <c r="CO75" s="1238"/>
      <c r="CP75" s="1238"/>
      <c r="CQ75" s="1238"/>
      <c r="CR75" s="1238"/>
      <c r="CS75" s="1238"/>
      <c r="CT75" s="1238"/>
      <c r="CU75" s="1238"/>
      <c r="CV75" s="1238">
        <v>6.5</v>
      </c>
      <c r="CW75" s="1238"/>
      <c r="CX75" s="1238"/>
      <c r="CY75" s="1238"/>
      <c r="CZ75" s="1238"/>
      <c r="DA75" s="1238"/>
      <c r="DB75" s="1238"/>
      <c r="DC75" s="1238"/>
    </row>
    <row r="76" spans="2:107">
      <c r="B76" s="247"/>
      <c r="G76" s="1250"/>
      <c r="H76" s="1250"/>
      <c r="I76" s="1233"/>
      <c r="J76" s="1233"/>
      <c r="K76" s="1249"/>
      <c r="L76" s="1249"/>
      <c r="M76" s="1249"/>
      <c r="N76" s="1249"/>
      <c r="AM76" s="359"/>
      <c r="AN76" s="1239"/>
      <c r="AO76" s="1239"/>
      <c r="AP76" s="1239"/>
      <c r="AQ76" s="1239"/>
      <c r="AR76" s="1239"/>
      <c r="AS76" s="1239"/>
      <c r="AT76" s="1239"/>
      <c r="AU76" s="1239"/>
      <c r="AV76" s="1239"/>
      <c r="AW76" s="1239"/>
      <c r="AX76" s="1239"/>
      <c r="AY76" s="1239"/>
      <c r="AZ76" s="1239"/>
      <c r="BA76" s="1239"/>
      <c r="BB76" s="1239"/>
      <c r="BC76" s="1239"/>
      <c r="BD76" s="1239"/>
      <c r="BE76" s="1239"/>
      <c r="BF76" s="1239"/>
      <c r="BG76" s="1239"/>
      <c r="BH76" s="1239"/>
      <c r="BI76" s="1239"/>
      <c r="BJ76" s="1239"/>
      <c r="BK76" s="1239"/>
      <c r="BL76" s="1239"/>
      <c r="BM76" s="1239"/>
      <c r="BN76" s="1239"/>
      <c r="BO76" s="1239"/>
      <c r="BP76" s="1238"/>
      <c r="BQ76" s="1238"/>
      <c r="BR76" s="1238"/>
      <c r="BS76" s="1238"/>
      <c r="BT76" s="1238"/>
      <c r="BU76" s="1238"/>
      <c r="BV76" s="1238"/>
      <c r="BW76" s="1238"/>
      <c r="BX76" s="1238"/>
      <c r="BY76" s="1238"/>
      <c r="BZ76" s="1238"/>
      <c r="CA76" s="1238"/>
      <c r="CB76" s="1238"/>
      <c r="CC76" s="1238"/>
      <c r="CD76" s="1238"/>
      <c r="CE76" s="1238"/>
      <c r="CF76" s="1238"/>
      <c r="CG76" s="1238"/>
      <c r="CH76" s="1238"/>
      <c r="CI76" s="1238"/>
      <c r="CJ76" s="1238"/>
      <c r="CK76" s="1238"/>
      <c r="CL76" s="1238"/>
      <c r="CM76" s="1238"/>
      <c r="CN76" s="1238"/>
      <c r="CO76" s="1238"/>
      <c r="CP76" s="1238"/>
      <c r="CQ76" s="1238"/>
      <c r="CR76" s="1238"/>
      <c r="CS76" s="1238"/>
      <c r="CT76" s="1238"/>
      <c r="CU76" s="1238"/>
      <c r="CV76" s="1238"/>
      <c r="CW76" s="1238"/>
      <c r="CX76" s="1238"/>
      <c r="CY76" s="1238"/>
      <c r="CZ76" s="1238"/>
      <c r="DA76" s="1238"/>
      <c r="DB76" s="1238"/>
      <c r="DC76" s="1238"/>
    </row>
    <row r="77" spans="2:107">
      <c r="B77" s="247"/>
      <c r="G77" s="1233"/>
      <c r="H77" s="1233"/>
      <c r="I77" s="1233"/>
      <c r="J77" s="1233"/>
      <c r="K77" s="1253"/>
      <c r="L77" s="1253"/>
      <c r="M77" s="1253"/>
      <c r="N77" s="1253"/>
      <c r="AN77" s="1237" t="s">
        <v>567</v>
      </c>
      <c r="AO77" s="1237"/>
      <c r="AP77" s="1237"/>
      <c r="AQ77" s="1237"/>
      <c r="AR77" s="1237"/>
      <c r="AS77" s="1237"/>
      <c r="AT77" s="1237"/>
      <c r="AU77" s="1237"/>
      <c r="AV77" s="1237"/>
      <c r="AW77" s="1237"/>
      <c r="AX77" s="1237"/>
      <c r="AY77" s="1237"/>
      <c r="AZ77" s="1237"/>
      <c r="BA77" s="1237"/>
      <c r="BB77" s="1239" t="s">
        <v>565</v>
      </c>
      <c r="BC77" s="1239"/>
      <c r="BD77" s="1239"/>
      <c r="BE77" s="1239"/>
      <c r="BF77" s="1239"/>
      <c r="BG77" s="1239"/>
      <c r="BH77" s="1239"/>
      <c r="BI77" s="1239"/>
      <c r="BJ77" s="1239"/>
      <c r="BK77" s="1239"/>
      <c r="BL77" s="1239"/>
      <c r="BM77" s="1239"/>
      <c r="BN77" s="1239"/>
      <c r="BO77" s="1239"/>
      <c r="BP77" s="1238">
        <v>32.4</v>
      </c>
      <c r="BQ77" s="1238"/>
      <c r="BR77" s="1238"/>
      <c r="BS77" s="1238"/>
      <c r="BT77" s="1238"/>
      <c r="BU77" s="1238"/>
      <c r="BV77" s="1238"/>
      <c r="BW77" s="1238"/>
      <c r="BX77" s="1238">
        <v>20</v>
      </c>
      <c r="BY77" s="1238"/>
      <c r="BZ77" s="1238"/>
      <c r="CA77" s="1238"/>
      <c r="CB77" s="1238"/>
      <c r="CC77" s="1238"/>
      <c r="CD77" s="1238"/>
      <c r="CE77" s="1238"/>
      <c r="CF77" s="1238">
        <v>7.4</v>
      </c>
      <c r="CG77" s="1238"/>
      <c r="CH77" s="1238"/>
      <c r="CI77" s="1238"/>
      <c r="CJ77" s="1238"/>
      <c r="CK77" s="1238"/>
      <c r="CL77" s="1238"/>
      <c r="CM77" s="1238"/>
      <c r="CN77" s="1238">
        <v>0</v>
      </c>
      <c r="CO77" s="1238"/>
      <c r="CP77" s="1238"/>
      <c r="CQ77" s="1238"/>
      <c r="CR77" s="1238"/>
      <c r="CS77" s="1238"/>
      <c r="CT77" s="1238"/>
      <c r="CU77" s="1238"/>
      <c r="CV77" s="1238">
        <v>0</v>
      </c>
      <c r="CW77" s="1238"/>
      <c r="CX77" s="1238"/>
      <c r="CY77" s="1238"/>
      <c r="CZ77" s="1238"/>
      <c r="DA77" s="1238"/>
      <c r="DB77" s="1238"/>
      <c r="DC77" s="1238"/>
    </row>
    <row r="78" spans="2:107">
      <c r="B78" s="247"/>
      <c r="G78" s="1233"/>
      <c r="H78" s="1233"/>
      <c r="I78" s="1233"/>
      <c r="J78" s="1233"/>
      <c r="K78" s="1253"/>
      <c r="L78" s="1253"/>
      <c r="M78" s="1253"/>
      <c r="N78" s="1253"/>
      <c r="AN78" s="1237"/>
      <c r="AO78" s="1237"/>
      <c r="AP78" s="1237"/>
      <c r="AQ78" s="1237"/>
      <c r="AR78" s="1237"/>
      <c r="AS78" s="1237"/>
      <c r="AT78" s="1237"/>
      <c r="AU78" s="1237"/>
      <c r="AV78" s="1237"/>
      <c r="AW78" s="1237"/>
      <c r="AX78" s="1237"/>
      <c r="AY78" s="1237"/>
      <c r="AZ78" s="1237"/>
      <c r="BA78" s="1237"/>
      <c r="BB78" s="1239"/>
      <c r="BC78" s="1239"/>
      <c r="BD78" s="1239"/>
      <c r="BE78" s="1239"/>
      <c r="BF78" s="1239"/>
      <c r="BG78" s="1239"/>
      <c r="BH78" s="1239"/>
      <c r="BI78" s="1239"/>
      <c r="BJ78" s="1239"/>
      <c r="BK78" s="1239"/>
      <c r="BL78" s="1239"/>
      <c r="BM78" s="1239"/>
      <c r="BN78" s="1239"/>
      <c r="BO78" s="1239"/>
      <c r="BP78" s="1238"/>
      <c r="BQ78" s="1238"/>
      <c r="BR78" s="1238"/>
      <c r="BS78" s="1238"/>
      <c r="BT78" s="1238"/>
      <c r="BU78" s="1238"/>
      <c r="BV78" s="1238"/>
      <c r="BW78" s="1238"/>
      <c r="BX78" s="1238"/>
      <c r="BY78" s="1238"/>
      <c r="BZ78" s="1238"/>
      <c r="CA78" s="1238"/>
      <c r="CB78" s="1238"/>
      <c r="CC78" s="1238"/>
      <c r="CD78" s="1238"/>
      <c r="CE78" s="1238"/>
      <c r="CF78" s="1238"/>
      <c r="CG78" s="1238"/>
      <c r="CH78" s="1238"/>
      <c r="CI78" s="1238"/>
      <c r="CJ78" s="1238"/>
      <c r="CK78" s="1238"/>
      <c r="CL78" s="1238"/>
      <c r="CM78" s="1238"/>
      <c r="CN78" s="1238"/>
      <c r="CO78" s="1238"/>
      <c r="CP78" s="1238"/>
      <c r="CQ78" s="1238"/>
      <c r="CR78" s="1238"/>
      <c r="CS78" s="1238"/>
      <c r="CT78" s="1238"/>
      <c r="CU78" s="1238"/>
      <c r="CV78" s="1238"/>
      <c r="CW78" s="1238"/>
      <c r="CX78" s="1238"/>
      <c r="CY78" s="1238"/>
      <c r="CZ78" s="1238"/>
      <c r="DA78" s="1238"/>
      <c r="DB78" s="1238"/>
      <c r="DC78" s="1238"/>
    </row>
    <row r="79" spans="2:107">
      <c r="B79" s="247"/>
      <c r="G79" s="1233"/>
      <c r="H79" s="1233"/>
      <c r="I79" s="1252"/>
      <c r="J79" s="1252"/>
      <c r="K79" s="1254"/>
      <c r="L79" s="1254"/>
      <c r="M79" s="1254"/>
      <c r="N79" s="1254"/>
      <c r="AN79" s="1237"/>
      <c r="AO79" s="1237"/>
      <c r="AP79" s="1237"/>
      <c r="AQ79" s="1237"/>
      <c r="AR79" s="1237"/>
      <c r="AS79" s="1237"/>
      <c r="AT79" s="1237"/>
      <c r="AU79" s="1237"/>
      <c r="AV79" s="1237"/>
      <c r="AW79" s="1237"/>
      <c r="AX79" s="1237"/>
      <c r="AY79" s="1237"/>
      <c r="AZ79" s="1237"/>
      <c r="BA79" s="1237"/>
      <c r="BB79" s="1239" t="s">
        <v>570</v>
      </c>
      <c r="BC79" s="1239"/>
      <c r="BD79" s="1239"/>
      <c r="BE79" s="1239"/>
      <c r="BF79" s="1239"/>
      <c r="BG79" s="1239"/>
      <c r="BH79" s="1239"/>
      <c r="BI79" s="1239"/>
      <c r="BJ79" s="1239"/>
      <c r="BK79" s="1239"/>
      <c r="BL79" s="1239"/>
      <c r="BM79" s="1239"/>
      <c r="BN79" s="1239"/>
      <c r="BO79" s="1239"/>
      <c r="BP79" s="1238">
        <v>9.5</v>
      </c>
      <c r="BQ79" s="1238"/>
      <c r="BR79" s="1238"/>
      <c r="BS79" s="1238"/>
      <c r="BT79" s="1238"/>
      <c r="BU79" s="1238"/>
      <c r="BV79" s="1238"/>
      <c r="BW79" s="1238"/>
      <c r="BX79" s="1238">
        <v>9.5</v>
      </c>
      <c r="BY79" s="1238"/>
      <c r="BZ79" s="1238"/>
      <c r="CA79" s="1238"/>
      <c r="CB79" s="1238"/>
      <c r="CC79" s="1238"/>
      <c r="CD79" s="1238"/>
      <c r="CE79" s="1238"/>
      <c r="CF79" s="1238">
        <v>9.4</v>
      </c>
      <c r="CG79" s="1238"/>
      <c r="CH79" s="1238"/>
      <c r="CI79" s="1238"/>
      <c r="CJ79" s="1238"/>
      <c r="CK79" s="1238"/>
      <c r="CL79" s="1238"/>
      <c r="CM79" s="1238"/>
      <c r="CN79" s="1238">
        <v>9.3000000000000007</v>
      </c>
      <c r="CO79" s="1238"/>
      <c r="CP79" s="1238"/>
      <c r="CQ79" s="1238"/>
      <c r="CR79" s="1238"/>
      <c r="CS79" s="1238"/>
      <c r="CT79" s="1238"/>
      <c r="CU79" s="1238"/>
      <c r="CV79" s="1238">
        <v>9.3000000000000007</v>
      </c>
      <c r="CW79" s="1238"/>
      <c r="CX79" s="1238"/>
      <c r="CY79" s="1238"/>
      <c r="CZ79" s="1238"/>
      <c r="DA79" s="1238"/>
      <c r="DB79" s="1238"/>
      <c r="DC79" s="1238"/>
    </row>
    <row r="80" spans="2:107">
      <c r="B80" s="247"/>
      <c r="G80" s="1233"/>
      <c r="H80" s="1233"/>
      <c r="I80" s="1252"/>
      <c r="J80" s="1252"/>
      <c r="K80" s="1254"/>
      <c r="L80" s="1254"/>
      <c r="M80" s="1254"/>
      <c r="N80" s="1254"/>
      <c r="AN80" s="1237"/>
      <c r="AO80" s="1237"/>
      <c r="AP80" s="1237"/>
      <c r="AQ80" s="1237"/>
      <c r="AR80" s="1237"/>
      <c r="AS80" s="1237"/>
      <c r="AT80" s="1237"/>
      <c r="AU80" s="1237"/>
      <c r="AV80" s="1237"/>
      <c r="AW80" s="1237"/>
      <c r="AX80" s="1237"/>
      <c r="AY80" s="1237"/>
      <c r="AZ80" s="1237"/>
      <c r="BA80" s="1237"/>
      <c r="BB80" s="1239"/>
      <c r="BC80" s="1239"/>
      <c r="BD80" s="1239"/>
      <c r="BE80" s="1239"/>
      <c r="BF80" s="1239"/>
      <c r="BG80" s="1239"/>
      <c r="BH80" s="1239"/>
      <c r="BI80" s="1239"/>
      <c r="BJ80" s="1239"/>
      <c r="BK80" s="1239"/>
      <c r="BL80" s="1239"/>
      <c r="BM80" s="1239"/>
      <c r="BN80" s="1239"/>
      <c r="BO80" s="1239"/>
      <c r="BP80" s="1238"/>
      <c r="BQ80" s="1238"/>
      <c r="BR80" s="1238"/>
      <c r="BS80" s="1238"/>
      <c r="BT80" s="1238"/>
      <c r="BU80" s="1238"/>
      <c r="BV80" s="1238"/>
      <c r="BW80" s="1238"/>
      <c r="BX80" s="1238"/>
      <c r="BY80" s="1238"/>
      <c r="BZ80" s="1238"/>
      <c r="CA80" s="1238"/>
      <c r="CB80" s="1238"/>
      <c r="CC80" s="1238"/>
      <c r="CD80" s="1238"/>
      <c r="CE80" s="1238"/>
      <c r="CF80" s="1238"/>
      <c r="CG80" s="1238"/>
      <c r="CH80" s="1238"/>
      <c r="CI80" s="1238"/>
      <c r="CJ80" s="1238"/>
      <c r="CK80" s="1238"/>
      <c r="CL80" s="1238"/>
      <c r="CM80" s="1238"/>
      <c r="CN80" s="1238"/>
      <c r="CO80" s="1238"/>
      <c r="CP80" s="1238"/>
      <c r="CQ80" s="1238"/>
      <c r="CR80" s="1238"/>
      <c r="CS80" s="1238"/>
      <c r="CT80" s="1238"/>
      <c r="CU80" s="1238"/>
      <c r="CV80" s="1238"/>
      <c r="CW80" s="1238"/>
      <c r="CX80" s="1238"/>
      <c r="CY80" s="1238"/>
      <c r="CZ80" s="1238"/>
      <c r="DA80" s="1238"/>
      <c r="DB80" s="1238"/>
      <c r="DC80" s="1238"/>
    </row>
    <row r="81" spans="2:109">
      <c r="B81" s="247"/>
    </row>
    <row r="82" spans="2:109" ht="17.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sheetProtection algorithmName="SHA-512" hashValue="TMGnkcZzG7C7Ohm4WPqPV42VttkpO1YlKV5C+E+vZuSKTu1mzaghqlBu5m+hpTMeVHT45KoSDW8q/3mjmm/DLQ==" saltValue="zlp9v5k2PJnZOTAnb8Nr7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0F91-4F81-4D51-8D0A-664922AF2331}">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fwDnYMxOZ+7jGGPfqBkSTJ675cdnhrB1E3XZ2+BIznD6jZI9KgxOLu6oUZW5OHX0yuxR0oUDVbXSLp0U0J9ezw==" saltValue="XAjCKLt55d4ltNgTHkje4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8F4F-AFC4-49B1-B4A3-CF38F66B8DB6}">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476</v>
      </c>
    </row>
  </sheetData>
  <sheetProtection algorithmName="SHA-512" hashValue="MwHA4MI+23b5BMtOr9hhUCuR/9SUX8lsZ2Yct8TnRDkH/NoFqCgg3LTmq7Ac9IAoRDFZaR4RCf9pH//+LRq5Dw==" saltValue="8Dl55+zqXAk/lBdQr3Zan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525</v>
      </c>
      <c r="G2" s="137"/>
      <c r="H2" s="138"/>
    </row>
    <row r="3" spans="1:8">
      <c r="A3" s="134" t="s">
        <v>518</v>
      </c>
      <c r="B3" s="139"/>
      <c r="C3" s="140"/>
      <c r="D3" s="141">
        <v>117375</v>
      </c>
      <c r="E3" s="142"/>
      <c r="F3" s="143">
        <v>120302</v>
      </c>
      <c r="G3" s="144"/>
      <c r="H3" s="145"/>
    </row>
    <row r="4" spans="1:8">
      <c r="A4" s="146"/>
      <c r="B4" s="147"/>
      <c r="C4" s="148"/>
      <c r="D4" s="149">
        <v>48625</v>
      </c>
      <c r="E4" s="150"/>
      <c r="F4" s="151">
        <v>59328</v>
      </c>
      <c r="G4" s="152"/>
      <c r="H4" s="153"/>
    </row>
    <row r="5" spans="1:8">
      <c r="A5" s="134" t="s">
        <v>520</v>
      </c>
      <c r="B5" s="139"/>
      <c r="C5" s="140"/>
      <c r="D5" s="141">
        <v>42065</v>
      </c>
      <c r="E5" s="142"/>
      <c r="F5" s="143">
        <v>114841</v>
      </c>
      <c r="G5" s="144"/>
      <c r="H5" s="145"/>
    </row>
    <row r="6" spans="1:8">
      <c r="A6" s="146"/>
      <c r="B6" s="147"/>
      <c r="C6" s="148"/>
      <c r="D6" s="149">
        <v>17475</v>
      </c>
      <c r="E6" s="150"/>
      <c r="F6" s="151">
        <v>51589</v>
      </c>
      <c r="G6" s="152"/>
      <c r="H6" s="153"/>
    </row>
    <row r="7" spans="1:8">
      <c r="A7" s="134" t="s">
        <v>521</v>
      </c>
      <c r="B7" s="139"/>
      <c r="C7" s="140"/>
      <c r="D7" s="141">
        <v>50111</v>
      </c>
      <c r="E7" s="142"/>
      <c r="F7" s="143">
        <v>124145</v>
      </c>
      <c r="G7" s="144"/>
      <c r="H7" s="145"/>
    </row>
    <row r="8" spans="1:8">
      <c r="A8" s="146"/>
      <c r="B8" s="147"/>
      <c r="C8" s="148"/>
      <c r="D8" s="149">
        <v>25373</v>
      </c>
      <c r="E8" s="150"/>
      <c r="F8" s="151">
        <v>54761</v>
      </c>
      <c r="G8" s="152"/>
      <c r="H8" s="153"/>
    </row>
    <row r="9" spans="1:8">
      <c r="A9" s="134" t="s">
        <v>522</v>
      </c>
      <c r="B9" s="139"/>
      <c r="C9" s="140"/>
      <c r="D9" s="141">
        <v>107653</v>
      </c>
      <c r="E9" s="142"/>
      <c r="F9" s="143">
        <v>131480</v>
      </c>
      <c r="G9" s="144"/>
      <c r="H9" s="145"/>
    </row>
    <row r="10" spans="1:8">
      <c r="A10" s="146"/>
      <c r="B10" s="147"/>
      <c r="C10" s="148"/>
      <c r="D10" s="149">
        <v>35742</v>
      </c>
      <c r="E10" s="150"/>
      <c r="F10" s="151">
        <v>63148</v>
      </c>
      <c r="G10" s="152"/>
      <c r="H10" s="153"/>
    </row>
    <row r="11" spans="1:8">
      <c r="A11" s="134" t="s">
        <v>523</v>
      </c>
      <c r="B11" s="139"/>
      <c r="C11" s="140"/>
      <c r="D11" s="141">
        <v>176200</v>
      </c>
      <c r="E11" s="142"/>
      <c r="F11" s="143">
        <v>163245</v>
      </c>
      <c r="G11" s="144"/>
      <c r="H11" s="145"/>
    </row>
    <row r="12" spans="1:8">
      <c r="A12" s="146"/>
      <c r="B12" s="147"/>
      <c r="C12" s="154"/>
      <c r="D12" s="149">
        <v>71298</v>
      </c>
      <c r="E12" s="150"/>
      <c r="F12" s="151">
        <v>87630</v>
      </c>
      <c r="G12" s="152"/>
      <c r="H12" s="153"/>
    </row>
    <row r="13" spans="1:8">
      <c r="A13" s="134"/>
      <c r="B13" s="139"/>
      <c r="C13" s="140"/>
      <c r="D13" s="141">
        <v>98681</v>
      </c>
      <c r="E13" s="142"/>
      <c r="F13" s="143">
        <v>130803</v>
      </c>
      <c r="G13" s="155"/>
      <c r="H13" s="145"/>
    </row>
    <row r="14" spans="1:8">
      <c r="A14" s="146"/>
      <c r="B14" s="147"/>
      <c r="C14" s="148"/>
      <c r="D14" s="149">
        <v>39703</v>
      </c>
      <c r="E14" s="150"/>
      <c r="F14" s="151">
        <v>63291</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10.57</v>
      </c>
      <c r="C19" s="156">
        <f>ROUND(VALUE(SUBSTITUTE(実質収支比率等に係る経年分析!G$48,"▲","-")),2)</f>
        <v>10.9</v>
      </c>
      <c r="D19" s="156">
        <f>ROUND(VALUE(SUBSTITUTE(実質収支比率等に係る経年分析!H$48,"▲","-")),2)</f>
        <v>10.46</v>
      </c>
      <c r="E19" s="156">
        <f>ROUND(VALUE(SUBSTITUTE(実質収支比率等に係る経年分析!I$48,"▲","-")),2)</f>
        <v>8.26</v>
      </c>
      <c r="F19" s="156">
        <f>ROUND(VALUE(SUBSTITUTE(実質収支比率等に係る経年分析!J$48,"▲","-")),2)</f>
        <v>9.9700000000000006</v>
      </c>
    </row>
    <row r="20" spans="1:11">
      <c r="A20" s="156" t="s">
        <v>53</v>
      </c>
      <c r="B20" s="156">
        <f>ROUND(VALUE(SUBSTITUTE(実質収支比率等に係る経年分析!F$47,"▲","-")),2)</f>
        <v>43.73</v>
      </c>
      <c r="C20" s="156">
        <f>ROUND(VALUE(SUBSTITUTE(実質収支比率等に係る経年分析!G$47,"▲","-")),2)</f>
        <v>45.75</v>
      </c>
      <c r="D20" s="156">
        <f>ROUND(VALUE(SUBSTITUTE(実質収支比率等に係る経年分析!H$47,"▲","-")),2)</f>
        <v>47.44</v>
      </c>
      <c r="E20" s="156">
        <f>ROUND(VALUE(SUBSTITUTE(実質収支比率等に係る経年分析!I$47,"▲","-")),2)</f>
        <v>47.02</v>
      </c>
      <c r="F20" s="156">
        <f>ROUND(VALUE(SUBSTITUTE(実質収支比率等に係る経年分析!J$47,"▲","-")),2)</f>
        <v>44.75</v>
      </c>
    </row>
    <row r="21" spans="1:11">
      <c r="A21" s="156" t="s">
        <v>54</v>
      </c>
      <c r="B21" s="156">
        <f>IF(ISNUMBER(VALUE(SUBSTITUTE(実質収支比率等に係る経年分析!F$49,"▲","-"))),ROUND(VALUE(SUBSTITUTE(実質収支比率等に係る経年分析!F$49,"▲","-")),2),NA())</f>
        <v>1.04</v>
      </c>
      <c r="C21" s="156">
        <f>IF(ISNUMBER(VALUE(SUBSTITUTE(実質収支比率等に係る経年分析!G$49,"▲","-"))),ROUND(VALUE(SUBSTITUTE(実質収支比率等に係る経年分析!G$49,"▲","-")),2),NA())</f>
        <v>0.82</v>
      </c>
      <c r="D21" s="156">
        <f>IF(ISNUMBER(VALUE(SUBSTITUTE(実質収支比率等に係る経年分析!H$49,"▲","-"))),ROUND(VALUE(SUBSTITUTE(実質収支比率等に係る経年分析!H$49,"▲","-")),2),NA())</f>
        <v>-7.18</v>
      </c>
      <c r="E21" s="156">
        <f>IF(ISNUMBER(VALUE(SUBSTITUTE(実質収支比率等に係る経年分析!I$49,"▲","-"))),ROUND(VALUE(SUBSTITUTE(実質収支比率等に係る経年分析!I$49,"▲","-")),2),NA())</f>
        <v>-7.78</v>
      </c>
      <c r="F21" s="156">
        <f>IF(ISNUMBER(VALUE(SUBSTITUTE(実質収支比率等に係る経年分析!J$49,"▲","-"))),ROUND(VALUE(SUBSTITUTE(実質収支比率等に係る経年分析!J$49,"▲","-")),2),NA())</f>
        <v>-3.08</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0.25</v>
      </c>
    </row>
    <row r="33" spans="1:16">
      <c r="A33" s="157" t="str">
        <f>IF(連結実質赤字比率に係る赤字・黒字の構成分析!C$37="",NA(),連結実質赤字比率に係る赤字・黒字の構成分析!C$37)</f>
        <v>大崎町下水道事業会計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1.88</v>
      </c>
    </row>
    <row r="34" spans="1:16">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4.95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2.56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3.89</v>
      </c>
    </row>
    <row r="35" spans="1:16">
      <c r="A35" s="157" t="str">
        <f>IF(連結実質赤字比率に係る赤字・黒字の構成分析!C$35="",NA(),連結実質赤字比率に係る赤字・黒字の構成分析!C$35)</f>
        <v>大崎町水道事業会計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9.57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10.199999999999999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9.84</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8.26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9.9600000000000009</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732</v>
      </c>
      <c r="E42" s="158"/>
      <c r="F42" s="158"/>
      <c r="G42" s="158">
        <f>'実質公債費比率（分子）の構造'!L$52</f>
        <v>721</v>
      </c>
      <c r="H42" s="158"/>
      <c r="I42" s="158"/>
      <c r="J42" s="158">
        <f>'実質公債費比率（分子）の構造'!M$52</f>
        <v>676</v>
      </c>
      <c r="K42" s="158"/>
      <c r="L42" s="158"/>
      <c r="M42" s="158">
        <f>'実質公債費比率（分子）の構造'!N$52</f>
        <v>622</v>
      </c>
      <c r="N42" s="158"/>
      <c r="O42" s="158"/>
      <c r="P42" s="158">
        <f>'実質公債費比率（分子）の構造'!O$52</f>
        <v>601</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c r="A45" s="158" t="s">
        <v>63</v>
      </c>
      <c r="B45" s="158">
        <f>'実質公債費比率（分子）の構造'!K$49</f>
        <v>11</v>
      </c>
      <c r="C45" s="158"/>
      <c r="D45" s="158"/>
      <c r="E45" s="158">
        <f>'実質公債費比率（分子）の構造'!L$49</f>
        <v>13</v>
      </c>
      <c r="F45" s="158"/>
      <c r="G45" s="158"/>
      <c r="H45" s="158">
        <f>'実質公債費比率（分子）の構造'!M$49</f>
        <v>13</v>
      </c>
      <c r="I45" s="158"/>
      <c r="J45" s="158"/>
      <c r="K45" s="158">
        <f>'実質公債費比率（分子）の構造'!N$49</f>
        <v>12</v>
      </c>
      <c r="L45" s="158"/>
      <c r="M45" s="158"/>
      <c r="N45" s="158">
        <f>'実質公債費比率（分子）の構造'!O$49</f>
        <v>7</v>
      </c>
      <c r="O45" s="158"/>
      <c r="P45" s="158"/>
    </row>
    <row r="46" spans="1:16">
      <c r="A46" s="158" t="s">
        <v>64</v>
      </c>
      <c r="B46" s="158">
        <f>'実質公債費比率（分子）の構造'!K$48</f>
        <v>121</v>
      </c>
      <c r="C46" s="158"/>
      <c r="D46" s="158"/>
      <c r="E46" s="158">
        <f>'実質公債費比率（分子）の構造'!L$48</f>
        <v>119</v>
      </c>
      <c r="F46" s="158"/>
      <c r="G46" s="158"/>
      <c r="H46" s="158">
        <f>'実質公債費比率（分子）の構造'!M$48</f>
        <v>117</v>
      </c>
      <c r="I46" s="158"/>
      <c r="J46" s="158"/>
      <c r="K46" s="158">
        <f>'実質公債費比率（分子）の構造'!N$48</f>
        <v>124</v>
      </c>
      <c r="L46" s="158"/>
      <c r="M46" s="158"/>
      <c r="N46" s="158">
        <f>'実質公債費比率（分子）の構造'!O$48</f>
        <v>121</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892</v>
      </c>
      <c r="C49" s="158"/>
      <c r="D49" s="158"/>
      <c r="E49" s="158">
        <f>'実質公債費比率（分子）の構造'!L$45</f>
        <v>898</v>
      </c>
      <c r="F49" s="158"/>
      <c r="G49" s="158"/>
      <c r="H49" s="158">
        <f>'実質公債費比率（分子）の構造'!M$45</f>
        <v>834</v>
      </c>
      <c r="I49" s="158"/>
      <c r="J49" s="158"/>
      <c r="K49" s="158">
        <f>'実質公債費比率（分子）の構造'!N$45</f>
        <v>770</v>
      </c>
      <c r="L49" s="158"/>
      <c r="M49" s="158"/>
      <c r="N49" s="158">
        <f>'実質公債費比率（分子）の構造'!O$45</f>
        <v>702</v>
      </c>
      <c r="O49" s="158"/>
      <c r="P49" s="158"/>
    </row>
    <row r="50" spans="1:16">
      <c r="A50" s="158" t="s">
        <v>67</v>
      </c>
      <c r="B50" s="158" t="e">
        <f>NA()</f>
        <v>#N/A</v>
      </c>
      <c r="C50" s="158">
        <f>IF(ISNUMBER('実質公債費比率（分子）の構造'!K$53),'実質公債費比率（分子）の構造'!K$53,NA())</f>
        <v>292</v>
      </c>
      <c r="D50" s="158" t="e">
        <f>NA()</f>
        <v>#N/A</v>
      </c>
      <c r="E50" s="158" t="e">
        <f>NA()</f>
        <v>#N/A</v>
      </c>
      <c r="F50" s="158">
        <f>IF(ISNUMBER('実質公債費比率（分子）の構造'!L$53),'実質公債費比率（分子）の構造'!L$53,NA())</f>
        <v>309</v>
      </c>
      <c r="G50" s="158" t="e">
        <f>NA()</f>
        <v>#N/A</v>
      </c>
      <c r="H50" s="158" t="e">
        <f>NA()</f>
        <v>#N/A</v>
      </c>
      <c r="I50" s="158">
        <f>IF(ISNUMBER('実質公債費比率（分子）の構造'!M$53),'実質公債費比率（分子）の構造'!M$53,NA())</f>
        <v>288</v>
      </c>
      <c r="J50" s="158" t="e">
        <f>NA()</f>
        <v>#N/A</v>
      </c>
      <c r="K50" s="158" t="e">
        <f>NA()</f>
        <v>#N/A</v>
      </c>
      <c r="L50" s="158">
        <f>IF(ISNUMBER('実質公債費比率（分子）の構造'!N$53),'実質公債費比率（分子）の構造'!N$53,NA())</f>
        <v>284</v>
      </c>
      <c r="M50" s="158" t="e">
        <f>NA()</f>
        <v>#N/A</v>
      </c>
      <c r="N50" s="158" t="e">
        <f>NA()</f>
        <v>#N/A</v>
      </c>
      <c r="O50" s="158">
        <f>IF(ISNUMBER('実質公債費比率（分子）の構造'!O$53),'実質公債費比率（分子）の構造'!O$53,NA())</f>
        <v>229</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5642</v>
      </c>
      <c r="E56" s="157"/>
      <c r="F56" s="157"/>
      <c r="G56" s="157">
        <f>'将来負担比率（分子）の構造'!J$52</f>
        <v>5645</v>
      </c>
      <c r="H56" s="157"/>
      <c r="I56" s="157"/>
      <c r="J56" s="157">
        <f>'将来負担比率（分子）の構造'!K$52</f>
        <v>5244</v>
      </c>
      <c r="K56" s="157"/>
      <c r="L56" s="157"/>
      <c r="M56" s="157">
        <f>'将来負担比率（分子）の構造'!L$52</f>
        <v>4892</v>
      </c>
      <c r="N56" s="157"/>
      <c r="O56" s="157"/>
      <c r="P56" s="157">
        <f>'将来負担比率（分子）の構造'!M$52</f>
        <v>4832</v>
      </c>
    </row>
    <row r="57" spans="1:16">
      <c r="A57" s="157" t="s">
        <v>42</v>
      </c>
      <c r="B57" s="157"/>
      <c r="C57" s="157"/>
      <c r="D57" s="157">
        <f>'将来負担比率（分子）の構造'!I$51</f>
        <v>543</v>
      </c>
      <c r="E57" s="157"/>
      <c r="F57" s="157"/>
      <c r="G57" s="157">
        <f>'将来負担比率（分子）の構造'!J$51</f>
        <v>531</v>
      </c>
      <c r="H57" s="157"/>
      <c r="I57" s="157"/>
      <c r="J57" s="157">
        <f>'将来負担比率（分子）の構造'!K$51</f>
        <v>519</v>
      </c>
      <c r="K57" s="157"/>
      <c r="L57" s="157"/>
      <c r="M57" s="157">
        <f>'将来負担比率（分子）の構造'!L$51</f>
        <v>506</v>
      </c>
      <c r="N57" s="157"/>
      <c r="O57" s="157"/>
      <c r="P57" s="157">
        <f>'将来負担比率（分子）の構造'!M$51</f>
        <v>495</v>
      </c>
    </row>
    <row r="58" spans="1:16">
      <c r="A58" s="157" t="s">
        <v>41</v>
      </c>
      <c r="B58" s="157"/>
      <c r="C58" s="157"/>
      <c r="D58" s="157">
        <f>'将来負担比率（分子）の構造'!I$50</f>
        <v>6914</v>
      </c>
      <c r="E58" s="157"/>
      <c r="F58" s="157"/>
      <c r="G58" s="157">
        <f>'将来負担比率（分子）の構造'!J$50</f>
        <v>8340</v>
      </c>
      <c r="H58" s="157"/>
      <c r="I58" s="157"/>
      <c r="J58" s="157">
        <f>'将来負担比率（分子）の構造'!K$50</f>
        <v>9996</v>
      </c>
      <c r="K58" s="157"/>
      <c r="L58" s="157"/>
      <c r="M58" s="157">
        <f>'将来負担比率（分子）の構造'!L$50</f>
        <v>11203</v>
      </c>
      <c r="N58" s="157"/>
      <c r="O58" s="157"/>
      <c r="P58" s="157">
        <f>'将来負担比率（分子）の構造'!M$50</f>
        <v>12559</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1059</v>
      </c>
      <c r="C62" s="157"/>
      <c r="D62" s="157"/>
      <c r="E62" s="157">
        <f>'将来負担比率（分子）の構造'!J$45</f>
        <v>686</v>
      </c>
      <c r="F62" s="157"/>
      <c r="G62" s="157"/>
      <c r="H62" s="157">
        <f>'将来負担比率（分子）の構造'!K$45</f>
        <v>566</v>
      </c>
      <c r="I62" s="157"/>
      <c r="J62" s="157"/>
      <c r="K62" s="157">
        <f>'将来負担比率（分子）の構造'!L$45</f>
        <v>559</v>
      </c>
      <c r="L62" s="157"/>
      <c r="M62" s="157"/>
      <c r="N62" s="157">
        <f>'将来負担比率（分子）の構造'!M$45</f>
        <v>594</v>
      </c>
      <c r="O62" s="157"/>
      <c r="P62" s="157"/>
    </row>
    <row r="63" spans="1:16">
      <c r="A63" s="157" t="s">
        <v>34</v>
      </c>
      <c r="B63" s="157">
        <f>'将来負担比率（分子）の構造'!I$44</f>
        <v>2</v>
      </c>
      <c r="C63" s="157"/>
      <c r="D63" s="157"/>
      <c r="E63" s="157">
        <f>'将来負担比率（分子）の構造'!J$44</f>
        <v>43</v>
      </c>
      <c r="F63" s="157"/>
      <c r="G63" s="157"/>
      <c r="H63" s="157">
        <f>'将来負担比率（分子）の構造'!K$44</f>
        <v>44</v>
      </c>
      <c r="I63" s="157"/>
      <c r="J63" s="157"/>
      <c r="K63" s="157">
        <f>'将来負担比率（分子）の構造'!L$44</f>
        <v>42</v>
      </c>
      <c r="L63" s="157"/>
      <c r="M63" s="157"/>
      <c r="N63" s="157">
        <f>'将来負担比率（分子）の構造'!M$44</f>
        <v>37</v>
      </c>
      <c r="O63" s="157"/>
      <c r="P63" s="157"/>
    </row>
    <row r="64" spans="1:16">
      <c r="A64" s="157" t="s">
        <v>33</v>
      </c>
      <c r="B64" s="157">
        <f>'将来負担比率（分子）の構造'!I$43</f>
        <v>1283</v>
      </c>
      <c r="C64" s="157"/>
      <c r="D64" s="157"/>
      <c r="E64" s="157">
        <f>'将来負担比率（分子）の構造'!J$43</f>
        <v>1127</v>
      </c>
      <c r="F64" s="157"/>
      <c r="G64" s="157"/>
      <c r="H64" s="157">
        <f>'将来負担比率（分子）の構造'!K$43</f>
        <v>1101</v>
      </c>
      <c r="I64" s="157"/>
      <c r="J64" s="157"/>
      <c r="K64" s="157">
        <f>'将来負担比率（分子）の構造'!L$43</f>
        <v>990</v>
      </c>
      <c r="L64" s="157"/>
      <c r="M64" s="157"/>
      <c r="N64" s="157">
        <f>'将来負担比率（分子）の構造'!M$43</f>
        <v>888</v>
      </c>
      <c r="O64" s="157"/>
      <c r="P64" s="157"/>
    </row>
    <row r="65" spans="1:16">
      <c r="A65" s="157" t="s">
        <v>32</v>
      </c>
      <c r="B65" s="157">
        <f>'将来負担比率（分子）の構造'!I$42</f>
        <v>338</v>
      </c>
      <c r="C65" s="157"/>
      <c r="D65" s="157"/>
      <c r="E65" s="157">
        <f>'将来負担比率（分子）の構造'!J$42</f>
        <v>325</v>
      </c>
      <c r="F65" s="157"/>
      <c r="G65" s="157"/>
      <c r="H65" s="157">
        <f>'将来負担比率（分子）の構造'!K$42</f>
        <v>312</v>
      </c>
      <c r="I65" s="157"/>
      <c r="J65" s="157"/>
      <c r="K65" s="157">
        <f>'将来負担比率（分子）の構造'!L$42</f>
        <v>299</v>
      </c>
      <c r="L65" s="157"/>
      <c r="M65" s="157"/>
      <c r="N65" s="157">
        <f>'将来負担比率（分子）の構造'!M$42</f>
        <v>286</v>
      </c>
      <c r="O65" s="157"/>
      <c r="P65" s="157"/>
    </row>
    <row r="66" spans="1:16">
      <c r="A66" s="157" t="s">
        <v>31</v>
      </c>
      <c r="B66" s="157">
        <f>'将来負担比率（分子）の構造'!I$41</f>
        <v>6436</v>
      </c>
      <c r="C66" s="157"/>
      <c r="D66" s="157"/>
      <c r="E66" s="157">
        <f>'将来負担比率（分子）の構造'!J$41</f>
        <v>5934</v>
      </c>
      <c r="F66" s="157"/>
      <c r="G66" s="157"/>
      <c r="H66" s="157">
        <f>'将来負担比率（分子）の構造'!K$41</f>
        <v>5415</v>
      </c>
      <c r="I66" s="157"/>
      <c r="J66" s="157"/>
      <c r="K66" s="157">
        <f>'将来負担比率（分子）の構造'!L$41</f>
        <v>4997</v>
      </c>
      <c r="L66" s="157"/>
      <c r="M66" s="157"/>
      <c r="N66" s="157">
        <f>'将来負担比率（分子）の構造'!M$41</f>
        <v>5114</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2222</v>
      </c>
      <c r="C72" s="161">
        <f>基金残高に係る経年分析!G55</f>
        <v>2209</v>
      </c>
      <c r="D72" s="161">
        <f>基金残高に係る経年分析!H55</f>
        <v>2166</v>
      </c>
    </row>
    <row r="73" spans="1:16">
      <c r="A73" s="160" t="s">
        <v>74</v>
      </c>
      <c r="B73" s="161">
        <f>基金残高に係る経年分析!F56</f>
        <v>492</v>
      </c>
      <c r="C73" s="161">
        <f>基金残高に係る経年分析!G56</f>
        <v>539</v>
      </c>
      <c r="D73" s="161">
        <f>基金残高に係る経年分析!H56</f>
        <v>564</v>
      </c>
    </row>
    <row r="74" spans="1:16">
      <c r="A74" s="160" t="s">
        <v>75</v>
      </c>
      <c r="B74" s="161">
        <f>基金残高に係る経年分析!F57</f>
        <v>7455</v>
      </c>
      <c r="C74" s="161">
        <f>基金残高に係る経年分析!G57</f>
        <v>8643</v>
      </c>
      <c r="D74" s="161">
        <f>基金残高に係る経年分析!H57</f>
        <v>10051</v>
      </c>
    </row>
  </sheetData>
  <sheetProtection algorithmName="SHA-512" hashValue="nf892wEebxp16LEX8BBzv58hkQ620Ac/QulGt8KqCoW1/K83ZZeFfCLsq+Tpd/P/3mtPH60cM9qLmI2GNzJb7A==" saltValue="HITg2RH4RHhhu4PVfpf8C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西田 早梨花</cp:lastModifiedBy>
  <cp:lastPrinted>2026-09-15T08:50:25Z</cp:lastPrinted>
  <dcterms:created xsi:type="dcterms:W3CDTF">2026-02-23T09:58:45Z</dcterms:created>
  <dcterms:modified xsi:type="dcterms:W3CDTF">2026-09-24T00:40:03Z</dcterms:modified>
  <cp:category/>
</cp:coreProperties>
</file>