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７\○国調査（基金増減，財政状況資料集）\260227　令和６年度財政状況資料集の作成・公表について（依頼）\14　係員確認後データ\"/>
    </mc:Choice>
  </mc:AlternateContent>
  <xr:revisionPtr revIDLastSave="0" documentId="13_ncr:1_{19C24221-9B3C-4A76-BD78-A622A3CFF7F9}"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C37" i="10"/>
  <c r="CO36" i="10"/>
  <c r="BW36" i="10"/>
  <c r="BE36" i="10"/>
  <c r="AM36" i="10"/>
  <c r="C36" i="10"/>
  <c r="CO35" i="10"/>
  <c r="BW35" i="10"/>
  <c r="BE35" i="10"/>
  <c r="CO34" i="10"/>
  <c r="BW34" i="10"/>
  <c r="BE34" i="10"/>
  <c r="C34" i="10"/>
  <c r="C35" i="10" l="1"/>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U37" i="10" s="1"/>
  <c r="AM34" i="10"/>
  <c r="AM35" i="10" s="1"/>
</calcChain>
</file>

<file path=xl/sharedStrings.xml><?xml version="1.0" encoding="utf-8"?>
<sst xmlns="http://schemas.openxmlformats.org/spreadsheetml/2006/main" count="1126" uniqueCount="571">
  <si>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</si>
  <si>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</si>
  <si>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</si>
  <si>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</si>
  <si>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</si>
  <si>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</si>
  <si>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</si>
  <si>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</si>
  <si>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</si>
  <si>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</si>
  <si>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</si>
  <si>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</si>
  <si>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</si>
  <si>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</si>
  <si>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</si>
  <si>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</si>
  <si>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</si>
  <si>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</si>
  <si>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</si>
  <si>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</si>
  <si>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</si>
  <si>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</si>
  <si>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</si>
  <si>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</si>
  <si>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</si>
  <si>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</si>
  <si>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</si>
  <si>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</si>
  <si>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</si>
  <si>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</si>
  <si>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</si>
  <si>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</si>
  <si>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</si>
  <si>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</si>
  <si>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</si>
  <si>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</si>
  <si>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</si>
  <si>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</si>
  <si>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</si>
  <si>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</si>
  <si>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</si>
  <si>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</si>
  <si>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</si>
  <si>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</si>
  <si>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</si>
  <si>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</si>
  <si>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</si>
  <si>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</si>
  <si>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</si>
  <si>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</si>
  <si>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</si>
  <si>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</si>
  <si>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</si>
  <si>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</si>
  <si>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</si>
  <si>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</si>
  <si>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</si>
  <si>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</si>
  <si>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</si>
  <si>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</si>
  <si>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</si>
  <si>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</si>
  <si>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</si>
  <si>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</si>
  <si>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</si>
  <si>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</si>
  <si>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</si>
  <si>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</si>
  <si>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</si>
  <si>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</si>
  <si>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</si>
  <si>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</si>
  <si>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</si>
  <si>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</si>
  <si>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</si>
  <si>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</si>
  <si>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</si>
  <si>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</si>
  <si>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</si>
  <si>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</si>
  <si>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</si>
  <si>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</si>
  <si>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</si>
  <si>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</si>
  <si>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</si>
  <si>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</si>
  <si>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</si>
  <si>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</si>
  <si>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</si>
  <si>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</si>
  <si>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</si>
  <si>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</si>
  <si>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</si>
  <si>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</si>
  <si>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南大隅町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</si>
  <si>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</si>
  <si>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</si>
  <si>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</si>
  <si>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</si>
  <si>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</si>
  <si>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</si>
  <si>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</si>
  <si>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</si>
  <si>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</si>
  <si>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</si>
  <si>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</si>
  <si>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</si>
  <si>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</si>
  <si>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</si>
  <si>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</si>
  <si>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</si>
  <si>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</si>
  <si>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</si>
  <si>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</si>
  <si>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</si>
  <si>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</si>
  <si>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</si>
  <si>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</si>
  <si>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-14.1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</si>
  <si>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</si>
  <si>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</si>
  <si>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</si>
  <si>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</si>
  <si>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</si>
  <si>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</si>
  <si>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</si>
  <si>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</si>
  <si>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</si>
  <si>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</si>
  <si>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</si>
  <si>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</si>
  <si>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</si>
  <si>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</si>
  <si>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</si>
  <si>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</si>
  <si>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</si>
  <si>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</si>
  <si>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</si>
  <si>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</si>
  <si>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</si>
  <si>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</si>
  <si>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-4.1</t>
    <phoneticPr fontId="5"/>
  </si>
  <si>
    <t>基準財政需要額</t>
    <phoneticPr fontId="25"/>
  </si>
  <si>
    <t>うち日本人(％)</t>
    <phoneticPr fontId="5"/>
  </si>
  <si>
    <t>-4.2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</si>
  <si>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</si>
  <si>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</si>
  <si>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</si>
  <si>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</si>
  <si>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</si>
  <si>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</si>
  <si>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</si>
  <si>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</si>
  <si>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</si>
  <si>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</si>
  <si>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</si>
  <si>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</si>
  <si>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</si>
  <si>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</si>
  <si>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</si>
  <si>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</si>
  <si>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</si>
  <si>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</si>
  <si>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</si>
  <si>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</si>
  <si>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</si>
  <si>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</si>
  <si>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</si>
  <si>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</si>
  <si>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</si>
  <si>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</si>
  <si>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</si>
  <si>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</si>
  <si>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</si>
  <si>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</si>
  <si>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</si>
  <si>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</si>
  <si>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</si>
  <si>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</si>
  <si>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</si>
  <si>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</si>
  <si>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</si>
  <si>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</si>
  <si>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</si>
  <si>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</si>
  <si>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</si>
  <si>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</si>
  <si>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</si>
  <si>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</si>
  <si>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</si>
  <si>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</si>
  <si>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</si>
  <si>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</si>
  <si>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</si>
  <si>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</si>
  <si>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</si>
  <si>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</si>
  <si>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</si>
  <si>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</si>
  <si>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</si>
  <si>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</si>
  <si>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</si>
  <si>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</si>
  <si>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</si>
  <si>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鹿児島県南大隅町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</si>
  <si>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</si>
  <si>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</si>
  <si>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</si>
  <si>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</si>
  <si>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</si>
  <si>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</si>
  <si>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</si>
  <si>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</si>
  <si>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</si>
  <si>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</si>
  <si>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</si>
  <si>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</si>
  <si>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</si>
  <si>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</si>
  <si>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</si>
  <si>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</si>
  <si>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</si>
  <si>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</si>
  <si>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</si>
  <si>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</si>
  <si>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</si>
  <si>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</si>
  <si>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</si>
  <si>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</si>
  <si>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</si>
  <si>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</si>
  <si>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</si>
  <si>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</si>
  <si>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</si>
  <si>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</si>
  <si>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</si>
  <si>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</si>
  <si>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</si>
  <si>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</si>
  <si>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</si>
  <si>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</si>
  <si>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</si>
  <si>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</si>
  <si>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</si>
  <si>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</si>
  <si>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</si>
  <si>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</si>
  <si>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</si>
  <si>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</si>
  <si>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</si>
  <si>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</si>
  <si>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</si>
  <si>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</si>
  <si>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</si>
  <si>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</si>
  <si>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</si>
  <si>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</si>
  <si>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</si>
  <si>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</si>
  <si>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</si>
  <si>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</si>
  <si>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</si>
  <si>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</si>
  <si>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</si>
  <si>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</si>
  <si>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</si>
  <si>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</si>
  <si>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</si>
  <si>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</si>
  <si>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</si>
  <si>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</si>
  <si>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</si>
  <si>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</si>
  <si>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</si>
  <si>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</si>
  <si>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</si>
  <si>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</si>
  <si>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</si>
  <si>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</si>
  <si>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</si>
  <si>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</si>
  <si>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</si>
  <si>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</si>
  <si>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</si>
  <si>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</si>
  <si>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</si>
  <si>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</si>
  <si>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</si>
  <si>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</si>
  <si>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</si>
  <si>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</si>
  <si>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</si>
  <si>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</si>
  <si>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</si>
  <si>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</si>
  <si>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</si>
  <si>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</si>
  <si>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</si>
  <si>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</si>
  <si>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</si>
  <si>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</si>
  <si>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</si>
  <si>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</si>
  <si>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</si>
  <si>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</si>
  <si>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</si>
  <si>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</si>
  <si>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</si>
  <si>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</si>
  <si>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</si>
  <si>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</si>
  <si>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</si>
  <si>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</si>
  <si>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</si>
  <si>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</si>
  <si>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</si>
  <si>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</si>
  <si>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</si>
  <si>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</si>
  <si>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</si>
  <si>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</si>
  <si>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</si>
  <si>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</si>
  <si>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</si>
  <si>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</si>
  <si>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</si>
  <si>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</si>
  <si>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</si>
  <si>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</si>
  <si>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</si>
  <si>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</si>
  <si>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</si>
  <si>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</si>
  <si>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</si>
  <si>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</si>
  <si>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</si>
  <si>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</si>
  <si>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</si>
  <si>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</si>
  <si>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</si>
  <si>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</si>
  <si>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</si>
  <si>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</si>
  <si>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</si>
  <si>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</si>
  <si>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</si>
  <si>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</si>
  <si>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</si>
  <si>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</si>
  <si>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</si>
  <si>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</si>
  <si>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</si>
  <si>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</si>
  <si>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</si>
  <si>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</si>
  <si>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鹿児島県南大隅町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</si>
  <si>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</si>
  <si>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</si>
  <si>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</si>
  <si>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</si>
  <si>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</si>
  <si>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</si>
  <si>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</si>
  <si>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</si>
  <si>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</si>
  <si>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</si>
  <si>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</si>
  <si>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</si>
  <si>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</si>
  <si>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</si>
  <si>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</si>
  <si>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</si>
  <si>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</si>
  <si>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</si>
  <si>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</si>
  <si>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</si>
  <si>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診療所事業特別会計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</si>
  <si>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</si>
  <si>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</si>
  <si>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</si>
  <si>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</si>
  <si>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</si>
  <si>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</si>
  <si>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</si>
  <si>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</si>
  <si>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</si>
  <si>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</si>
  <si>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</si>
  <si>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</si>
  <si>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</si>
  <si>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</si>
  <si>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介護保険事業（保険事業勘定）特別会計</t>
    <phoneticPr fontId="5"/>
  </si>
  <si>
    <t>介護保険事業（サービス事業勘定）特別会計</t>
    <phoneticPr fontId="5"/>
  </si>
  <si>
    <t>後期高齢者医療事業特別会計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</si>
  <si>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</si>
  <si>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</si>
  <si>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</si>
  <si>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</si>
  <si>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</si>
  <si>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</si>
  <si>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</si>
  <si>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</si>
  <si>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</si>
  <si>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</si>
  <si>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</si>
  <si>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</si>
  <si>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</si>
  <si>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</si>
  <si>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</si>
  <si>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</si>
  <si>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</si>
  <si>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</si>
  <si>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</si>
  <si>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</si>
  <si>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</si>
  <si>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</si>
  <si>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</si>
  <si>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</si>
  <si>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</si>
  <si>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</si>
  <si>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</si>
  <si>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</si>
  <si>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</si>
  <si>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</si>
  <si>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</si>
  <si>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</si>
  <si>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</si>
  <si>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</si>
  <si>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</si>
  <si>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</si>
  <si>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</si>
  <si>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</si>
  <si>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</si>
  <si>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</si>
  <si>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</si>
  <si>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</si>
  <si>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</si>
  <si>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</si>
  <si>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</si>
  <si>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</si>
  <si>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</si>
  <si>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</si>
  <si>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</si>
  <si>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</si>
  <si>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</si>
  <si>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</si>
  <si>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</si>
  <si>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</si>
  <si>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</si>
  <si>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</si>
  <si>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</si>
  <si>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</si>
  <si>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</si>
  <si>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</si>
  <si>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</si>
  <si>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</si>
  <si>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</si>
  <si>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</si>
  <si>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</si>
  <si>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</si>
  <si>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</si>
  <si>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</si>
  <si>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</si>
  <si>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</si>
  <si>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</si>
  <si>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</si>
  <si>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</si>
  <si>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</si>
  <si>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</si>
  <si>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</si>
  <si>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</si>
  <si>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</si>
  <si>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</si>
  <si>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</si>
  <si>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</si>
  <si>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</si>
  <si>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</si>
  <si>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</si>
  <si>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</si>
  <si>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</si>
  <si>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</si>
  <si>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</si>
  <si>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</si>
  <si>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</si>
  <si>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</si>
  <si>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</si>
  <si>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</si>
  <si>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</si>
  <si>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</si>
  <si>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</si>
  <si>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</si>
  <si>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</si>
  <si>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</si>
  <si>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</si>
  <si>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</si>
  <si>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</si>
  <si>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</si>
  <si>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</si>
  <si>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</si>
  <si>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</si>
  <si>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</si>
  <si>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</si>
  <si>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</si>
  <si>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</si>
  <si>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</si>
  <si>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</si>
  <si>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</si>
  <si>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</si>
  <si>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</si>
  <si>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</si>
  <si>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</si>
  <si>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</si>
  <si>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</si>
  <si>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</si>
  <si>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</si>
  <si>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</si>
  <si>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</si>
  <si>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</si>
  <si>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</si>
  <si>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</si>
  <si>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</si>
  <si>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</si>
  <si>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</si>
  <si>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</si>
  <si>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</si>
  <si>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</si>
  <si>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</si>
  <si>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</si>
  <si>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</si>
  <si>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</si>
  <si>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</si>
  <si>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</si>
  <si>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0.30</t>
  </si>
  <si>
    <t>▲ 0.12</t>
  </si>
  <si>
    <t>一般会計</t>
  </si>
  <si>
    <t>水道事業会計</t>
  </si>
  <si>
    <t>介護保険事業（保険事業勘定）特別会計</t>
  </si>
  <si>
    <t>国民健康保険事業特別会計</t>
  </si>
  <si>
    <t>下水道事業会計</t>
  </si>
  <si>
    <t>後期高齢者医療事業特別会計</t>
  </si>
  <si>
    <t>診療所事業特別会計</t>
  </si>
  <si>
    <t>介護保険事業（サービス事業勘定）特別会計</t>
  </si>
  <si>
    <t>その他会計（赤字）</t>
  </si>
  <si>
    <t>その他会計（黒字）</t>
  </si>
  <si>
    <t>R02</t>
    <phoneticPr fontId="5"/>
  </si>
  <si>
    <t>R03</t>
    <phoneticPr fontId="5"/>
  </si>
  <si>
    <t>R04</t>
    <phoneticPr fontId="5"/>
  </si>
  <si>
    <t>R05</t>
    <phoneticPr fontId="5"/>
  </si>
  <si>
    <t>R06</t>
    <phoneticPr fontId="5"/>
  </si>
  <si>
    <t>ふるさとおこし基金</t>
    <rPh sb="7" eb="9">
      <t>キキン</t>
    </rPh>
    <phoneticPr fontId="5"/>
  </si>
  <si>
    <t>地域振興基金</t>
    <rPh sb="0" eb="6">
      <t>チイキシンコウキキン</t>
    </rPh>
    <phoneticPr fontId="5"/>
  </si>
  <si>
    <t>町有施設整備基金</t>
    <rPh sb="0" eb="2">
      <t>チョウユウ</t>
    </rPh>
    <rPh sb="2" eb="4">
      <t>シセツ</t>
    </rPh>
    <rPh sb="4" eb="6">
      <t>セイビ</t>
    </rPh>
    <rPh sb="6" eb="8">
      <t>キキン</t>
    </rPh>
    <phoneticPr fontId="5"/>
  </si>
  <si>
    <t>合併振興基金</t>
    <rPh sb="0" eb="6">
      <t>ガッペイシンコウキキン</t>
    </rPh>
    <phoneticPr fontId="5"/>
  </si>
  <si>
    <t>地域福祉基金</t>
    <rPh sb="0" eb="6">
      <t>チイキフクシキキン</t>
    </rPh>
    <phoneticPr fontId="5"/>
  </si>
  <si>
    <t>鹿児島県市町村総合事務組合</t>
  </si>
  <si>
    <t>南大隅衛生管理組合</t>
  </si>
  <si>
    <t>大隅肝属地区消防組合</t>
  </si>
  <si>
    <t>大隅肝属広域事務組合</t>
  </si>
  <si>
    <t>鹿児島県後期高齢者医療広域連合</t>
    <rPh sb="4" eb="8">
      <t>コウキコウレイ</t>
    </rPh>
    <rPh sb="8" eb="9">
      <t>シャ</t>
    </rPh>
    <rPh sb="9" eb="11">
      <t>イリョウ</t>
    </rPh>
    <rPh sb="11" eb="13">
      <t>コウイキ</t>
    </rPh>
    <rPh sb="13" eb="15">
      <t>レンゴウ</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</si>
  <si>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</si>
  <si>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</si>
  <si>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</si>
  <si>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</si>
  <si>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</si>
  <si>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</si>
  <si>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</si>
  <si>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</si>
  <si>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</si>
  <si>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</si>
  <si>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r>
      <t>本町における将来負担比率は、充当可能財源が将来負担額を上回っているため算出されていない。
有形固定資産減価償却率は</t>
    </r>
    <r>
      <rPr>
        <sz val="11"/>
        <color theme="1"/>
        <rFont val="ＭＳ Ｐゴシック"/>
        <family val="3"/>
        <charset val="128"/>
      </rPr>
      <t>、役場庁舎の改築やその他施設の改修を行っているため類似団体より低い水準を維持している。年々上昇傾向にあったものの、令和6年度中に公営住宅をはじめとした施設の更新や資産形成に係る工事を行ったため、昨年度に比べ減価償却率が減少している。</t>
    </r>
    <r>
      <rPr>
        <sz val="11"/>
        <color indexed="8"/>
        <rFont val="ＭＳ Ｐゴシック"/>
        <family val="3"/>
        <charset val="128"/>
      </rPr>
      <t>今後は公共施設等総合管理計画や個別施設計画に沿った適切な総量の維持や更新費用の試算を行い、公共施設の適正化を行う。</t>
    </r>
    <rPh sb="114" eb="116">
      <t>レイワ</t>
    </rPh>
    <rPh sb="117" eb="119">
      <t>ネンド</t>
    </rPh>
    <rPh sb="119" eb="120">
      <t>ナカ</t>
    </rPh>
    <rPh sb="148" eb="149">
      <t>オコナ</t>
    </rPh>
    <rPh sb="154" eb="157">
      <t>サクネンド</t>
    </rPh>
    <rPh sb="158" eb="159">
      <t>クラ</t>
    </rPh>
    <rPh sb="160" eb="165">
      <t>ゲンカショウキャクリツ</t>
    </rPh>
    <rPh sb="166" eb="168">
      <t>ゲンショウ</t>
    </rPh>
    <phoneticPr fontId="5"/>
  </si>
  <si>
    <t>本町では、地方債の新規発行を抑制し残高の圧縮に努めており、充当可能財源が将来負担額を上回ったため将来負担比率は算出されていない。
実質公債費比率は類似団体よりもやや高い水準となっているが、地方債の元利金の償還が進み、単年度の公債費支出が減少しているため、年々減少傾向にある。今後は事業費の精査や計画的な事業実施に努め、交付税措置率の高い起債の活用や基金の繰入等も検討するなど、公債費適正化に向けた取組を継続する。</t>
    <rPh sb="94" eb="97">
      <t>チホウサイ</t>
    </rPh>
    <rPh sb="105" eb="106">
      <t>スス</t>
    </rPh>
    <rPh sb="108" eb="111">
      <t>タンネンド</t>
    </rPh>
    <rPh sb="112" eb="115">
      <t>コウサイヒ</t>
    </rPh>
    <rPh sb="115" eb="117">
      <t>シシュツ</t>
    </rPh>
    <rPh sb="118" eb="120">
      <t>ゲンショウ</t>
    </rPh>
    <rPh sb="124" eb="126">
      <t>ネンネン</t>
    </rPh>
    <rPh sb="126" eb="128">
      <t>ゲンショウ</t>
    </rPh>
    <rPh sb="128" eb="130">
      <t>ケイコウ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</si>
</sst>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F8DB4E7-B3A4-457E-8C2B-156FD0F4470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DD64-4C48-9FEA-D9B650C45B2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214960</c:v>
                </c:pt>
                <c:pt idx="1">
                  <c:v>199994</c:v>
                </c:pt>
                <c:pt idx="2">
                  <c:v>104666</c:v>
                </c:pt>
                <c:pt idx="3">
                  <c:v>108848</c:v>
                </c:pt>
                <c:pt idx="4">
                  <c:v>290801</c:v>
                </c:pt>
              </c:numCache>
            </c:numRef>
          </c:val>
          <c:smooth val="0"/>
          <c:extLst>
            <c:ext xmlns:c16="http://schemas.microsoft.com/office/drawing/2014/chart" uri="{C3380CC4-5D6E-409C-BE32-E72D297353CC}">
              <c16:uniqueId val="{00000001-DD64-4C48-9FEA-D9B650C45B2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7.01</c:v>
                </c:pt>
                <c:pt idx="1">
                  <c:v>6.29</c:v>
                </c:pt>
                <c:pt idx="2">
                  <c:v>6.56</c:v>
                </c:pt>
                <c:pt idx="3">
                  <c:v>6.83</c:v>
                </c:pt>
                <c:pt idx="4">
                  <c:v>6.49</c:v>
                </c:pt>
              </c:numCache>
            </c:numRef>
          </c:val>
          <c:extLst>
            <c:ext xmlns:c16="http://schemas.microsoft.com/office/drawing/2014/chart" uri="{C3380CC4-5D6E-409C-BE32-E72D297353CC}">
              <c16:uniqueId val="{00000000-E61A-4377-AA69-ED5A4417364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20.12</c:v>
                </c:pt>
                <c:pt idx="1">
                  <c:v>18.739999999999998</c:v>
                </c:pt>
                <c:pt idx="2">
                  <c:v>19.170000000000002</c:v>
                </c:pt>
                <c:pt idx="3">
                  <c:v>19.329999999999998</c:v>
                </c:pt>
                <c:pt idx="4">
                  <c:v>19.43</c:v>
                </c:pt>
              </c:numCache>
            </c:numRef>
          </c:val>
          <c:extLst>
            <c:ext xmlns:c16="http://schemas.microsoft.com/office/drawing/2014/chart" uri="{C3380CC4-5D6E-409C-BE32-E72D297353CC}">
              <c16:uniqueId val="{00000001-E61A-4377-AA69-ED5A4417364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0.2</c:v>
                </c:pt>
                <c:pt idx="1">
                  <c:v>-0.3</c:v>
                </c:pt>
                <c:pt idx="2">
                  <c:v>0</c:v>
                </c:pt>
                <c:pt idx="3">
                  <c:v>0.09</c:v>
                </c:pt>
                <c:pt idx="4">
                  <c:v>-0.12</c:v>
                </c:pt>
              </c:numCache>
            </c:numRef>
          </c:val>
          <c:smooth val="0"/>
          <c:extLst>
            <c:ext xmlns:c16="http://schemas.microsoft.com/office/drawing/2014/chart" uri="{C3380CC4-5D6E-409C-BE32-E72D297353CC}">
              <c16:uniqueId val="{00000002-E61A-4377-AA69-ED5A4417364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0.01</c:v>
                </c:pt>
                <c:pt idx="4">
                  <c:v>#N/A</c:v>
                </c:pt>
                <c:pt idx="5">
                  <c:v>0</c:v>
                </c:pt>
                <c:pt idx="6">
                  <c:v>#N/A</c:v>
                </c:pt>
                <c:pt idx="7">
                  <c:v>0.04</c:v>
                </c:pt>
                <c:pt idx="8">
                  <c:v>0</c:v>
                </c:pt>
                <c:pt idx="9">
                  <c:v>0</c:v>
                </c:pt>
              </c:numCache>
            </c:numRef>
          </c:val>
          <c:extLst>
            <c:ext xmlns:c16="http://schemas.microsoft.com/office/drawing/2014/chart" uri="{C3380CC4-5D6E-409C-BE32-E72D297353CC}">
              <c16:uniqueId val="{00000000-EDD1-433E-8A88-E70012E38D9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DD1-433E-8A88-E70012E38D97}"/>
            </c:ext>
          </c:extLst>
        </c:ser>
        <c:ser>
          <c:idx val="2"/>
          <c:order val="2"/>
          <c:tx>
            <c:strRef>
              <c:f>データシート!$A$29</c:f>
              <c:strCache>
                <c:ptCount val="1"/>
                <c:pt idx="0">
                  <c:v>介護保険事業（サービス事業勘定）特別会計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EDD1-433E-8A88-E70012E38D97}"/>
            </c:ext>
          </c:extLst>
        </c:ser>
        <c:ser>
          <c:idx val="3"/>
          <c:order val="3"/>
          <c:tx>
            <c:strRef>
              <c:f>データシート!$A$30</c:f>
              <c:strCache>
                <c:ptCount val="1"/>
                <c:pt idx="0">
                  <c:v>診療所事業特別会計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EDD1-433E-8A88-E70012E38D97}"/>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0.02</c:v>
                </c:pt>
                <c:pt idx="4">
                  <c:v>#N/A</c:v>
                </c:pt>
                <c:pt idx="5">
                  <c:v>0.02</c:v>
                </c:pt>
                <c:pt idx="6">
                  <c:v>#N/A</c:v>
                </c:pt>
                <c:pt idx="7">
                  <c:v>0.01</c:v>
                </c:pt>
                <c:pt idx="8">
                  <c:v>#N/A</c:v>
                </c:pt>
                <c:pt idx="9">
                  <c:v>0.03</c:v>
                </c:pt>
              </c:numCache>
            </c:numRef>
          </c:val>
          <c:extLst>
            <c:ext xmlns:c16="http://schemas.microsoft.com/office/drawing/2014/chart" uri="{C3380CC4-5D6E-409C-BE32-E72D297353CC}">
              <c16:uniqueId val="{00000004-EDD1-433E-8A88-E70012E38D97}"/>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0.15</c:v>
                </c:pt>
              </c:numCache>
            </c:numRef>
          </c:val>
          <c:extLst>
            <c:ext xmlns:c16="http://schemas.microsoft.com/office/drawing/2014/chart" uri="{C3380CC4-5D6E-409C-BE32-E72D297353CC}">
              <c16:uniqueId val="{00000005-EDD1-433E-8A88-E70012E38D97}"/>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0.66</c:v>
                </c:pt>
                <c:pt idx="2">
                  <c:v>#N/A</c:v>
                </c:pt>
                <c:pt idx="3">
                  <c:v>0.98</c:v>
                </c:pt>
                <c:pt idx="4">
                  <c:v>#N/A</c:v>
                </c:pt>
                <c:pt idx="5">
                  <c:v>2.11</c:v>
                </c:pt>
                <c:pt idx="6">
                  <c:v>#N/A</c:v>
                </c:pt>
                <c:pt idx="7">
                  <c:v>0.42</c:v>
                </c:pt>
                <c:pt idx="8">
                  <c:v>#N/A</c:v>
                </c:pt>
                <c:pt idx="9">
                  <c:v>0.38</c:v>
                </c:pt>
              </c:numCache>
            </c:numRef>
          </c:val>
          <c:extLst>
            <c:ext xmlns:c16="http://schemas.microsoft.com/office/drawing/2014/chart" uri="{C3380CC4-5D6E-409C-BE32-E72D297353CC}">
              <c16:uniqueId val="{00000006-EDD1-433E-8A88-E70012E38D97}"/>
            </c:ext>
          </c:extLst>
        </c:ser>
        <c:ser>
          <c:idx val="7"/>
          <c:order val="7"/>
          <c:tx>
            <c:strRef>
              <c:f>データシート!$A$34</c:f>
              <c:strCache>
                <c:ptCount val="1"/>
                <c:pt idx="0">
                  <c:v>介護保険事業（保険事業勘定）特別会計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2.69</c:v>
                </c:pt>
                <c:pt idx="2">
                  <c:v>#N/A</c:v>
                </c:pt>
                <c:pt idx="3">
                  <c:v>3.92</c:v>
                </c:pt>
                <c:pt idx="4">
                  <c:v>#N/A</c:v>
                </c:pt>
                <c:pt idx="5">
                  <c:v>3.23</c:v>
                </c:pt>
                <c:pt idx="6">
                  <c:v>#N/A</c:v>
                </c:pt>
                <c:pt idx="7">
                  <c:v>1.47</c:v>
                </c:pt>
                <c:pt idx="8">
                  <c:v>#N/A</c:v>
                </c:pt>
                <c:pt idx="9">
                  <c:v>0.81</c:v>
                </c:pt>
              </c:numCache>
            </c:numRef>
          </c:val>
          <c:extLst>
            <c:ext xmlns:c16="http://schemas.microsoft.com/office/drawing/2014/chart" uri="{C3380CC4-5D6E-409C-BE32-E72D297353CC}">
              <c16:uniqueId val="{00000007-EDD1-433E-8A88-E70012E38D97}"/>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0.74</c:v>
                </c:pt>
                <c:pt idx="2">
                  <c:v>#N/A</c:v>
                </c:pt>
                <c:pt idx="3">
                  <c:v>1.37</c:v>
                </c:pt>
                <c:pt idx="4">
                  <c:v>#N/A</c:v>
                </c:pt>
                <c:pt idx="5">
                  <c:v>0.87</c:v>
                </c:pt>
                <c:pt idx="6">
                  <c:v>#N/A</c:v>
                </c:pt>
                <c:pt idx="7">
                  <c:v>1.4</c:v>
                </c:pt>
                <c:pt idx="8">
                  <c:v>#N/A</c:v>
                </c:pt>
                <c:pt idx="9">
                  <c:v>1.47</c:v>
                </c:pt>
              </c:numCache>
            </c:numRef>
          </c:val>
          <c:extLst>
            <c:ext xmlns:c16="http://schemas.microsoft.com/office/drawing/2014/chart" uri="{C3380CC4-5D6E-409C-BE32-E72D297353CC}">
              <c16:uniqueId val="{00000008-EDD1-433E-8A88-E70012E38D97}"/>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7.01</c:v>
                </c:pt>
                <c:pt idx="2">
                  <c:v>#N/A</c:v>
                </c:pt>
                <c:pt idx="3">
                  <c:v>6.29</c:v>
                </c:pt>
                <c:pt idx="4">
                  <c:v>#N/A</c:v>
                </c:pt>
                <c:pt idx="5">
                  <c:v>6.56</c:v>
                </c:pt>
                <c:pt idx="6">
                  <c:v>#N/A</c:v>
                </c:pt>
                <c:pt idx="7">
                  <c:v>6.82</c:v>
                </c:pt>
                <c:pt idx="8">
                  <c:v>#N/A</c:v>
                </c:pt>
                <c:pt idx="9">
                  <c:v>6.49</c:v>
                </c:pt>
              </c:numCache>
            </c:numRef>
          </c:val>
          <c:extLst>
            <c:ext xmlns:c16="http://schemas.microsoft.com/office/drawing/2014/chart" uri="{C3380CC4-5D6E-409C-BE32-E72D297353CC}">
              <c16:uniqueId val="{00000009-EDD1-433E-8A88-E70012E38D9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922</c:v>
                </c:pt>
                <c:pt idx="5">
                  <c:v>969</c:v>
                </c:pt>
                <c:pt idx="8">
                  <c:v>977</c:v>
                </c:pt>
                <c:pt idx="11">
                  <c:v>891</c:v>
                </c:pt>
                <c:pt idx="14">
                  <c:v>855</c:v>
                </c:pt>
              </c:numCache>
            </c:numRef>
          </c:val>
          <c:extLst>
            <c:ext xmlns:c16="http://schemas.microsoft.com/office/drawing/2014/chart" uri="{C3380CC4-5D6E-409C-BE32-E72D297353CC}">
              <c16:uniqueId val="{00000000-E4AD-4BF2-97F9-AB47DC44CB7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4AD-4BF2-97F9-AB47DC44CB7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2-E4AD-4BF2-97F9-AB47DC44CB7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46</c:v>
                </c:pt>
                <c:pt idx="3">
                  <c:v>43</c:v>
                </c:pt>
                <c:pt idx="6">
                  <c:v>39</c:v>
                </c:pt>
                <c:pt idx="9">
                  <c:v>18</c:v>
                </c:pt>
                <c:pt idx="12">
                  <c:v>8</c:v>
                </c:pt>
              </c:numCache>
            </c:numRef>
          </c:val>
          <c:extLst>
            <c:ext xmlns:c16="http://schemas.microsoft.com/office/drawing/2014/chart" uri="{C3380CC4-5D6E-409C-BE32-E72D297353CC}">
              <c16:uniqueId val="{00000003-E4AD-4BF2-97F9-AB47DC44CB7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129</c:v>
                </c:pt>
                <c:pt idx="3">
                  <c:v>146</c:v>
                </c:pt>
                <c:pt idx="6">
                  <c:v>85</c:v>
                </c:pt>
                <c:pt idx="9">
                  <c:v>93</c:v>
                </c:pt>
                <c:pt idx="12">
                  <c:v>93</c:v>
                </c:pt>
              </c:numCache>
            </c:numRef>
          </c:val>
          <c:extLst>
            <c:ext xmlns:c16="http://schemas.microsoft.com/office/drawing/2014/chart" uri="{C3380CC4-5D6E-409C-BE32-E72D297353CC}">
              <c16:uniqueId val="{00000004-E4AD-4BF2-97F9-AB47DC44CB7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4AD-4BF2-97F9-AB47DC44CB7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4AD-4BF2-97F9-AB47DC44CB7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1102</c:v>
                </c:pt>
                <c:pt idx="3">
                  <c:v>1164</c:v>
                </c:pt>
                <c:pt idx="6">
                  <c:v>1209</c:v>
                </c:pt>
                <c:pt idx="9">
                  <c:v>1126</c:v>
                </c:pt>
                <c:pt idx="12">
                  <c:v>1094</c:v>
                </c:pt>
              </c:numCache>
            </c:numRef>
          </c:val>
          <c:extLst>
            <c:ext xmlns:c16="http://schemas.microsoft.com/office/drawing/2014/chart" uri="{C3380CC4-5D6E-409C-BE32-E72D297353CC}">
              <c16:uniqueId val="{00000007-E4AD-4BF2-97F9-AB47DC44CB7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356</c:v>
                </c:pt>
                <c:pt idx="2">
                  <c:v>#N/A</c:v>
                </c:pt>
                <c:pt idx="3">
                  <c:v>#N/A</c:v>
                </c:pt>
                <c:pt idx="4">
                  <c:v>384</c:v>
                </c:pt>
                <c:pt idx="5">
                  <c:v>#N/A</c:v>
                </c:pt>
                <c:pt idx="6">
                  <c:v>#N/A</c:v>
                </c:pt>
                <c:pt idx="7">
                  <c:v>356</c:v>
                </c:pt>
                <c:pt idx="8">
                  <c:v>#N/A</c:v>
                </c:pt>
                <c:pt idx="9">
                  <c:v>#N/A</c:v>
                </c:pt>
                <c:pt idx="10">
                  <c:v>346</c:v>
                </c:pt>
                <c:pt idx="11">
                  <c:v>#N/A</c:v>
                </c:pt>
                <c:pt idx="12">
                  <c:v>#N/A</c:v>
                </c:pt>
                <c:pt idx="13">
                  <c:v>340</c:v>
                </c:pt>
                <c:pt idx="14">
                  <c:v>#N/A</c:v>
                </c:pt>
              </c:numCache>
            </c:numRef>
          </c:val>
          <c:smooth val="0"/>
          <c:extLst>
            <c:ext xmlns:c16="http://schemas.microsoft.com/office/drawing/2014/chart" uri="{C3380CC4-5D6E-409C-BE32-E72D297353CC}">
              <c16:uniqueId val="{00000008-E4AD-4BF2-97F9-AB47DC44CB7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8315</c:v>
                </c:pt>
                <c:pt idx="5">
                  <c:v>8231</c:v>
                </c:pt>
                <c:pt idx="8">
                  <c:v>7667</c:v>
                </c:pt>
                <c:pt idx="11">
                  <c:v>7222</c:v>
                </c:pt>
                <c:pt idx="14">
                  <c:v>7460</c:v>
                </c:pt>
              </c:numCache>
            </c:numRef>
          </c:val>
          <c:extLst>
            <c:ext xmlns:c16="http://schemas.microsoft.com/office/drawing/2014/chart" uri="{C3380CC4-5D6E-409C-BE32-E72D297353CC}">
              <c16:uniqueId val="{00000000-318F-498D-A491-05829BE5001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362</c:v>
                </c:pt>
                <c:pt idx="5">
                  <c:v>0</c:v>
                </c:pt>
                <c:pt idx="8">
                  <c:v>0</c:v>
                </c:pt>
                <c:pt idx="11">
                  <c:v>0</c:v>
                </c:pt>
                <c:pt idx="14">
                  <c:v>181</c:v>
                </c:pt>
              </c:numCache>
            </c:numRef>
          </c:val>
          <c:extLst>
            <c:ext xmlns:c16="http://schemas.microsoft.com/office/drawing/2014/chart" uri="{C3380CC4-5D6E-409C-BE32-E72D297353CC}">
              <c16:uniqueId val="{00000001-318F-498D-A491-05829BE5001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8448</c:v>
                </c:pt>
                <c:pt idx="5">
                  <c:v>8543</c:v>
                </c:pt>
                <c:pt idx="8">
                  <c:v>8497</c:v>
                </c:pt>
                <c:pt idx="11">
                  <c:v>8567</c:v>
                </c:pt>
                <c:pt idx="14">
                  <c:v>8365</c:v>
                </c:pt>
              </c:numCache>
            </c:numRef>
          </c:val>
          <c:extLst>
            <c:ext xmlns:c16="http://schemas.microsoft.com/office/drawing/2014/chart" uri="{C3380CC4-5D6E-409C-BE32-E72D297353CC}">
              <c16:uniqueId val="{00000002-318F-498D-A491-05829BE5001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18F-498D-A491-05829BE5001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18F-498D-A491-05829BE5001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18F-498D-A491-05829BE5001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841</c:v>
                </c:pt>
                <c:pt idx="3">
                  <c:v>921</c:v>
                </c:pt>
                <c:pt idx="6">
                  <c:v>742</c:v>
                </c:pt>
                <c:pt idx="9">
                  <c:v>767</c:v>
                </c:pt>
                <c:pt idx="12">
                  <c:v>761</c:v>
                </c:pt>
              </c:numCache>
            </c:numRef>
          </c:val>
          <c:extLst>
            <c:ext xmlns:c16="http://schemas.microsoft.com/office/drawing/2014/chart" uri="{C3380CC4-5D6E-409C-BE32-E72D297353CC}">
              <c16:uniqueId val="{00000006-318F-498D-A491-05829BE5001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116</c:v>
                </c:pt>
                <c:pt idx="3">
                  <c:v>67</c:v>
                </c:pt>
                <c:pt idx="6">
                  <c:v>32</c:v>
                </c:pt>
                <c:pt idx="9">
                  <c:v>20</c:v>
                </c:pt>
                <c:pt idx="12">
                  <c:v>56</c:v>
                </c:pt>
              </c:numCache>
            </c:numRef>
          </c:val>
          <c:extLst>
            <c:ext xmlns:c16="http://schemas.microsoft.com/office/drawing/2014/chart" uri="{C3380CC4-5D6E-409C-BE32-E72D297353CC}">
              <c16:uniqueId val="{00000007-318F-498D-A491-05829BE5001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708</c:v>
                </c:pt>
                <c:pt idx="3">
                  <c:v>748</c:v>
                </c:pt>
                <c:pt idx="6">
                  <c:v>656</c:v>
                </c:pt>
                <c:pt idx="9">
                  <c:v>579</c:v>
                </c:pt>
                <c:pt idx="12">
                  <c:v>550</c:v>
                </c:pt>
              </c:numCache>
            </c:numRef>
          </c:val>
          <c:extLst>
            <c:ext xmlns:c16="http://schemas.microsoft.com/office/drawing/2014/chart" uri="{C3380CC4-5D6E-409C-BE32-E72D297353CC}">
              <c16:uniqueId val="{00000008-318F-498D-A491-05829BE5001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318F-498D-A491-05829BE5001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10882</c:v>
                </c:pt>
                <c:pt idx="3">
                  <c:v>10606</c:v>
                </c:pt>
                <c:pt idx="6">
                  <c:v>9919</c:v>
                </c:pt>
                <c:pt idx="9">
                  <c:v>9453</c:v>
                </c:pt>
                <c:pt idx="12">
                  <c:v>10048</c:v>
                </c:pt>
              </c:numCache>
            </c:numRef>
          </c:val>
          <c:extLst>
            <c:ext xmlns:c16="http://schemas.microsoft.com/office/drawing/2014/chart" uri="{C3380CC4-5D6E-409C-BE32-E72D297353CC}">
              <c16:uniqueId val="{0000000A-318F-498D-A491-05829BE5001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318F-498D-A491-05829BE5001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849</c:v>
                </c:pt>
                <c:pt idx="1">
                  <c:v>845</c:v>
                </c:pt>
                <c:pt idx="2">
                  <c:v>854</c:v>
                </c:pt>
              </c:numCache>
            </c:numRef>
          </c:val>
          <c:extLst>
            <c:ext xmlns:c16="http://schemas.microsoft.com/office/drawing/2014/chart" uri="{C3380CC4-5D6E-409C-BE32-E72D297353CC}">
              <c16:uniqueId val="{00000000-DCE8-4A0E-B2B9-54A7F8AD364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1693</c:v>
                </c:pt>
                <c:pt idx="1">
                  <c:v>1753</c:v>
                </c:pt>
                <c:pt idx="2">
                  <c:v>1644</c:v>
                </c:pt>
              </c:numCache>
            </c:numRef>
          </c:val>
          <c:extLst>
            <c:ext xmlns:c16="http://schemas.microsoft.com/office/drawing/2014/chart" uri="{C3380CC4-5D6E-409C-BE32-E72D297353CC}">
              <c16:uniqueId val="{00000001-DCE8-4A0E-B2B9-54A7F8AD364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6594</c:v>
                </c:pt>
                <c:pt idx="1">
                  <c:v>6490</c:v>
                </c:pt>
                <c:pt idx="2">
                  <c:v>6359</c:v>
                </c:pt>
              </c:numCache>
            </c:numRef>
          </c:val>
          <c:extLst>
            <c:ext xmlns:c16="http://schemas.microsoft.com/office/drawing/2014/chart" uri="{C3380CC4-5D6E-409C-BE32-E72D297353CC}">
              <c16:uniqueId val="{00000002-DCE8-4A0E-B2B9-54A7F8AD364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{663A02A3-062D-418F-B3D1-5C77F52BBACD}</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845-4A4E-AE1B-62FFC0DD1B5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{75F3CA54-836F-4B3E-8B38-1C71963C1FFD}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845-4A4E-AE1B-62FFC0DD1B5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{CD823165-5CD4-4EAB-A96F-0D5524E38872}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845-4A4E-AE1B-62FFC0DD1B5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{97C9EC7C-C606-426D-AE49-40647D80E459}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845-4A4E-AE1B-62FFC0DD1B5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{95B3CF64-F716-4524-AE2F-9BE0B5D8A420}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845-4A4E-AE1B-62FFC0DD1B53}"/>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{DE894444-61FB-42B5-BA31-19C72656CF5A}</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845-4A4E-AE1B-62FFC0DD1B53}"/>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{FE1A61E3-661F-4C5D-B6B7-9DC95EC69512}</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845-4A4E-AE1B-62FFC0DD1B53}"/>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{22FD4AF6-89C3-4DCD-8821-1AFCE957F236}</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845-4A4E-AE1B-62FFC0DD1B53}"/>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{81793B66-53E7-41DD-865F-1005F25046E2}</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845-4A4E-AE1B-62FFC0DD1B5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0">
                  <c:v>62.3</c:v>
                </c:pt>
                <c:pt idx="8">
                  <c:v>62.9</c:v>
                </c:pt>
                <c:pt idx="16">
                  <c:v>64.3</c:v>
                </c:pt>
                <c:pt idx="24">
                  <c:v>66</c:v>
                </c:pt>
                <c:pt idx="32">
                  <c:v>65.599999999999994</c:v>
                </c:pt>
              </c:numCache>
            </c:numRef>
          </c:xVal>
          <c:yVal>
            <c:numRef>
              <c:f>[1]公会計指標分析・財政指標組合せ分析表!$BP$51:$DC$51</c:f>
              <c:numCache>
                <c:formatCode>General</c:formatCode>
                <c:ptCount val="40"/>
              </c:numCache>
            </c:numRef>
          </c:yVal>
          <c:smooth val="0"/>
          <c:extLst>
            <c:ext xmlns:c16="http://schemas.microsoft.com/office/drawing/2014/chart" uri="{C3380CC4-5D6E-409C-BE32-E72D297353CC}">
              <c16:uniqueId val="{00000009-5845-4A4E-AE1B-62FFC0DD1B53}"/>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{416FD1EA-CA6A-42D2-B147-93B1F974B8D3}</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845-4A4E-AE1B-62FFC0DD1B5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{E7C3B03D-2317-4482-AB3F-FBC15E758D65}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845-4A4E-AE1B-62FFC0DD1B5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{76503487-2395-447A-86C5-B6FFC150755E}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845-4A4E-AE1B-62FFC0DD1B5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{255BB673-E750-4C45-89D5-DC09919B340D}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845-4A4E-AE1B-62FFC0DD1B5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{8CFAEDDE-16D8-4024-999E-B57257AB88BC}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845-4A4E-AE1B-62FFC0DD1B53}"/>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{F4C5ABDA-C96C-42F6-8FB8-001000B135B6}</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845-4A4E-AE1B-62FFC0DD1B53}"/>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{280BD88F-ADF4-412E-8F1D-C15F11798491}</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845-4A4E-AE1B-62FFC0DD1B53}"/>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{B9FB6E92-A382-43D8-BBA9-353AFADB1B98}</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845-4A4E-AE1B-62FFC0DD1B53}"/>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{8D0947E8-0554-4D18-A10A-3E0E19FD8168}</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845-4A4E-AE1B-62FFC0DD1B5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0">
                  <c:v>64.400000000000006</c:v>
                </c:pt>
                <c:pt idx="8">
                  <c:v>65.3</c:v>
                </c:pt>
                <c:pt idx="16">
                  <c:v>66.7</c:v>
                </c:pt>
                <c:pt idx="24">
                  <c:v>67.2</c:v>
                </c:pt>
                <c:pt idx="32">
                  <c:v>68.3</c:v>
                </c:pt>
              </c:numCache>
            </c:numRef>
          </c:xVal>
          <c:yVal>
            <c:numRef>
              <c:f>[1]公会計指標分析・財政指標組合せ分析表!$BP$55:$DC$55</c:f>
              <c:numCache>
                <c:formatCode>General</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845-4A4E-AE1B-62FFC0DD1B53}"/>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{DED09D1C-39AE-4C38-A4E7-326BC5BE24E9}</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1BB-4A57-B7E8-95DA3246269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{4DD0D26C-2811-4F55-A269-A07163595FED}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1BB-4A57-B7E8-95DA3246269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{2820FD29-90D7-4E8B-9B6F-7B15C27ACF04}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1BB-4A57-B7E8-95DA3246269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{1347D673-04C4-41F1-A4D1-1D5A00A2F1BB}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1BB-4A57-B7E8-95DA3246269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{209313B8-72CC-45B9-9009-6E9D447920DB}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1BB-4A57-B7E8-95DA3246269E}"/>
                </c:ext>
              </c:extLst>
            </c:dLbl>
            <c:dLbl>
              <c:idx val="8"/>
              <c:tx>
                <c:strRef>
                  <c:f>[1]公会計指標分析・財政指標組合せ分析表!$BX$72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{B00B18BA-8125-40FC-B9DA-DCF87760037E}</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1BB-4A57-B7E8-95DA3246269E}"/>
                </c:ext>
              </c:extLst>
            </c:dLbl>
            <c:dLbl>
              <c:idx val="16"/>
              <c:tx>
                <c:strRef>
                  <c:f>[1]公会計指標分析・財政指標組合せ分析表!$CF$72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{311B990F-AE82-4258-ABA2-9AA6EFCA9FD0}</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1BB-4A57-B7E8-95DA3246269E}"/>
                </c:ext>
              </c:extLst>
            </c:dLbl>
            <c:dLbl>
              <c:idx val="24"/>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{995515F0-FE71-4BCF-9E50-D036646060CD}</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1BB-4A57-B7E8-95DA3246269E}"/>
                </c:ext>
              </c:extLst>
            </c:dLbl>
            <c:dLbl>
              <c:idx val="32"/>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{E4625013-AB87-40B1-8B04-55A72A970403}</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1BB-4A57-B7E8-95DA3246269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9.6</c:v>
                </c:pt>
                <c:pt idx="8">
                  <c:v>10.199999999999999</c:v>
                </c:pt>
                <c:pt idx="16">
                  <c:v>10.4</c:v>
                </c:pt>
                <c:pt idx="24">
                  <c:v>10.199999999999999</c:v>
                </c:pt>
                <c:pt idx="32">
                  <c:v>9.8000000000000007</c:v>
                </c:pt>
              </c:numCache>
            </c:numRef>
          </c:xVal>
          <c:yVal>
            <c:numRef>
              <c:f>[1]公会計指標分析・財政指標組合せ分析表!$BP$73:$DC$73</c:f>
              <c:numCache>
                <c:formatCode>General</c:formatCode>
                <c:ptCount val="40"/>
              </c:numCache>
            </c:numRef>
          </c:yVal>
          <c:smooth val="0"/>
          <c:extLst>
            <c:ext xmlns:c16="http://schemas.microsoft.com/office/drawing/2014/chart" uri="{C3380CC4-5D6E-409C-BE32-E72D297353CC}">
              <c16:uniqueId val="{00000009-A1BB-4A57-B7E8-95DA3246269E}"/>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3495921315535875E-2"/>
                </c:manualLayout>
              </c:layout>
              <c:tx>
                <c:strRef>
                  <c:f>[1]公会計指標分析・財政指標組合せ分析表!$BP$72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{EFF33EAB-69A3-464D-8CA2-89B1DEA6D822}</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1BB-4A57-B7E8-95DA3246269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{4A1688C3-13B2-47F3-AC5B-A5AA177FE896}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1BB-4A57-B7E8-95DA3246269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{3E2864EF-707B-40CD-8F78-2FBBC739344C}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1BB-4A57-B7E8-95DA3246269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{007585D1-82F5-4C17-9195-E04F8FBB9E42}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1BB-4A57-B7E8-95DA3246269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{925BC53B-939C-4A60-BA74-2C87C6D95CEE}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1BB-4A57-B7E8-95DA3246269E}"/>
                </c:ext>
              </c:extLst>
            </c:dLbl>
            <c:dLbl>
              <c:idx val="8"/>
              <c:layout>
                <c:manualLayout>
                  <c:x val="-1.8235628084249993E-2"/>
                  <c:y val="-8.1337372860052048E-2"/>
                </c:manualLayout>
              </c:layout>
              <c:tx>
                <c:strRef>
                  <c:f>[1]公会計指標分析・財政指標組合せ分析表!$BX$72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{B8C8EBFF-17FC-44E7-AA98-22FA94537C62}</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1BB-4A57-B7E8-95DA3246269E}"/>
                </c:ext>
              </c:extLst>
            </c:dLbl>
            <c:dLbl>
              <c:idx val="16"/>
              <c:tx>
                <c:strRef>
                  <c:f>[1]公会計指標分析・財政指標組合せ分析表!$CF$72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{B52C6A41-2D3F-4A14-A889-029C247DBAB1}</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1BB-4A57-B7E8-95DA3246269E}"/>
                </c:ext>
              </c:extLst>
            </c:dLbl>
            <c:dLbl>
              <c:idx val="24"/>
              <c:layout>
                <c:manualLayout>
                  <c:x val="-4.4905057365901141E-2"/>
                  <c:y val="-4.3495921315535875E-2"/>
                </c:manualLayout>
              </c:layout>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{E18DDAB5-DCCF-4AEF-A995-A49E6DB0CC9F}</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1BB-4A57-B7E8-95DA3246269E}"/>
                </c:ext>
              </c:extLst>
            </c:dLbl>
            <c:dLbl>
              <c:idx val="32"/>
              <c:layout>
                <c:manualLayout>
                  <c:x val="-1.8235628084250027E-2"/>
                  <c:y val="-8.1337372860052048E-2"/>
                </c:manualLayout>
              </c:layout>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{0E88769C-C99C-42C6-935A-5341C8B49A28}</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1BB-4A57-B7E8-95DA3246269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8.9</c:v>
                </c:pt>
                <c:pt idx="8">
                  <c:v>8.9</c:v>
                </c:pt>
                <c:pt idx="16">
                  <c:v>9.1</c:v>
                </c:pt>
                <c:pt idx="24">
                  <c:v>9.3000000000000007</c:v>
                </c:pt>
                <c:pt idx="32">
                  <c:v>9.3000000000000007</c:v>
                </c:pt>
              </c:numCache>
            </c:numRef>
          </c:xVal>
          <c:yVal>
            <c:numRef>
              <c:f>[1]公会計指標分析・財政指標組合せ分析表!$BP$77:$DC$77</c:f>
              <c:numCache>
                <c:formatCode>General</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A1BB-4A57-B7E8-95DA3246269E}"/>
            </c:ext>
          </c:extLst>
        </c:ser>
        <c:dLbls>
          <c:showLegendKey val="0"/>
          <c:showVal val="1"/>
          <c:showCatName val="0"/>
          <c:showSerName val="0"/>
          <c:showPercent val="0"/>
          <c:showBubbleSize val="0"/>
        </c:dLbls>
        <c:axId val="84219776"/>
        <c:axId val="84234240"/>
      </c:scatterChart>
      <c:valAx>
        <c:axId val="84219776"/>
        <c:scaling>
          <c:orientation val="maxMin"/>
          <c:max val="9.4"/>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鹿児島県南大隅町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5,912
5,861
213.59
9,278,717
8,872,661
285,138
4,392,582
10,047,531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前年度と同じ数値であった。人口の減少や全国平均を大きく上回る高齢化率（令和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日時点</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52.42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％）に加え、町内において中心となる産業が農林水産業であることから、財政基盤が弱く、類似団体平均を下回っている。今後も、経常的経費の抑制に取り組む。</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119138</xdr:rowOff>
    </xdr:from>
    <xdr:to>
      <xdr:col>23</xdr:col>
      <xdr:colOff>133350</xdr:colOff>
      <xdr:row>44</xdr:row>
      <xdr:rowOff>119138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66293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129920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30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107648</xdr:rowOff>
    </xdr:from>
    <xdr:to>
      <xdr:col>19</xdr:col>
      <xdr:colOff>133350</xdr:colOff>
      <xdr:row>44</xdr:row>
      <xdr:rowOff>119138</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651448"/>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53720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254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107648</xdr:rowOff>
    </xdr:from>
    <xdr:to>
      <xdr:col>15</xdr:col>
      <xdr:colOff>82550</xdr:colOff>
      <xdr:row>44</xdr:row>
      <xdr:rowOff>107648</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6514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53720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96157</xdr:rowOff>
    </xdr:from>
    <xdr:to>
      <xdr:col>11</xdr:col>
      <xdr:colOff>31750</xdr:colOff>
      <xdr:row>44</xdr:row>
      <xdr:rowOff>107648</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639957"/>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53720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42229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24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68338</xdr:rowOff>
    </xdr:from>
    <xdr:to>
      <xdr:col>23</xdr:col>
      <xdr:colOff>184150</xdr:colOff>
      <xdr:row>44</xdr:row>
      <xdr:rowOff>169938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61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135665</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508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68338</xdr:rowOff>
    </xdr:from>
    <xdr:to>
      <xdr:col>19</xdr:col>
      <xdr:colOff>184150</xdr:colOff>
      <xdr:row>44</xdr:row>
      <xdr:rowOff>169938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61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154715</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985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56848</xdr:rowOff>
    </xdr:from>
    <xdr:to>
      <xdr:col>15</xdr:col>
      <xdr:colOff>133350</xdr:colOff>
      <xdr:row>44</xdr:row>
      <xdr:rowOff>158448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60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143225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87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56848</xdr:rowOff>
    </xdr:from>
    <xdr:to>
      <xdr:col>11</xdr:col>
      <xdr:colOff>82550</xdr:colOff>
      <xdr:row>44</xdr:row>
      <xdr:rowOff>158448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60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143225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87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45357</xdr:rowOff>
    </xdr:from>
    <xdr:to>
      <xdr:col>7</xdr:col>
      <xdr:colOff>31750</xdr:colOff>
      <xdr:row>44</xdr:row>
      <xdr:rowOff>146957</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131734</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前年度より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139139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ポイント増加し、類似団体内平均値を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た。要因として、大雨や台風等災害による投資的経費の割合が増加し、また、人件費、公債費等の義務的経費の割合が減少したことによる。今後は公債費の増加が予想されることから、事業の見直し等を行い健全な財政運営に努めていく。</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85344</xdr:rowOff>
    </xdr:from>
    <xdr:to>
      <xdr:col>23</xdr:col>
      <xdr:colOff>133350</xdr:colOff>
      <xdr:row>63</xdr:row>
      <xdr:rowOff>148082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886694"/>
          <a:ext cx="8382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79011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80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85344</xdr:rowOff>
    </xdr:from>
    <xdr:to>
      <xdr:col>19</xdr:col>
      <xdr:colOff>133350</xdr:colOff>
      <xdr:row>64</xdr:row>
      <xdr:rowOff>49022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0886694"/>
          <a:ext cx="889000"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125747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2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44196</xdr:rowOff>
    </xdr:from>
    <xdr:to>
      <xdr:col>15</xdr:col>
      <xdr:colOff>82550</xdr:colOff>
      <xdr:row>64</xdr:row>
      <xdr:rowOff>49022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1016996"/>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44196</xdr:rowOff>
    </xdr:from>
    <xdr:to>
      <xdr:col>11</xdr:col>
      <xdr:colOff>31750</xdr:colOff>
      <xdr:row>65</xdr:row>
      <xdr:rowOff>46482</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1016996"/>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153687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160799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97282</xdr:rowOff>
    </xdr:from>
    <xdr:to>
      <xdr:col>23</xdr:col>
      <xdr:colOff>184150</xdr:colOff>
      <xdr:row>64</xdr:row>
      <xdr:rowOff>27432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89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113809</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743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34544</xdr:rowOff>
    </xdr:from>
    <xdr:to>
      <xdr:col>19</xdr:col>
      <xdr:colOff>184150</xdr:colOff>
      <xdr:row>63</xdr:row>
      <xdr:rowOff>136144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835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146321</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604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169672</xdr:rowOff>
    </xdr:from>
    <xdr:to>
      <xdr:col>15</xdr:col>
      <xdr:colOff>133350</xdr:colOff>
      <xdr:row>64</xdr:row>
      <xdr:rowOff>99822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97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84599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057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164846</xdr:rowOff>
    </xdr:from>
    <xdr:to>
      <xdr:col>11</xdr:col>
      <xdr:colOff>82550</xdr:colOff>
      <xdr:row>64</xdr:row>
      <xdr:rowOff>94996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96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79773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1052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167132</xdr:rowOff>
    </xdr:from>
    <xdr:to>
      <xdr:col>7</xdr:col>
      <xdr:colOff>31750</xdr:colOff>
      <xdr:row>65</xdr:row>
      <xdr:rowOff>97282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13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82059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226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[402,653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前年度より、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34,343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増加しており、類似団体内平均値を上回った。要因として、人件費と物件費が、どちらも増加したことが挙げられる。物件費の増加は施設の維持管理費増による。今後も、より一層適切な執行と人件費・物件費等の抑制に努めていく。</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eaLnBrk="1" fontAlgn="auto" latinLnBrk="0" hangingPunct="1"/>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56882</xdr:rowOff>
    </xdr:from>
    <xdr:to>
      <xdr:col>23</xdr:col>
      <xdr:colOff>133350</xdr:colOff>
      <xdr:row>83</xdr:row>
      <xdr:rowOff>139751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287232"/>
          <a:ext cx="838200" cy="8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79794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138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31609</xdr:rowOff>
    </xdr:from>
    <xdr:to>
      <xdr:col>19</xdr:col>
      <xdr:colOff>133350</xdr:colOff>
      <xdr:row>83</xdr:row>
      <xdr:rowOff>56882</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4261959"/>
          <a:ext cx="889000" cy="25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106394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938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152891</xdr:rowOff>
    </xdr:from>
    <xdr:to>
      <xdr:col>15</xdr:col>
      <xdr:colOff>82550</xdr:colOff>
      <xdr:row>83</xdr:row>
      <xdr:rowOff>31609</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4211791"/>
          <a:ext cx="889000" cy="50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77740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5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152891</xdr:rowOff>
    </xdr:from>
    <xdr:to>
      <xdr:col>11</xdr:col>
      <xdr:colOff>31750</xdr:colOff>
      <xdr:row>83</xdr:row>
      <xdr:rowOff>24248</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1447800" y="14211791"/>
          <a:ext cx="889000" cy="42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25849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4256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4535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89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88951</xdr:rowOff>
    </xdr:from>
    <xdr:to>
      <xdr:col>23</xdr:col>
      <xdr:colOff>184150</xdr:colOff>
      <xdr:row>84</xdr:row>
      <xdr:rowOff>19101</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319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61028</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4291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6082</xdr:rowOff>
    </xdr:from>
    <xdr:to>
      <xdr:col>19</xdr:col>
      <xdr:colOff>184150</xdr:colOff>
      <xdr:row>83</xdr:row>
      <xdr:rowOff>107682</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423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92459</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43228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152259</xdr:rowOff>
    </xdr:from>
    <xdr:to>
      <xdr:col>15</xdr:col>
      <xdr:colOff>133350</xdr:colOff>
      <xdr:row>83</xdr:row>
      <xdr:rowOff>82409</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4211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67186</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4297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102091</xdr:rowOff>
    </xdr:from>
    <xdr:to>
      <xdr:col>11</xdr:col>
      <xdr:colOff>82550</xdr:colOff>
      <xdr:row>83</xdr:row>
      <xdr:rowOff>32241</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4160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42418</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29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144898</xdr:rowOff>
    </xdr:from>
    <xdr:to>
      <xdr:col>7</xdr:col>
      <xdr:colOff>31750</xdr:colOff>
      <xdr:row>83</xdr:row>
      <xdr:rowOff>75048</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4203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59825</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4290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ポイント増加し、類似団体内平均値を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ポイント上回った。今後も適正な定員管理と併せて給与水準の適正な管理に努め、総人件費の抑制に努める。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31750</xdr:rowOff>
    </xdr:from>
    <xdr:to>
      <xdr:col>81</xdr:col>
      <xdr:colOff>44450</xdr:colOff>
      <xdr:row>85</xdr:row>
      <xdr:rowOff>71966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179800" y="14605000"/>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155522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38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42334</xdr:rowOff>
    </xdr:from>
    <xdr:to>
      <xdr:col>77</xdr:col>
      <xdr:colOff>44450</xdr:colOff>
      <xdr:row>85</xdr:row>
      <xdr:rowOff>31750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5290800" y="14444134"/>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39105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26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42334</xdr:rowOff>
    </xdr:from>
    <xdr:to>
      <xdr:col>72</xdr:col>
      <xdr:colOff>203200</xdr:colOff>
      <xdr:row>84</xdr:row>
      <xdr:rowOff>149578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4401800" y="14444134"/>
          <a:ext cx="8890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13705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58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149578</xdr:rowOff>
    </xdr:from>
    <xdr:to>
      <xdr:col>68</xdr:col>
      <xdr:colOff>152400</xdr:colOff>
      <xdr:row>85</xdr:row>
      <xdr:rowOff>98778</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3512800" y="14551378"/>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40516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61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21166</xdr:rowOff>
    </xdr:from>
    <xdr:to>
      <xdr:col>81</xdr:col>
      <xdr:colOff>95250</xdr:colOff>
      <xdr:row>85</xdr:row>
      <xdr:rowOff>122766</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459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164693</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566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152400</xdr:rowOff>
    </xdr:from>
    <xdr:to>
      <xdr:col>77</xdr:col>
      <xdr:colOff>95250</xdr:colOff>
      <xdr:row>85</xdr:row>
      <xdr:rowOff>82550</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67327</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464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162984</xdr:rowOff>
    </xdr:from>
    <xdr:to>
      <xdr:col>73</xdr:col>
      <xdr:colOff>44450</xdr:colOff>
      <xdr:row>84</xdr:row>
      <xdr:rowOff>93134</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103311</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416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98778</xdr:rowOff>
    </xdr:from>
    <xdr:to>
      <xdr:col>68</xdr:col>
      <xdr:colOff>203200</xdr:colOff>
      <xdr:row>85</xdr:row>
      <xdr:rowOff>28928</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450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39105</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42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462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134355</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470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人口</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人当たり職員数は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17.08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人であり、類似団体内平均値</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17.59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人を下回った。職員数については適正な定員管理に取り組んでいるが、町の人口は年々減少しており、人口</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人当たり職員数は、増加傾向にある。今後も事務の効率化を図り適正な定員管理を行っていく。</a:t>
          </a: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107924</xdr:rowOff>
    </xdr:from>
    <xdr:to>
      <xdr:col>81</xdr:col>
      <xdr:colOff>44450</xdr:colOff>
      <xdr:row>60</xdr:row>
      <xdr:rowOff>125781</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394924"/>
          <a:ext cx="838200" cy="17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71670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358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82347</xdr:rowOff>
    </xdr:from>
    <xdr:to>
      <xdr:col>77</xdr:col>
      <xdr:colOff>44450</xdr:colOff>
      <xdr:row>60</xdr:row>
      <xdr:rowOff>107924</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369347"/>
          <a:ext cx="889000" cy="25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160876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447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68834</xdr:rowOff>
    </xdr:from>
    <xdr:to>
      <xdr:col>72</xdr:col>
      <xdr:colOff>203200</xdr:colOff>
      <xdr:row>60</xdr:row>
      <xdr:rowOff>82347</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355834"/>
          <a:ext cx="889000" cy="13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138193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42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47599</xdr:rowOff>
    </xdr:from>
    <xdr:to>
      <xdr:col>68</xdr:col>
      <xdr:colOff>152400</xdr:colOff>
      <xdr:row>60</xdr:row>
      <xdr:rowOff>68834</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334599"/>
          <a:ext cx="889000" cy="21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128058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41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93794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38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74981</xdr:rowOff>
    </xdr:from>
    <xdr:to>
      <xdr:col>81</xdr:col>
      <xdr:colOff>95250</xdr:colOff>
      <xdr:row>61</xdr:row>
      <xdr:rowOff>5131</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361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91508</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207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57124</xdr:rowOff>
    </xdr:from>
    <xdr:to>
      <xdr:col>77</xdr:col>
      <xdr:colOff>95250</xdr:colOff>
      <xdr:row>60</xdr:row>
      <xdr:rowOff>158724</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34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168901</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0113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31547</xdr:rowOff>
    </xdr:from>
    <xdr:to>
      <xdr:col>73</xdr:col>
      <xdr:colOff>44450</xdr:colOff>
      <xdr:row>60</xdr:row>
      <xdr:rowOff>133147</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318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143324</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087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18034</xdr:rowOff>
    </xdr:from>
    <xdr:to>
      <xdr:col>68</xdr:col>
      <xdr:colOff>203200</xdr:colOff>
      <xdr:row>60</xdr:row>
      <xdr:rowOff>119634</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305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129811</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073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168249</xdr:rowOff>
    </xdr:from>
    <xdr:to>
      <xdr:col>64</xdr:col>
      <xdr:colOff>152400</xdr:colOff>
      <xdr:row>60</xdr:row>
      <xdr:rowOff>98399</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283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108576</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052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ポイント減少したものの、類似団体内平均値を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ポイント上回った。今後も事業の見直しや地方債の発行と償還を計画的に行うことで、比率の抑制に努める。</a:t>
          </a: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35983</xdr:rowOff>
    </xdr:from>
    <xdr:to>
      <xdr:col>81</xdr:col>
      <xdr:colOff>44450</xdr:colOff>
      <xdr:row>41</xdr:row>
      <xdr:rowOff>76200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065433"/>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122890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09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76200</xdr:rowOff>
    </xdr:from>
    <xdr:to>
      <xdr:col>77</xdr:col>
      <xdr:colOff>44450</xdr:colOff>
      <xdr:row>41</xdr:row>
      <xdr:rowOff>96308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1056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46690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33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76200</xdr:rowOff>
    </xdr:from>
    <xdr:to>
      <xdr:col>72</xdr:col>
      <xdr:colOff>203200</xdr:colOff>
      <xdr:row>41</xdr:row>
      <xdr:rowOff>96308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1056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26581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13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15875</xdr:rowOff>
    </xdr:from>
    <xdr:to>
      <xdr:col>68</xdr:col>
      <xdr:colOff>152400</xdr:colOff>
      <xdr:row>41</xdr:row>
      <xdr:rowOff>76200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7045325"/>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6473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128710</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986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25400</xdr:rowOff>
    </xdr:from>
    <xdr:to>
      <xdr:col>77</xdr:col>
      <xdr:colOff>95250</xdr:colOff>
      <xdr:row>41</xdr:row>
      <xdr:rowOff>127000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111777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45508</xdr:rowOff>
    </xdr:from>
    <xdr:to>
      <xdr:col>73</xdr:col>
      <xdr:colOff>44450</xdr:colOff>
      <xdr:row>41</xdr:row>
      <xdr:rowOff>147108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131885</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161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25400</xdr:rowOff>
    </xdr:from>
    <xdr:to>
      <xdr:col>68</xdr:col>
      <xdr:colOff>203200</xdr:colOff>
      <xdr:row>41</xdr:row>
      <xdr:rowOff>127000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136525</xdr:rowOff>
    </xdr:from>
    <xdr:to>
      <xdr:col>64</xdr:col>
      <xdr:colOff>152400</xdr:colOff>
      <xdr:row>41</xdr:row>
      <xdr:rowOff>66675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9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51452</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08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前年度に引き続き比率無しとなった。今後も引き続き、地方債の現在高に留意しつつ、充当可能基金の適切な運用や交付税措置を考慮した起債事務に努める。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鹿児島県南大隅町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5,912
5,861
213.59
9,278,717
8,872,661
285,138
4,392,582
10,047,531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い</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るが、類似団体内平均値よりも低い値となっている。これは、大雨や台風等災害による普通建設事業費が増加したことが要因と考えられる。人件費関係の経費全体については、今後も適正な経費に抑えるよう引き続き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74749</xdr:rowOff>
    </xdr:from>
    <xdr:to>
      <xdr:col>24</xdr:col>
      <xdr:colOff>25400</xdr:colOff>
      <xdr:row>34</xdr:row>
      <xdr:rowOff>87811</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5904049"/>
          <a:ext cx="8382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131553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32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74749</xdr:rowOff>
    </xdr:from>
    <xdr:to>
      <xdr:col>19</xdr:col>
      <xdr:colOff>187325</xdr:colOff>
      <xdr:row>34</xdr:row>
      <xdr:rowOff>146594</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5904049"/>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9088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1812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113937</xdr:rowOff>
    </xdr:from>
    <xdr:to>
      <xdr:col>15</xdr:col>
      <xdr:colOff>98425</xdr:colOff>
      <xdr:row>34</xdr:row>
      <xdr:rowOff>146594</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594323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9088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18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113937</xdr:rowOff>
    </xdr:from>
    <xdr:to>
      <xdr:col>11</xdr:col>
      <xdr:colOff>9525</xdr:colOff>
      <xdr:row>35</xdr:row>
      <xdr:rowOff>53522</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943237"/>
          <a:ext cx="889000" cy="11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2557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87466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25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37011</xdr:rowOff>
    </xdr:from>
    <xdr:to>
      <xdr:col>24</xdr:col>
      <xdr:colOff>76200</xdr:colOff>
      <xdr:row>34</xdr:row>
      <xdr:rowOff>138611</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5866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53538</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711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23949</xdr:rowOff>
    </xdr:from>
    <xdr:to>
      <xdr:col>20</xdr:col>
      <xdr:colOff>38100</xdr:colOff>
      <xdr:row>34</xdr:row>
      <xdr:rowOff>125549</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5853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135726</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6221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95794</xdr:rowOff>
    </xdr:from>
    <xdr:to>
      <xdr:col>15</xdr:col>
      <xdr:colOff>149225</xdr:colOff>
      <xdr:row>35</xdr:row>
      <xdr:rowOff>25944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925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36121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693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63137</xdr:rowOff>
    </xdr:from>
    <xdr:to>
      <xdr:col>11</xdr:col>
      <xdr:colOff>60325</xdr:colOff>
      <xdr:row>34</xdr:row>
      <xdr:rowOff>164737</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892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3464</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661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2722</xdr:rowOff>
    </xdr:from>
    <xdr:to>
      <xdr:col>6</xdr:col>
      <xdr:colOff>171450</xdr:colOff>
      <xdr:row>35</xdr:row>
      <xdr:rowOff>104322</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00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114499</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772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ポイント増加し、類似団体内平均値よりも</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下回った。</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物件費では、町有施設等の維持管理費（委託料）の占める割合が大きい。今後も引き続き維持管理（委託料）経費の見直し等を行いながら、物件費の削減に努める。</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50800</xdr:rowOff>
    </xdr:from>
    <xdr:to>
      <xdr:col>82</xdr:col>
      <xdr:colOff>107950</xdr:colOff>
      <xdr:row>15</xdr:row>
      <xdr:rowOff>107950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26225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50800</xdr:rowOff>
    </xdr:from>
    <xdr:to>
      <xdr:col>78</xdr:col>
      <xdr:colOff>69850</xdr:colOff>
      <xdr:row>15</xdr:row>
      <xdr:rowOff>69850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4782800" y="26225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10177</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92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69850</xdr:rowOff>
    </xdr:from>
    <xdr:to>
      <xdr:col>73</xdr:col>
      <xdr:colOff>180975</xdr:colOff>
      <xdr:row>16</xdr:row>
      <xdr:rowOff>107950</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flipV="1">
          <a:off x="13893800" y="2641600"/>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143527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50800</xdr:rowOff>
    </xdr:from>
    <xdr:to>
      <xdr:col>69</xdr:col>
      <xdr:colOff>92075</xdr:colOff>
      <xdr:row>16</xdr:row>
      <xdr:rowOff>107950</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a:off x="13004800" y="27940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83202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48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92727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49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57150</xdr:rowOff>
    </xdr:from>
    <xdr:to>
      <xdr:col>82</xdr:col>
      <xdr:colOff>158750</xdr:colOff>
      <xdr:row>15</xdr:row>
      <xdr:rowOff>158750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73677</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0</xdr:rowOff>
    </xdr:from>
    <xdr:to>
      <xdr:col>78</xdr:col>
      <xdr:colOff>120650</xdr:colOff>
      <xdr:row>15</xdr:row>
      <xdr:rowOff>101600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57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111777</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340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19050</xdr:rowOff>
    </xdr:from>
    <xdr:to>
      <xdr:col>74</xdr:col>
      <xdr:colOff>31750</xdr:colOff>
      <xdr:row>15</xdr:row>
      <xdr:rowOff>120650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130827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57150</xdr:rowOff>
    </xdr:from>
    <xdr:to>
      <xdr:col>69</xdr:col>
      <xdr:colOff>142875</xdr:colOff>
      <xdr:row>16</xdr:row>
      <xdr:rowOff>158750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80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143527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0</xdr:rowOff>
    </xdr:from>
    <xdr:to>
      <xdr:col>65</xdr:col>
      <xdr:colOff>53975</xdr:colOff>
      <xdr:row>16</xdr:row>
      <xdr:rowOff>101600</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86377</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いる。依然として類似団体内平均値よりも高い値となっている。少子高齢化対策として老人福祉事業及び子育て支援事業の拡充を図っており、今後も扶助費の増加が予想されるため、法定外の単独扶助については、改めて制度の適切な運用に努め、財政の健全化を図る。</a:t>
          </a: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107950</xdr:rowOff>
    </xdr:from>
    <xdr:to>
      <xdr:col>24</xdr:col>
      <xdr:colOff>25400</xdr:colOff>
      <xdr:row>57</xdr:row>
      <xdr:rowOff>165100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70915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92727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351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107950</xdr:rowOff>
    </xdr:from>
    <xdr:to>
      <xdr:col>19</xdr:col>
      <xdr:colOff>187325</xdr:colOff>
      <xdr:row>57</xdr:row>
      <xdr:rowOff>69850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3098800" y="970915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127000</xdr:rowOff>
    </xdr:from>
    <xdr:to>
      <xdr:col>15</xdr:col>
      <xdr:colOff>98425</xdr:colOff>
      <xdr:row>57</xdr:row>
      <xdr:rowOff>69850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7282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127000</xdr:rowOff>
    </xdr:from>
    <xdr:to>
      <xdr:col>11</xdr:col>
      <xdr:colOff>9525</xdr:colOff>
      <xdr:row>57</xdr:row>
      <xdr:rowOff>31750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7282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73677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111777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114300</xdr:rowOff>
    </xdr:from>
    <xdr:to>
      <xdr:col>24</xdr:col>
      <xdr:colOff>76200</xdr:colOff>
      <xdr:row>58</xdr:row>
      <xdr:rowOff>44450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8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86377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85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57150</xdr:rowOff>
    </xdr:from>
    <xdr:to>
      <xdr:col>20</xdr:col>
      <xdr:colOff>38100</xdr:colOff>
      <xdr:row>56</xdr:row>
      <xdr:rowOff>158750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65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143527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744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19050</xdr:rowOff>
    </xdr:from>
    <xdr:to>
      <xdr:col>15</xdr:col>
      <xdr:colOff>149225</xdr:colOff>
      <xdr:row>57</xdr:row>
      <xdr:rowOff>120650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105427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76200</xdr:rowOff>
    </xdr:from>
    <xdr:to>
      <xdr:col>11</xdr:col>
      <xdr:colOff>60325</xdr:colOff>
      <xdr:row>57</xdr:row>
      <xdr:rowOff>6350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162577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152400</xdr:rowOff>
    </xdr:from>
    <xdr:to>
      <xdr:col>6</xdr:col>
      <xdr:colOff>171450</xdr:colOff>
      <xdr:row>57</xdr:row>
      <xdr:rowOff>82550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67327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前年度より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0.9</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ポイント減少している上、なおかつ類似団体内平均値を下回っている。道路や施設の老朽化に伴う維持補修費の額は増加傾向にあるため、町有施設の維持管理や特別会計の財政運営が今後の課題である。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00000000-0008-0000-0400-0000F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00000000-0008-0000-0400-0000FA000000}"/>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00000000-0008-0000-0400-0000FC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88900</xdr:rowOff>
    </xdr:from>
    <xdr:to>
      <xdr:col>82</xdr:col>
      <xdr:colOff>107950</xdr:colOff>
      <xdr:row>56</xdr:row>
      <xdr:rowOff>157480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5671800" y="969010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154957</xdr:rowOff>
    </xdr:from>
    <xdr:ext cx="762000" cy="259045"/>
    <xdr:sp macro="" textlink="">
      <xdr:nvSpPr>
        <xdr:cNvPr id="255" name="その他平均値テキスト">
          <a:extLst>
            <a:ext uri="{FF2B5EF4-FFF2-40B4-BE49-F238E27FC236}">
              <a16:creationId xmlns:a16="http://schemas.microsoft.com/office/drawing/2014/main" id="{00000000-0008-0000-0400-0000FF000000}"/>
            </a:ext>
          </a:extLst>
        </xdr:cNvPr>
        <xdr:cNvSpPr txBox="1"/>
      </xdr:nvSpPr>
      <xdr:spPr>
        <a:xfrm>
          <a:off x="16598900" y="9756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134620</xdr:rowOff>
    </xdr:from>
    <xdr:to>
      <xdr:col>78</xdr:col>
      <xdr:colOff>69850</xdr:colOff>
      <xdr:row>56</xdr:row>
      <xdr:rowOff>157480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4782800" y="97358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48277</xdr:rowOff>
    </xdr:from>
    <xdr:ext cx="7366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290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134620</xdr:rowOff>
    </xdr:from>
    <xdr:to>
      <xdr:col>73</xdr:col>
      <xdr:colOff>180975</xdr:colOff>
      <xdr:row>57</xdr:row>
      <xdr:rowOff>16510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893800" y="97358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63517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16510</xdr:rowOff>
    </xdr:from>
    <xdr:to>
      <xdr:col>69</xdr:col>
      <xdr:colOff>92075</xdr:colOff>
      <xdr:row>57</xdr:row>
      <xdr:rowOff>16510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a:off x="13004800" y="97891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55897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512800" y="999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101617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623800" y="1004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64592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54627</xdr:rowOff>
    </xdr:from>
    <xdr:ext cx="762000" cy="259045"/>
    <xdr:sp macro="" textlink="">
      <xdr:nvSpPr>
        <xdr:cNvPr id="274" name="その他該当値テキスト">
          <a:extLst>
            <a:ext uri="{FF2B5EF4-FFF2-40B4-BE49-F238E27FC236}">
              <a16:creationId xmlns:a16="http://schemas.microsoft.com/office/drawing/2014/main" id="{00000000-0008-0000-0400-000012010000}"/>
            </a:ext>
          </a:extLst>
        </xdr:cNvPr>
        <xdr:cNvSpPr txBox="1"/>
      </xdr:nvSpPr>
      <xdr:spPr>
        <a:xfrm>
          <a:off x="165989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106680</xdr:rowOff>
    </xdr:from>
    <xdr:to>
      <xdr:col>78</xdr:col>
      <xdr:colOff>120650</xdr:colOff>
      <xdr:row>57</xdr:row>
      <xdr:rowOff>36830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5621000" y="970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47007</xdr:rowOff>
    </xdr:from>
    <xdr:ext cx="7366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5290800" y="9476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83820</xdr:rowOff>
    </xdr:from>
    <xdr:to>
      <xdr:col>74</xdr:col>
      <xdr:colOff>31750</xdr:colOff>
      <xdr:row>57</xdr:row>
      <xdr:rowOff>13970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4732000" y="968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24147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44018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137160</xdr:rowOff>
    </xdr:from>
    <xdr:to>
      <xdr:col>69</xdr:col>
      <xdr:colOff>142875</xdr:colOff>
      <xdr:row>57</xdr:row>
      <xdr:rowOff>67310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3843000" y="973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77487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3512800" y="950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137160</xdr:rowOff>
    </xdr:from>
    <xdr:to>
      <xdr:col>65</xdr:col>
      <xdr:colOff>53975</xdr:colOff>
      <xdr:row>57</xdr:row>
      <xdr:rowOff>67310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2954000" y="973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77487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623800" y="950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前年度より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0.9</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ポイント増加し、類似団体内平均値を上回った。これは物価高騰対策に係るソフト事業の実施や各種負担金による影響によるものである。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今後も、特に単独補助については、効果検証を行いながら補助のあり方について見直しを行い、抑制に努めていく。</a:t>
          </a: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52705</xdr:rowOff>
    </xdr:from>
    <xdr:to>
      <xdr:col>82</xdr:col>
      <xdr:colOff>107950</xdr:colOff>
      <xdr:row>36</xdr:row>
      <xdr:rowOff>104140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22490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35577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36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24130</xdr:rowOff>
    </xdr:from>
    <xdr:to>
      <xdr:col>78</xdr:col>
      <xdr:colOff>69850</xdr:colOff>
      <xdr:row>36</xdr:row>
      <xdr:rowOff>52705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1963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45102</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5874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24130</xdr:rowOff>
    </xdr:from>
    <xdr:to>
      <xdr:col>73</xdr:col>
      <xdr:colOff>180975</xdr:colOff>
      <xdr:row>36</xdr:row>
      <xdr:rowOff>24130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1963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170832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5828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24130</xdr:rowOff>
    </xdr:from>
    <xdr:to>
      <xdr:col>69</xdr:col>
      <xdr:colOff>92075</xdr:colOff>
      <xdr:row>36</xdr:row>
      <xdr:rowOff>104140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19633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125112</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78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5097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53340</xdr:rowOff>
    </xdr:from>
    <xdr:to>
      <xdr:col>82</xdr:col>
      <xdr:colOff>158750</xdr:colOff>
      <xdr:row>36</xdr:row>
      <xdr:rowOff>154940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25417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1905</xdr:rowOff>
    </xdr:from>
    <xdr:to>
      <xdr:col>78</xdr:col>
      <xdr:colOff>120650</xdr:colOff>
      <xdr:row>36</xdr:row>
      <xdr:rowOff>103505</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17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88282</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260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144780</xdr:rowOff>
    </xdr:from>
    <xdr:to>
      <xdr:col>74</xdr:col>
      <xdr:colOff>31750</xdr:colOff>
      <xdr:row>36</xdr:row>
      <xdr:rowOff>74930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14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59707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144780</xdr:rowOff>
    </xdr:from>
    <xdr:to>
      <xdr:col>69</xdr:col>
      <xdr:colOff>142875</xdr:colOff>
      <xdr:row>36</xdr:row>
      <xdr:rowOff>74930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14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59707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53340</xdr:rowOff>
    </xdr:from>
    <xdr:to>
      <xdr:col>65</xdr:col>
      <xdr:colOff>53975</xdr:colOff>
      <xdr:row>36</xdr:row>
      <xdr:rowOff>154940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139717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ポイント減少しているが、依然として類似団体内平均値と比べても高い値となっている。公債費の抑制を図るために、普通建設事業をはじめとした事業の調整が必要である。</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66039</xdr:rowOff>
    </xdr:from>
    <xdr:to>
      <xdr:col>24</xdr:col>
      <xdr:colOff>25400</xdr:colOff>
      <xdr:row>78</xdr:row>
      <xdr:rowOff>92711</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987800" y="13439139"/>
          <a:ext cx="8382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92711</xdr:rowOff>
    </xdr:from>
    <xdr:to>
      <xdr:col>19</xdr:col>
      <xdr:colOff>187325</xdr:colOff>
      <xdr:row>78</xdr:row>
      <xdr:rowOff>153670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3098800" y="13465811"/>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69867</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2928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81280</xdr:rowOff>
    </xdr:from>
    <xdr:to>
      <xdr:col>15</xdr:col>
      <xdr:colOff>98425</xdr:colOff>
      <xdr:row>78</xdr:row>
      <xdr:rowOff>153670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2209800" y="1345438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104157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81280</xdr:rowOff>
    </xdr:from>
    <xdr:to>
      <xdr:col>11</xdr:col>
      <xdr:colOff>9525</xdr:colOff>
      <xdr:row>78</xdr:row>
      <xdr:rowOff>107950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1320800" y="134543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58437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291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81297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15239</xdr:rowOff>
    </xdr:from>
    <xdr:to>
      <xdr:col>24</xdr:col>
      <xdr:colOff>76200</xdr:colOff>
      <xdr:row>78</xdr:row>
      <xdr:rowOff>116839</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158766</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41911</xdr:rowOff>
    </xdr:from>
    <xdr:to>
      <xdr:col>20</xdr:col>
      <xdr:colOff>38100</xdr:colOff>
      <xdr:row>78</xdr:row>
      <xdr:rowOff>143511</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41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128288</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3501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102870</xdr:rowOff>
    </xdr:from>
    <xdr:to>
      <xdr:col>15</xdr:col>
      <xdr:colOff>149225</xdr:colOff>
      <xdr:row>79</xdr:row>
      <xdr:rowOff>33020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47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17797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3562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30480</xdr:rowOff>
    </xdr:from>
    <xdr:to>
      <xdr:col>11</xdr:col>
      <xdr:colOff>60325</xdr:colOff>
      <xdr:row>78</xdr:row>
      <xdr:rowOff>132080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116857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57150</xdr:rowOff>
    </xdr:from>
    <xdr:to>
      <xdr:col>6</xdr:col>
      <xdr:colOff>171450</xdr:colOff>
      <xdr:row>78</xdr:row>
      <xdr:rowOff>158750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343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143527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351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い</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るが、類似団体内平均値を下回った。子育て及び高齢者への支援としての扶助費や町有施設の維持補修費が今後も増加する可能性が高く、事業成果の検証と計画的執行を今後も継続していく。</a:t>
          </a: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100330</xdr:rowOff>
    </xdr:from>
    <xdr:to>
      <xdr:col>82</xdr:col>
      <xdr:colOff>107950</xdr:colOff>
      <xdr:row>76</xdr:row>
      <xdr:rowOff>5080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295908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6366</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208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100330</xdr:rowOff>
    </xdr:from>
    <xdr:to>
      <xdr:col>78</xdr:col>
      <xdr:colOff>69850</xdr:colOff>
      <xdr:row>75</xdr:row>
      <xdr:rowOff>146050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4782800" y="129590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52088</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3253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146050</xdr:rowOff>
    </xdr:from>
    <xdr:to>
      <xdr:col>73</xdr:col>
      <xdr:colOff>180975</xdr:colOff>
      <xdr:row>76</xdr:row>
      <xdr:rowOff>43180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893800" y="130048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6366</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320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43180</xdr:rowOff>
    </xdr:from>
    <xdr:to>
      <xdr:col>69</xdr:col>
      <xdr:colOff>92075</xdr:colOff>
      <xdr:row>76</xdr:row>
      <xdr:rowOff>153670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3073380"/>
          <a:ext cx="8890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101616</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48277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125730</xdr:rowOff>
    </xdr:from>
    <xdr:to>
      <xdr:col>82</xdr:col>
      <xdr:colOff>158750</xdr:colOff>
      <xdr:row>76</xdr:row>
      <xdr:rowOff>55880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142257</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49530</xdr:rowOff>
    </xdr:from>
    <xdr:to>
      <xdr:col>78</xdr:col>
      <xdr:colOff>120650</xdr:colOff>
      <xdr:row>75</xdr:row>
      <xdr:rowOff>151130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290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161307</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2677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95250</xdr:rowOff>
    </xdr:from>
    <xdr:to>
      <xdr:col>74</xdr:col>
      <xdr:colOff>31750</xdr:colOff>
      <xdr:row>76</xdr:row>
      <xdr:rowOff>25400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35577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272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163830</xdr:rowOff>
    </xdr:from>
    <xdr:to>
      <xdr:col>69</xdr:col>
      <xdr:colOff>142875</xdr:colOff>
      <xdr:row>76</xdr:row>
      <xdr:rowOff>93980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104157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279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102870</xdr:rowOff>
    </xdr:from>
    <xdr:to>
      <xdr:col>65</xdr:col>
      <xdr:colOff>53975</xdr:colOff>
      <xdr:row>77</xdr:row>
      <xdr:rowOff>33020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1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43197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鹿児島県南大隅町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55136</xdr:rowOff>
    </xdr:from>
    <xdr:to>
      <xdr:col>29</xdr:col>
      <xdr:colOff>127000</xdr:colOff>
      <xdr:row>16</xdr:row>
      <xdr:rowOff>162688</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845961"/>
          <a:ext cx="647700" cy="1075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50584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841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162688</xdr:rowOff>
    </xdr:from>
    <xdr:to>
      <xdr:col>26</xdr:col>
      <xdr:colOff>50800</xdr:colOff>
      <xdr:row>17</xdr:row>
      <xdr:rowOff>42352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2953513"/>
          <a:ext cx="698500" cy="511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74560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0368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42352</xdr:rowOff>
    </xdr:from>
    <xdr:to>
      <xdr:col>22</xdr:col>
      <xdr:colOff>114300</xdr:colOff>
      <xdr:row>17</xdr:row>
      <xdr:rowOff>81393</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004627"/>
          <a:ext cx="698500" cy="390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117166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07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81393</xdr:rowOff>
    </xdr:from>
    <xdr:to>
      <xdr:col>18</xdr:col>
      <xdr:colOff>177800</xdr:colOff>
      <xdr:row>17</xdr:row>
      <xdr:rowOff>121315</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043668"/>
          <a:ext cx="698500" cy="399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141732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104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167536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129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4336</xdr:rowOff>
    </xdr:from>
    <xdr:to>
      <xdr:col>29</xdr:col>
      <xdr:colOff>177800</xdr:colOff>
      <xdr:row>16</xdr:row>
      <xdr:rowOff>105936</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7951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20863</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640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111888</xdr:rowOff>
    </xdr:from>
    <xdr:to>
      <xdr:col>26</xdr:col>
      <xdr:colOff>101600</xdr:colOff>
      <xdr:row>17</xdr:row>
      <xdr:rowOff>42038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9027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52215</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6715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163002</xdr:rowOff>
    </xdr:from>
    <xdr:to>
      <xdr:col>22</xdr:col>
      <xdr:colOff>165100</xdr:colOff>
      <xdr:row>17</xdr:row>
      <xdr:rowOff>93152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9538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103329</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722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30593</xdr:rowOff>
    </xdr:from>
    <xdr:to>
      <xdr:col>19</xdr:col>
      <xdr:colOff>38100</xdr:colOff>
      <xdr:row>17</xdr:row>
      <xdr:rowOff>132193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9928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142370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761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70515</xdr:rowOff>
    </xdr:from>
    <xdr:to>
      <xdr:col>15</xdr:col>
      <xdr:colOff>101600</xdr:colOff>
      <xdr:row>18</xdr:row>
      <xdr:rowOff>665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0327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10842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80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229336</xdr:rowOff>
    </xdr:from>
    <xdr:to>
      <xdr:col>29</xdr:col>
      <xdr:colOff>127000</xdr:colOff>
      <xdr:row>35</xdr:row>
      <xdr:rowOff>259359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839686"/>
          <a:ext cx="647700" cy="300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300214</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910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259359</xdr:rowOff>
    </xdr:from>
    <xdr:to>
      <xdr:col>26</xdr:col>
      <xdr:colOff>50800</xdr:colOff>
      <xdr:row>35</xdr:row>
      <xdr:rowOff>264313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869709"/>
          <a:ext cx="698500" cy="49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75804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7029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218059</xdr:rowOff>
    </xdr:from>
    <xdr:to>
      <xdr:col>22</xdr:col>
      <xdr:colOff>114300</xdr:colOff>
      <xdr:row>35</xdr:row>
      <xdr:rowOff>264313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828409"/>
          <a:ext cx="698500" cy="462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89387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704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218059</xdr:rowOff>
    </xdr:from>
    <xdr:to>
      <xdr:col>18</xdr:col>
      <xdr:colOff>177800</xdr:colOff>
      <xdr:row>35</xdr:row>
      <xdr:rowOff>330188</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828409"/>
          <a:ext cx="698500" cy="1121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161110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711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89730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7214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178536</xdr:rowOff>
    </xdr:from>
    <xdr:to>
      <xdr:col>29</xdr:col>
      <xdr:colOff>177800</xdr:colOff>
      <xdr:row>35</xdr:row>
      <xdr:rowOff>280136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7888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23613</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633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208559</xdr:rowOff>
    </xdr:from>
    <xdr:to>
      <xdr:col>26</xdr:col>
      <xdr:colOff>101600</xdr:colOff>
      <xdr:row>35</xdr:row>
      <xdr:rowOff>310159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189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320336</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5877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213513</xdr:rowOff>
    </xdr:from>
    <xdr:to>
      <xdr:col>22</xdr:col>
      <xdr:colOff>165100</xdr:colOff>
      <xdr:row>35</xdr:row>
      <xdr:rowOff>315113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238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325290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592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167259</xdr:rowOff>
    </xdr:from>
    <xdr:to>
      <xdr:col>19</xdr:col>
      <xdr:colOff>38100</xdr:colOff>
      <xdr:row>35</xdr:row>
      <xdr:rowOff>268859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7776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279036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546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279388</xdr:rowOff>
    </xdr:from>
    <xdr:to>
      <xdr:col>15</xdr:col>
      <xdr:colOff>101600</xdr:colOff>
      <xdr:row>36</xdr:row>
      <xdr:rowOff>38088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897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48265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6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鹿児島県南大隅町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5,912
5,861
213.59
9,278,717
8,872,661
285,138
4,392,582
10,047,531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32574</xdr:rowOff>
    </xdr:from>
    <xdr:to>
      <xdr:col>24</xdr:col>
      <xdr:colOff>63500</xdr:colOff>
      <xdr:row>36</xdr:row>
      <xdr:rowOff>116936</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204774"/>
          <a:ext cx="838200" cy="84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15778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187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116936</xdr:rowOff>
    </xdr:from>
    <xdr:to>
      <xdr:col>19</xdr:col>
      <xdr:colOff>177800</xdr:colOff>
      <xdr:row>36</xdr:row>
      <xdr:rowOff>121133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289136"/>
          <a:ext cx="889000" cy="4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28451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372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121133</xdr:rowOff>
    </xdr:from>
    <xdr:to>
      <xdr:col>15</xdr:col>
      <xdr:colOff>50800</xdr:colOff>
      <xdr:row>36</xdr:row>
      <xdr:rowOff>153260</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293333"/>
          <a:ext cx="889000" cy="32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46762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39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153260</xdr:rowOff>
    </xdr:from>
    <xdr:to>
      <xdr:col>10</xdr:col>
      <xdr:colOff>114300</xdr:colOff>
      <xdr:row>37</xdr:row>
      <xdr:rowOff>15726</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325460"/>
          <a:ext cx="889000" cy="33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61520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405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96748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440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153224</xdr:rowOff>
    </xdr:from>
    <xdr:to>
      <xdr:col>24</xdr:col>
      <xdr:colOff>114300</xdr:colOff>
      <xdr:row>36</xdr:row>
      <xdr:rowOff>83374</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15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4651</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005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66136</xdr:rowOff>
    </xdr:from>
    <xdr:to>
      <xdr:col>20</xdr:col>
      <xdr:colOff>38100</xdr:colOff>
      <xdr:row>36</xdr:row>
      <xdr:rowOff>167736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238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12813</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6013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70333</xdr:rowOff>
    </xdr:from>
    <xdr:to>
      <xdr:col>15</xdr:col>
      <xdr:colOff>101600</xdr:colOff>
      <xdr:row>37</xdr:row>
      <xdr:rowOff>483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242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17010</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017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102460</xdr:rowOff>
    </xdr:from>
    <xdr:to>
      <xdr:col>10</xdr:col>
      <xdr:colOff>165100</xdr:colOff>
      <xdr:row>37</xdr:row>
      <xdr:rowOff>32610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27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49137</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049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136376</xdr:rowOff>
    </xdr:from>
    <xdr:to>
      <xdr:col>6</xdr:col>
      <xdr:colOff>38100</xdr:colOff>
      <xdr:row>37</xdr:row>
      <xdr:rowOff>66526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30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83053</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083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30113</xdr:rowOff>
    </xdr:from>
    <xdr:to>
      <xdr:col>24</xdr:col>
      <xdr:colOff>63500</xdr:colOff>
      <xdr:row>57</xdr:row>
      <xdr:rowOff>85720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802763"/>
          <a:ext cx="838200" cy="55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156889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758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83476</xdr:rowOff>
    </xdr:from>
    <xdr:to>
      <xdr:col>19</xdr:col>
      <xdr:colOff>177800</xdr:colOff>
      <xdr:row>57</xdr:row>
      <xdr:rowOff>85720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856126"/>
          <a:ext cx="889000" cy="2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140296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91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83476</xdr:rowOff>
    </xdr:from>
    <xdr:to>
      <xdr:col>15</xdr:col>
      <xdr:colOff>50800</xdr:colOff>
      <xdr:row>57</xdr:row>
      <xdr:rowOff>146394</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856126"/>
          <a:ext cx="889000" cy="62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153368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92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38632</xdr:rowOff>
    </xdr:from>
    <xdr:to>
      <xdr:col>10</xdr:col>
      <xdr:colOff>114300</xdr:colOff>
      <xdr:row>57</xdr:row>
      <xdr:rowOff>146394</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9811282"/>
          <a:ext cx="889000" cy="107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30235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631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55695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999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150763</xdr:rowOff>
    </xdr:from>
    <xdr:to>
      <xdr:col>24</xdr:col>
      <xdr:colOff>114300</xdr:colOff>
      <xdr:row>57</xdr:row>
      <xdr:rowOff>80913</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751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2190</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603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34920</xdr:rowOff>
    </xdr:from>
    <xdr:to>
      <xdr:col>20</xdr:col>
      <xdr:colOff>38100</xdr:colOff>
      <xdr:row>57</xdr:row>
      <xdr:rowOff>136520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80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153047</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582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32676</xdr:rowOff>
    </xdr:from>
    <xdr:to>
      <xdr:col>15</xdr:col>
      <xdr:colOff>101600</xdr:colOff>
      <xdr:row>57</xdr:row>
      <xdr:rowOff>134276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05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150803</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58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95594</xdr:rowOff>
    </xdr:from>
    <xdr:to>
      <xdr:col>10</xdr:col>
      <xdr:colOff>165100</xdr:colOff>
      <xdr:row>58</xdr:row>
      <xdr:rowOff>25744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6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16871</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960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159282</xdr:rowOff>
    </xdr:from>
    <xdr:to>
      <xdr:col>6</xdr:col>
      <xdr:colOff>38100</xdr:colOff>
      <xdr:row>57</xdr:row>
      <xdr:rowOff>89432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760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105959</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9535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105116</xdr:rowOff>
    </xdr:from>
    <xdr:to>
      <xdr:col>24</xdr:col>
      <xdr:colOff>63500</xdr:colOff>
      <xdr:row>78</xdr:row>
      <xdr:rowOff>105998</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78216"/>
          <a:ext cx="838200" cy="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039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105998</xdr:rowOff>
    </xdr:from>
    <xdr:to>
      <xdr:col>19</xdr:col>
      <xdr:colOff>177800</xdr:colOff>
      <xdr:row>78</xdr:row>
      <xdr:rowOff>132744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479098"/>
          <a:ext cx="889000" cy="26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143803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00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75724</xdr:rowOff>
    </xdr:from>
    <xdr:to>
      <xdr:col>15</xdr:col>
      <xdr:colOff>50800</xdr:colOff>
      <xdr:row>78</xdr:row>
      <xdr:rowOff>132744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448824"/>
          <a:ext cx="889000" cy="57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156391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01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75724</xdr:rowOff>
    </xdr:from>
    <xdr:to>
      <xdr:col>10</xdr:col>
      <xdr:colOff>114300</xdr:colOff>
      <xdr:row>78</xdr:row>
      <xdr:rowOff>130524</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448824"/>
          <a:ext cx="889000" cy="5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4537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0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42336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07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54316</xdr:rowOff>
    </xdr:from>
    <xdr:to>
      <xdr:col>24</xdr:col>
      <xdr:colOff>114300</xdr:colOff>
      <xdr:row>78</xdr:row>
      <xdr:rowOff>155916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2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32743</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405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55198</xdr:rowOff>
    </xdr:from>
    <xdr:to>
      <xdr:col>20</xdr:col>
      <xdr:colOff>38100</xdr:colOff>
      <xdr:row>78</xdr:row>
      <xdr:rowOff>156798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28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147925</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3521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81944</xdr:rowOff>
    </xdr:from>
    <xdr:to>
      <xdr:col>15</xdr:col>
      <xdr:colOff>101600</xdr:colOff>
      <xdr:row>79</xdr:row>
      <xdr:rowOff>12094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55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3221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4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24924</xdr:rowOff>
    </xdr:from>
    <xdr:to>
      <xdr:col>10</xdr:col>
      <xdr:colOff>165100</xdr:colOff>
      <xdr:row>78</xdr:row>
      <xdr:rowOff>126524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98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117651</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349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79724</xdr:rowOff>
    </xdr:from>
    <xdr:to>
      <xdr:col>6</xdr:col>
      <xdr:colOff>38100</xdr:colOff>
      <xdr:row>79</xdr:row>
      <xdr:rowOff>9874</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52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1001</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45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90532</xdr:rowOff>
    </xdr:from>
    <xdr:to>
      <xdr:col>24</xdr:col>
      <xdr:colOff>63500</xdr:colOff>
      <xdr:row>92</xdr:row>
      <xdr:rowOff>126953</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5863932"/>
          <a:ext cx="838200" cy="36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42153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329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126953</xdr:rowOff>
    </xdr:from>
    <xdr:to>
      <xdr:col>19</xdr:col>
      <xdr:colOff>177800</xdr:colOff>
      <xdr:row>94</xdr:row>
      <xdr:rowOff>32111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5900353"/>
          <a:ext cx="889000" cy="248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20793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479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89069</xdr:rowOff>
    </xdr:from>
    <xdr:to>
      <xdr:col>15</xdr:col>
      <xdr:colOff>50800</xdr:colOff>
      <xdr:row>94</xdr:row>
      <xdr:rowOff>32111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033919"/>
          <a:ext cx="889000" cy="11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113011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57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89069</xdr:rowOff>
    </xdr:from>
    <xdr:to>
      <xdr:col>10</xdr:col>
      <xdr:colOff>114300</xdr:colOff>
      <xdr:row>95</xdr:row>
      <xdr:rowOff>141255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033919"/>
          <a:ext cx="889000" cy="395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7662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466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111100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741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39732</xdr:rowOff>
    </xdr:from>
    <xdr:to>
      <xdr:col>24</xdr:col>
      <xdr:colOff>114300</xdr:colOff>
      <xdr:row>92</xdr:row>
      <xdr:rowOff>141332</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5813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62609</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5664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76153</xdr:rowOff>
    </xdr:from>
    <xdr:to>
      <xdr:col>20</xdr:col>
      <xdr:colOff>38100</xdr:colOff>
      <xdr:row>93</xdr:row>
      <xdr:rowOff>6303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5849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22830</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5624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152761</xdr:rowOff>
    </xdr:from>
    <xdr:to>
      <xdr:col>15</xdr:col>
      <xdr:colOff>101600</xdr:colOff>
      <xdr:row>94</xdr:row>
      <xdr:rowOff>82911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09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99438</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5872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38269</xdr:rowOff>
    </xdr:from>
    <xdr:to>
      <xdr:col>10</xdr:col>
      <xdr:colOff>165100</xdr:colOff>
      <xdr:row>93</xdr:row>
      <xdr:rowOff>139869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5983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156396</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5758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90455</xdr:rowOff>
    </xdr:from>
    <xdr:to>
      <xdr:col>6</xdr:col>
      <xdr:colOff>38100</xdr:colOff>
      <xdr:row>96</xdr:row>
      <xdr:rowOff>20605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378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37132</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30795" y="16153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110511</xdr:rowOff>
    </xdr:from>
    <xdr:to>
      <xdr:col>55</xdr:col>
      <xdr:colOff>0</xdr:colOff>
      <xdr:row>36</xdr:row>
      <xdr:rowOff>144215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282711"/>
          <a:ext cx="838200" cy="33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55617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27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144215</xdr:rowOff>
    </xdr:from>
    <xdr:to>
      <xdr:col>50</xdr:col>
      <xdr:colOff>114300</xdr:colOff>
      <xdr:row>36</xdr:row>
      <xdr:rowOff>156275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316415"/>
          <a:ext cx="889000" cy="12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42427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386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156275</xdr:rowOff>
    </xdr:from>
    <xdr:to>
      <xdr:col>45</xdr:col>
      <xdr:colOff>177800</xdr:colOff>
      <xdr:row>37</xdr:row>
      <xdr:rowOff>35199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328475"/>
          <a:ext cx="889000" cy="50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63050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406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113817</xdr:rowOff>
    </xdr:from>
    <xdr:to>
      <xdr:col>41</xdr:col>
      <xdr:colOff>50800</xdr:colOff>
      <xdr:row>37</xdr:row>
      <xdr:rowOff>35199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114567"/>
          <a:ext cx="889000" cy="264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95348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4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69756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24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59711</xdr:rowOff>
    </xdr:from>
    <xdr:to>
      <xdr:col>55</xdr:col>
      <xdr:colOff>50800</xdr:colOff>
      <xdr:row>36</xdr:row>
      <xdr:rowOff>161311</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23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82588</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083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93415</xdr:rowOff>
    </xdr:from>
    <xdr:to>
      <xdr:col>50</xdr:col>
      <xdr:colOff>165100</xdr:colOff>
      <xdr:row>37</xdr:row>
      <xdr:rowOff>23565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26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40092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040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105475</xdr:rowOff>
    </xdr:from>
    <xdr:to>
      <xdr:col>46</xdr:col>
      <xdr:colOff>38100</xdr:colOff>
      <xdr:row>37</xdr:row>
      <xdr:rowOff>35625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27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52152</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052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155849</xdr:rowOff>
    </xdr:from>
    <xdr:to>
      <xdr:col>41</xdr:col>
      <xdr:colOff>101600</xdr:colOff>
      <xdr:row>37</xdr:row>
      <xdr:rowOff>85999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328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102526</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103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63017</xdr:rowOff>
    </xdr:from>
    <xdr:to>
      <xdr:col>36</xdr:col>
      <xdr:colOff>165100</xdr:colOff>
      <xdr:row>35</xdr:row>
      <xdr:rowOff>164617</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06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9694</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838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138392</xdr:rowOff>
    </xdr:from>
    <xdr:to>
      <xdr:col>55</xdr:col>
      <xdr:colOff>0</xdr:colOff>
      <xdr:row>58</xdr:row>
      <xdr:rowOff>92595</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739592"/>
          <a:ext cx="838200" cy="297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3365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776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92595</xdr:rowOff>
    </xdr:from>
    <xdr:to>
      <xdr:col>50</xdr:col>
      <xdr:colOff>114300</xdr:colOff>
      <xdr:row>58</xdr:row>
      <xdr:rowOff>99424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10036695"/>
          <a:ext cx="889000" cy="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19296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62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115217</xdr:rowOff>
    </xdr:from>
    <xdr:to>
      <xdr:col>45</xdr:col>
      <xdr:colOff>177800</xdr:colOff>
      <xdr:row>58</xdr:row>
      <xdr:rowOff>99424</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887867"/>
          <a:ext cx="889000" cy="155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3317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60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90780</xdr:rowOff>
    </xdr:from>
    <xdr:to>
      <xdr:col>41</xdr:col>
      <xdr:colOff>50800</xdr:colOff>
      <xdr:row>57</xdr:row>
      <xdr:rowOff>115217</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863430"/>
          <a:ext cx="889000" cy="24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162173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93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156818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929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87592</xdr:rowOff>
    </xdr:from>
    <xdr:to>
      <xdr:col>55</xdr:col>
      <xdr:colOff>50800</xdr:colOff>
      <xdr:row>57</xdr:row>
      <xdr:rowOff>17742</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688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110469</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540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41795</xdr:rowOff>
    </xdr:from>
    <xdr:to>
      <xdr:col>50</xdr:col>
      <xdr:colOff>165100</xdr:colOff>
      <xdr:row>58</xdr:row>
      <xdr:rowOff>143395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98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134522</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39795" y="10078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48624</xdr:rowOff>
    </xdr:from>
    <xdr:to>
      <xdr:col>46</xdr:col>
      <xdr:colOff>38100</xdr:colOff>
      <xdr:row>58</xdr:row>
      <xdr:rowOff>150224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99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141351</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50795" y="10085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64417</xdr:rowOff>
    </xdr:from>
    <xdr:to>
      <xdr:col>41</xdr:col>
      <xdr:colOff>101600</xdr:colOff>
      <xdr:row>57</xdr:row>
      <xdr:rowOff>166017</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837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11094</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9612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39980</xdr:rowOff>
    </xdr:from>
    <xdr:to>
      <xdr:col>36</xdr:col>
      <xdr:colOff>165100</xdr:colOff>
      <xdr:row>57</xdr:row>
      <xdr:rowOff>141580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81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158107</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672795" y="9587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99988</xdr:rowOff>
    </xdr:from>
    <xdr:to>
      <xdr:col>55</xdr:col>
      <xdr:colOff>0</xdr:colOff>
      <xdr:row>78</xdr:row>
      <xdr:rowOff>121343</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473088"/>
          <a:ext cx="838200" cy="21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24232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54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159748</xdr:rowOff>
    </xdr:from>
    <xdr:to>
      <xdr:col>50</xdr:col>
      <xdr:colOff>114300</xdr:colOff>
      <xdr:row>78</xdr:row>
      <xdr:rowOff>121343</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3361398"/>
          <a:ext cx="889000" cy="133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146265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0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88987</xdr:rowOff>
    </xdr:from>
    <xdr:to>
      <xdr:col>45</xdr:col>
      <xdr:colOff>177800</xdr:colOff>
      <xdr:row>77</xdr:row>
      <xdr:rowOff>159748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119187"/>
          <a:ext cx="889000" cy="242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114581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97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85609</xdr:rowOff>
    </xdr:from>
    <xdr:to>
      <xdr:col>41</xdr:col>
      <xdr:colOff>50800</xdr:colOff>
      <xdr:row>76</xdr:row>
      <xdr:rowOff>88987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115809"/>
          <a:ext cx="889000" cy="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140603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342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141202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342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49188</xdr:rowOff>
    </xdr:from>
    <xdr:to>
      <xdr:col>55</xdr:col>
      <xdr:colOff>50800</xdr:colOff>
      <xdr:row>78</xdr:row>
      <xdr:rowOff>150788</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422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135565</xdr:rowOff>
    </xdr:from>
    <xdr:ext cx="469744"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337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70543</xdr:rowOff>
    </xdr:from>
    <xdr:to>
      <xdr:col>50</xdr:col>
      <xdr:colOff>165100</xdr:colOff>
      <xdr:row>79</xdr:row>
      <xdr:rowOff>693</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44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163270</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04428" y="1353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108948</xdr:rowOff>
    </xdr:from>
    <xdr:to>
      <xdr:col>46</xdr:col>
      <xdr:colOff>38100</xdr:colOff>
      <xdr:row>78</xdr:row>
      <xdr:rowOff>39098</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310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30225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340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38187</xdr:rowOff>
    </xdr:from>
    <xdr:to>
      <xdr:col>41</xdr:col>
      <xdr:colOff>101600</xdr:colOff>
      <xdr:row>76</xdr:row>
      <xdr:rowOff>139787</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068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156315</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2843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34809</xdr:rowOff>
    </xdr:from>
    <xdr:to>
      <xdr:col>36</xdr:col>
      <xdr:colOff>165100</xdr:colOff>
      <xdr:row>76</xdr:row>
      <xdr:rowOff>136409</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065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152936</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2840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64584</xdr:rowOff>
    </xdr:from>
    <xdr:to>
      <xdr:col>55</xdr:col>
      <xdr:colOff>0</xdr:colOff>
      <xdr:row>98</xdr:row>
      <xdr:rowOff>80718</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639300" y="16866684"/>
          <a:ext cx="838200" cy="1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114826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74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80718</xdr:rowOff>
    </xdr:from>
    <xdr:to>
      <xdr:col>50</xdr:col>
      <xdr:colOff>114300</xdr:colOff>
      <xdr:row>98</xdr:row>
      <xdr:rowOff>97552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6882818"/>
          <a:ext cx="889000" cy="16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74475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53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45797</xdr:rowOff>
    </xdr:from>
    <xdr:to>
      <xdr:col>45</xdr:col>
      <xdr:colOff>177800</xdr:colOff>
      <xdr:row>98</xdr:row>
      <xdr:rowOff>97552</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6847897"/>
          <a:ext cx="889000" cy="51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70090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529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29722</xdr:rowOff>
    </xdr:from>
    <xdr:to>
      <xdr:col>41</xdr:col>
      <xdr:colOff>50800</xdr:colOff>
      <xdr:row>98</xdr:row>
      <xdr:rowOff>45797</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972300" y="16831822"/>
          <a:ext cx="889000" cy="16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80211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539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47589</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795" y="1650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13784</xdr:rowOff>
    </xdr:from>
    <xdr:to>
      <xdr:col>55</xdr:col>
      <xdr:colOff>50800</xdr:colOff>
      <xdr:row>98</xdr:row>
      <xdr:rowOff>115384</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81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163661</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79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29918</xdr:rowOff>
    </xdr:from>
    <xdr:to>
      <xdr:col>50</xdr:col>
      <xdr:colOff>165100</xdr:colOff>
      <xdr:row>98</xdr:row>
      <xdr:rowOff>131518</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832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122645</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924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46752</xdr:rowOff>
    </xdr:from>
    <xdr:to>
      <xdr:col>46</xdr:col>
      <xdr:colOff>38100</xdr:colOff>
      <xdr:row>98</xdr:row>
      <xdr:rowOff>148352</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848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139479</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94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166447</xdr:rowOff>
    </xdr:from>
    <xdr:to>
      <xdr:col>41</xdr:col>
      <xdr:colOff>101600</xdr:colOff>
      <xdr:row>98</xdr:row>
      <xdr:rowOff>96597</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797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87724</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889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150372</xdr:rowOff>
    </xdr:from>
    <xdr:to>
      <xdr:col>36</xdr:col>
      <xdr:colOff>165100</xdr:colOff>
      <xdr:row>98</xdr:row>
      <xdr:rowOff>80522</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78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71649</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87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15494</xdr:rowOff>
    </xdr:from>
    <xdr:to>
      <xdr:col>85</xdr:col>
      <xdr:colOff>127000</xdr:colOff>
      <xdr:row>37</xdr:row>
      <xdr:rowOff>33815</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5481300" y="5673344"/>
          <a:ext cx="838200" cy="704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64878</xdr:rowOff>
    </xdr:from>
    <xdr:ext cx="534377"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579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33815</xdr:rowOff>
    </xdr:from>
    <xdr:to>
      <xdr:col>81</xdr:col>
      <xdr:colOff>50800</xdr:colOff>
      <xdr:row>39</xdr:row>
      <xdr:rowOff>16985</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4592300" y="6377465"/>
          <a:ext cx="889000" cy="326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134786</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4111" y="664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16985</xdr:rowOff>
    </xdr:from>
    <xdr:to>
      <xdr:col>76</xdr:col>
      <xdr:colOff>114300</xdr:colOff>
      <xdr:row>39</xdr:row>
      <xdr:rowOff>89767</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3703300" y="6703535"/>
          <a:ext cx="889000" cy="72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7045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5111" y="635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7950</xdr:rowOff>
    </xdr:from>
    <xdr:to>
      <xdr:col>71</xdr:col>
      <xdr:colOff>177800</xdr:colOff>
      <xdr:row>39</xdr:row>
      <xdr:rowOff>89767</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694500"/>
          <a:ext cx="889000" cy="81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17670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36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137358</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30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136144</xdr:rowOff>
    </xdr:from>
    <xdr:to>
      <xdr:col>85</xdr:col>
      <xdr:colOff>177800</xdr:colOff>
      <xdr:row>33</xdr:row>
      <xdr:rowOff>66294</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562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159021</xdr:rowOff>
    </xdr:from>
    <xdr:ext cx="599010"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5473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154465</xdr:rowOff>
    </xdr:from>
    <xdr:to>
      <xdr:col>81</xdr:col>
      <xdr:colOff>101600</xdr:colOff>
      <xdr:row>37</xdr:row>
      <xdr:rowOff>84615</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32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101142</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14111" y="6101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137635</xdr:rowOff>
    </xdr:from>
    <xdr:to>
      <xdr:col>76</xdr:col>
      <xdr:colOff>165100</xdr:colOff>
      <xdr:row>39</xdr:row>
      <xdr:rowOff>67785</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65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58912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57428" y="6745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38967</xdr:rowOff>
    </xdr:from>
    <xdr:to>
      <xdr:col>72</xdr:col>
      <xdr:colOff>38100</xdr:colOff>
      <xdr:row>39</xdr:row>
      <xdr:rowOff>140567</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725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131694</xdr:rowOff>
    </xdr:from>
    <xdr:ext cx="378565"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4017" y="68182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128600</xdr:rowOff>
    </xdr:from>
    <xdr:to>
      <xdr:col>67</xdr:col>
      <xdr:colOff>101600</xdr:colOff>
      <xdr:row>39</xdr:row>
      <xdr:rowOff>58750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6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49877</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79428" y="67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150682</xdr:rowOff>
    </xdr:from>
    <xdr:to>
      <xdr:col>85</xdr:col>
      <xdr:colOff>127000</xdr:colOff>
      <xdr:row>73</xdr:row>
      <xdr:rowOff>161650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2666532"/>
          <a:ext cx="838200" cy="10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3717</xdr:rowOff>
    </xdr:from>
    <xdr:ext cx="599010"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862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128640</xdr:rowOff>
    </xdr:from>
    <xdr:to>
      <xdr:col>81</xdr:col>
      <xdr:colOff>50800</xdr:colOff>
      <xdr:row>73</xdr:row>
      <xdr:rowOff>161650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2644490"/>
          <a:ext cx="889000" cy="3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133602</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181795" y="1299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128640</xdr:rowOff>
    </xdr:from>
    <xdr:to>
      <xdr:col>76</xdr:col>
      <xdr:colOff>114300</xdr:colOff>
      <xdr:row>74</xdr:row>
      <xdr:rowOff>19854</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2644490"/>
          <a:ext cx="889000" cy="62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101316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960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19854</xdr:rowOff>
    </xdr:from>
    <xdr:to>
      <xdr:col>71</xdr:col>
      <xdr:colOff>177800</xdr:colOff>
      <xdr:row>74</xdr:row>
      <xdr:rowOff>83921</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2707154"/>
          <a:ext cx="889000" cy="64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152018</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795" y="13010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16349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14795" y="13046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99882</xdr:rowOff>
    </xdr:from>
    <xdr:to>
      <xdr:col>85</xdr:col>
      <xdr:colOff>177800</xdr:colOff>
      <xdr:row>74</xdr:row>
      <xdr:rowOff>30032</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2615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122759</xdr:rowOff>
    </xdr:from>
    <xdr:ext cx="599010"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467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110850</xdr:rowOff>
    </xdr:from>
    <xdr:to>
      <xdr:col>81</xdr:col>
      <xdr:colOff>101600</xdr:colOff>
      <xdr:row>74</xdr:row>
      <xdr:rowOff>41000</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6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72</xdr:row>
      <xdr:rowOff>57527</xdr:rowOff>
    </xdr:from>
    <xdr:ext cx="59901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181795" y="12401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77840</xdr:rowOff>
    </xdr:from>
    <xdr:to>
      <xdr:col>76</xdr:col>
      <xdr:colOff>165100</xdr:colOff>
      <xdr:row>74</xdr:row>
      <xdr:rowOff>7990</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259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72</xdr:row>
      <xdr:rowOff>24517</xdr:rowOff>
    </xdr:from>
    <xdr:ext cx="59901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292795" y="12368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140504</xdr:rowOff>
    </xdr:from>
    <xdr:to>
      <xdr:col>72</xdr:col>
      <xdr:colOff>38100</xdr:colOff>
      <xdr:row>74</xdr:row>
      <xdr:rowOff>70654</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656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72</xdr:row>
      <xdr:rowOff>87181</xdr:rowOff>
    </xdr:from>
    <xdr:ext cx="59901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03795" y="12431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33121</xdr:rowOff>
    </xdr:from>
    <xdr:to>
      <xdr:col>67</xdr:col>
      <xdr:colOff>101600</xdr:colOff>
      <xdr:row>74</xdr:row>
      <xdr:rowOff>134721</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2720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72</xdr:row>
      <xdr:rowOff>151248</xdr:rowOff>
    </xdr:from>
    <xdr:ext cx="599010"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14795" y="12495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162164</xdr:rowOff>
    </xdr:from>
    <xdr:to>
      <xdr:col>85</xdr:col>
      <xdr:colOff>127000</xdr:colOff>
      <xdr:row>98</xdr:row>
      <xdr:rowOff>52420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792814"/>
          <a:ext cx="838200" cy="61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76885</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536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162164</xdr:rowOff>
    </xdr:from>
    <xdr:to>
      <xdr:col>81</xdr:col>
      <xdr:colOff>50800</xdr:colOff>
      <xdr:row>98</xdr:row>
      <xdr:rowOff>30834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4592300" y="16792814"/>
          <a:ext cx="889000" cy="40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163437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5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35740</xdr:rowOff>
    </xdr:from>
    <xdr:to>
      <xdr:col>76</xdr:col>
      <xdr:colOff>114300</xdr:colOff>
      <xdr:row>98</xdr:row>
      <xdr:rowOff>30834</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666390"/>
          <a:ext cx="889000" cy="166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157337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44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35740</xdr:rowOff>
    </xdr:from>
    <xdr:to>
      <xdr:col>71</xdr:col>
      <xdr:colOff>177800</xdr:colOff>
      <xdr:row>98</xdr:row>
      <xdr:rowOff>35847</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666390"/>
          <a:ext cx="889000" cy="17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16592</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03795" y="1630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163851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45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1620</xdr:rowOff>
    </xdr:from>
    <xdr:to>
      <xdr:col>85</xdr:col>
      <xdr:colOff>177800</xdr:colOff>
      <xdr:row>98</xdr:row>
      <xdr:rowOff>103220</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80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151497</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782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111364</xdr:rowOff>
    </xdr:from>
    <xdr:to>
      <xdr:col>81</xdr:col>
      <xdr:colOff>101600</xdr:colOff>
      <xdr:row>98</xdr:row>
      <xdr:rowOff>41514</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742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32641</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834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151484</xdr:rowOff>
    </xdr:from>
    <xdr:to>
      <xdr:col>76</xdr:col>
      <xdr:colOff>165100</xdr:colOff>
      <xdr:row>98</xdr:row>
      <xdr:rowOff>81634</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782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72761</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874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156390</xdr:rowOff>
    </xdr:from>
    <xdr:to>
      <xdr:col>72</xdr:col>
      <xdr:colOff>38100</xdr:colOff>
      <xdr:row>97</xdr:row>
      <xdr:rowOff>86540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61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77667</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708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156497</xdr:rowOff>
    </xdr:from>
    <xdr:to>
      <xdr:col>67</xdr:col>
      <xdr:colOff>101600</xdr:colOff>
      <xdr:row>98</xdr:row>
      <xdr:rowOff>86647</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787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77774</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879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91051</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263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108653</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2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140238</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31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94365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26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137875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31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33432</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0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115619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71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157094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75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151640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75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134455</xdr:rowOff>
    </xdr:from>
    <xdr:ext cx="249299"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10078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90132</xdr:rowOff>
    </xdr:from>
    <xdr:to>
      <xdr:col>116</xdr:col>
      <xdr:colOff>63500</xdr:colOff>
      <xdr:row>73</xdr:row>
      <xdr:rowOff>129401</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2605982"/>
          <a:ext cx="838200" cy="39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133990</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649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90132</xdr:rowOff>
    </xdr:from>
    <xdr:to>
      <xdr:col>111</xdr:col>
      <xdr:colOff>177800</xdr:colOff>
      <xdr:row>73</xdr:row>
      <xdr:rowOff>105461</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605982"/>
          <a:ext cx="889000" cy="15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87596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26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105461</xdr:rowOff>
    </xdr:from>
    <xdr:to>
      <xdr:col>107</xdr:col>
      <xdr:colOff>50800</xdr:colOff>
      <xdr:row>73</xdr:row>
      <xdr:rowOff>109957</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621311"/>
          <a:ext cx="889000" cy="4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84777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25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109957</xdr:rowOff>
    </xdr:from>
    <xdr:to>
      <xdr:col>102</xdr:col>
      <xdr:colOff>114300</xdr:colOff>
      <xdr:row>73</xdr:row>
      <xdr:rowOff>140386</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625807"/>
          <a:ext cx="889000" cy="30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114914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28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154538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32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78601</xdr:rowOff>
    </xdr:from>
    <xdr:to>
      <xdr:col>116</xdr:col>
      <xdr:colOff>114300</xdr:colOff>
      <xdr:row>74</xdr:row>
      <xdr:rowOff>8751</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594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101478</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445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39332</xdr:rowOff>
    </xdr:from>
    <xdr:to>
      <xdr:col>112</xdr:col>
      <xdr:colOff>38100</xdr:colOff>
      <xdr:row>73</xdr:row>
      <xdr:rowOff>140932</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555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132059</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647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54661</xdr:rowOff>
    </xdr:from>
    <xdr:to>
      <xdr:col>107</xdr:col>
      <xdr:colOff>101600</xdr:colOff>
      <xdr:row>73</xdr:row>
      <xdr:rowOff>156261</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57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147388</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663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59157</xdr:rowOff>
    </xdr:from>
    <xdr:to>
      <xdr:col>102</xdr:col>
      <xdr:colOff>165100</xdr:colOff>
      <xdr:row>73</xdr:row>
      <xdr:rowOff>160757</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575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151884</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667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89586</xdr:rowOff>
    </xdr:from>
    <xdr:to>
      <xdr:col>98</xdr:col>
      <xdr:colOff>38100</xdr:colOff>
      <xdr:row>74</xdr:row>
      <xdr:rowOff>19736</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60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10863</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698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198,431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円となっており、類似団体平均値より若干高い水準にあるため、採用人数の検討や適切な労務管理等引き続き行っていく。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・扶助費は、住民一人当たり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167,877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円となっており、類似団体内平均値より高い水準にあるため、法定外の単独扶助については、改めて制度の適切な運用に努め、財政の健全化を図る。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・普通建設事業費は、住民一人当たり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290,801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円となっており、類似団体内平均値より高い水準となっている。昨年度より増加したのは、肝属郡医師会立病院の再整備事業が要因である。今後も公共施設総合管理計画に基づき、適正に資産管理を図る。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・災害復旧事業費は、住民一人当たり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102,160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円となっており、類似団体内平均値より高い水準にある。昨年度より増加したのは、令和５年度に発生した大雨や台風などの災害復旧事業が令和６年度に完了した事業が多かったためである。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185,098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円となっており、類似団体内平均値より高い水準となっている。緊急防災・減災事業債（防災行政無線整備）や合併特例債（庁舎建設）に係る地方債の償還が要因となっている。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鹿児島県南大隅町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5,912
5,861
213.59
9,278,717
8,872,661
285,138
4,392,582
10,047,531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10595</xdr:rowOff>
    </xdr:from>
    <xdr:to>
      <xdr:col>24</xdr:col>
      <xdr:colOff>63500</xdr:colOff>
      <xdr:row>34</xdr:row>
      <xdr:rowOff>128923</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839895"/>
          <a:ext cx="838200" cy="118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163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89081</xdr:rowOff>
    </xdr:from>
    <xdr:to>
      <xdr:col>19</xdr:col>
      <xdr:colOff>177800</xdr:colOff>
      <xdr:row>34</xdr:row>
      <xdr:rowOff>128923</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5918381"/>
          <a:ext cx="889000" cy="39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141567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6313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89081</xdr:rowOff>
    </xdr:from>
    <xdr:to>
      <xdr:col>15</xdr:col>
      <xdr:colOff>50800</xdr:colOff>
      <xdr:row>35</xdr:row>
      <xdr:rowOff>147755</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5918381"/>
          <a:ext cx="889000" cy="230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2993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346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106281</xdr:rowOff>
    </xdr:from>
    <xdr:to>
      <xdr:col>10</xdr:col>
      <xdr:colOff>114300</xdr:colOff>
      <xdr:row>35</xdr:row>
      <xdr:rowOff>147755</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5592681"/>
          <a:ext cx="889000" cy="55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29227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37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37391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38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131245</xdr:rowOff>
    </xdr:from>
    <xdr:to>
      <xdr:col>24</xdr:col>
      <xdr:colOff>114300</xdr:colOff>
      <xdr:row>34</xdr:row>
      <xdr:rowOff>61395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78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154122</xdr:rowOff>
    </xdr:from>
    <xdr:ext cx="534377"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640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78123</xdr:rowOff>
    </xdr:from>
    <xdr:to>
      <xdr:col>20</xdr:col>
      <xdr:colOff>38100</xdr:colOff>
      <xdr:row>35</xdr:row>
      <xdr:rowOff>8273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907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24800</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30111" y="5682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38281</xdr:rowOff>
    </xdr:from>
    <xdr:to>
      <xdr:col>15</xdr:col>
      <xdr:colOff>101600</xdr:colOff>
      <xdr:row>34</xdr:row>
      <xdr:rowOff>139881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867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156408</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41111" y="5642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96955</xdr:rowOff>
    </xdr:from>
    <xdr:to>
      <xdr:col>10</xdr:col>
      <xdr:colOff>165100</xdr:colOff>
      <xdr:row>36</xdr:row>
      <xdr:rowOff>27105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09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43632</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52111" y="5872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55481</xdr:rowOff>
    </xdr:from>
    <xdr:to>
      <xdr:col>6</xdr:col>
      <xdr:colOff>38100</xdr:colOff>
      <xdr:row>32</xdr:row>
      <xdr:rowOff>157081</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541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31</xdr:row>
      <xdr:rowOff>2158</xdr:rowOff>
    </xdr:from>
    <xdr:ext cx="534377"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63111" y="5317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158204</xdr:rowOff>
    </xdr:from>
    <xdr:to>
      <xdr:col>24</xdr:col>
      <xdr:colOff>63500</xdr:colOff>
      <xdr:row>56</xdr:row>
      <xdr:rowOff>170016</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759404"/>
          <a:ext cx="838200" cy="11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50668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480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143872</xdr:rowOff>
    </xdr:from>
    <xdr:to>
      <xdr:col>19</xdr:col>
      <xdr:colOff>177800</xdr:colOff>
      <xdr:row>56</xdr:row>
      <xdr:rowOff>170016</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745072"/>
          <a:ext cx="889000" cy="26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170976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2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98971</xdr:rowOff>
    </xdr:from>
    <xdr:to>
      <xdr:col>15</xdr:col>
      <xdr:colOff>50800</xdr:colOff>
      <xdr:row>56</xdr:row>
      <xdr:rowOff>143872</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528721"/>
          <a:ext cx="889000" cy="216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158002</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16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57309</xdr:rowOff>
    </xdr:from>
    <xdr:to>
      <xdr:col>10</xdr:col>
      <xdr:colOff>114300</xdr:colOff>
      <xdr:row>55</xdr:row>
      <xdr:rowOff>98971</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315609"/>
          <a:ext cx="889000" cy="213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83521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684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127521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557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107404</xdr:rowOff>
    </xdr:from>
    <xdr:to>
      <xdr:col>24</xdr:col>
      <xdr:colOff>114300</xdr:colOff>
      <xdr:row>57</xdr:row>
      <xdr:rowOff>37554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70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85831</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687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119216</xdr:rowOff>
    </xdr:from>
    <xdr:to>
      <xdr:col>20</xdr:col>
      <xdr:colOff>38100</xdr:colOff>
      <xdr:row>57</xdr:row>
      <xdr:rowOff>49366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720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40493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813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93072</xdr:rowOff>
    </xdr:from>
    <xdr:to>
      <xdr:col>15</xdr:col>
      <xdr:colOff>101600</xdr:colOff>
      <xdr:row>57</xdr:row>
      <xdr:rowOff>23222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694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14349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786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48171</xdr:rowOff>
    </xdr:from>
    <xdr:to>
      <xdr:col>10</xdr:col>
      <xdr:colOff>165100</xdr:colOff>
      <xdr:row>55</xdr:row>
      <xdr:rowOff>149771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477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166298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253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6509</xdr:rowOff>
    </xdr:from>
    <xdr:to>
      <xdr:col>6</xdr:col>
      <xdr:colOff>38100</xdr:colOff>
      <xdr:row>54</xdr:row>
      <xdr:rowOff>108109</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264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124636</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040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123454</xdr:rowOff>
    </xdr:from>
    <xdr:to>
      <xdr:col>24</xdr:col>
      <xdr:colOff>63500</xdr:colOff>
      <xdr:row>72</xdr:row>
      <xdr:rowOff>45799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296404"/>
          <a:ext cx="838200" cy="93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89440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776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45799</xdr:rowOff>
    </xdr:from>
    <xdr:to>
      <xdr:col>19</xdr:col>
      <xdr:colOff>177800</xdr:colOff>
      <xdr:row>73</xdr:row>
      <xdr:rowOff>120582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390199"/>
          <a:ext cx="889000" cy="246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77767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36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67630</xdr:rowOff>
    </xdr:from>
    <xdr:to>
      <xdr:col>15</xdr:col>
      <xdr:colOff>50800</xdr:colOff>
      <xdr:row>73</xdr:row>
      <xdr:rowOff>120582</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583480"/>
          <a:ext cx="889000" cy="52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19618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49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67630</xdr:rowOff>
    </xdr:from>
    <xdr:to>
      <xdr:col>10</xdr:col>
      <xdr:colOff>114300</xdr:colOff>
      <xdr:row>75</xdr:row>
      <xdr:rowOff>97173</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583480"/>
          <a:ext cx="889000" cy="372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102341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61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17135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18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72654</xdr:rowOff>
    </xdr:from>
    <xdr:to>
      <xdr:col>24</xdr:col>
      <xdr:colOff>114300</xdr:colOff>
      <xdr:row>72</xdr:row>
      <xdr:rowOff>2804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24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159031</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160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166449</xdr:rowOff>
    </xdr:from>
    <xdr:to>
      <xdr:col>20</xdr:col>
      <xdr:colOff>38100</xdr:colOff>
      <xdr:row>72</xdr:row>
      <xdr:rowOff>96599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339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70</xdr:row>
      <xdr:rowOff>113126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114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69782</xdr:rowOff>
    </xdr:from>
    <xdr:to>
      <xdr:col>15</xdr:col>
      <xdr:colOff>101600</xdr:colOff>
      <xdr:row>73</xdr:row>
      <xdr:rowOff>171382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585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16459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360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16830</xdr:rowOff>
    </xdr:from>
    <xdr:to>
      <xdr:col>10</xdr:col>
      <xdr:colOff>165100</xdr:colOff>
      <xdr:row>73</xdr:row>
      <xdr:rowOff>118430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53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71</xdr:row>
      <xdr:rowOff>134957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307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46373</xdr:rowOff>
    </xdr:from>
    <xdr:to>
      <xdr:col>6</xdr:col>
      <xdr:colOff>38100</xdr:colOff>
      <xdr:row>75</xdr:row>
      <xdr:rowOff>147972</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290512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164500</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680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6023</xdr:rowOff>
    </xdr:from>
    <xdr:to>
      <xdr:col>24</xdr:col>
      <xdr:colOff>63500</xdr:colOff>
      <xdr:row>96</xdr:row>
      <xdr:rowOff>156967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5950873"/>
          <a:ext cx="838200" cy="665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166733</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454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156967</xdr:rowOff>
    </xdr:from>
    <xdr:to>
      <xdr:col>19</xdr:col>
      <xdr:colOff>177800</xdr:colOff>
      <xdr:row>97</xdr:row>
      <xdr:rowOff>20344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616167"/>
          <a:ext cx="889000" cy="34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6346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497795" y="1629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167548</xdr:rowOff>
    </xdr:from>
    <xdr:to>
      <xdr:col>15</xdr:col>
      <xdr:colOff>50800</xdr:colOff>
      <xdr:row>97</xdr:row>
      <xdr:rowOff>20344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6626748"/>
          <a:ext cx="889000" cy="24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45928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08795" y="1633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167548</xdr:rowOff>
    </xdr:from>
    <xdr:to>
      <xdr:col>10</xdr:col>
      <xdr:colOff>114300</xdr:colOff>
      <xdr:row>97</xdr:row>
      <xdr:rowOff>38453</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626748"/>
          <a:ext cx="889000" cy="42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51111</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19795" y="1633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104306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9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126673</xdr:rowOff>
    </xdr:from>
    <xdr:to>
      <xdr:col>24</xdr:col>
      <xdr:colOff>114300</xdr:colOff>
      <xdr:row>93</xdr:row>
      <xdr:rowOff>56823</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5900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149550</xdr:rowOff>
    </xdr:from>
    <xdr:ext cx="599010"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5751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106167</xdr:rowOff>
    </xdr:from>
    <xdr:to>
      <xdr:col>20</xdr:col>
      <xdr:colOff>38100</xdr:colOff>
      <xdr:row>97</xdr:row>
      <xdr:rowOff>36317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565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27444</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497795" y="16658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140994</xdr:rowOff>
    </xdr:from>
    <xdr:to>
      <xdr:col>15</xdr:col>
      <xdr:colOff>101600</xdr:colOff>
      <xdr:row>97</xdr:row>
      <xdr:rowOff>71144</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60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62271</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692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116748</xdr:rowOff>
    </xdr:from>
    <xdr:to>
      <xdr:col>10</xdr:col>
      <xdr:colOff>165100</xdr:colOff>
      <xdr:row>97</xdr:row>
      <xdr:rowOff>46898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57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38025</xdr:rowOff>
    </xdr:from>
    <xdr:ext cx="599010"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19795" y="16668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159103</xdr:rowOff>
    </xdr:from>
    <xdr:to>
      <xdr:col>6</xdr:col>
      <xdr:colOff>38100</xdr:colOff>
      <xdr:row>97</xdr:row>
      <xdr:rowOff>89253</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618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80380</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711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11650</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553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95470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267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97756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26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112844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113530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285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8743</xdr:rowOff>
    </xdr:from>
    <xdr:to>
      <xdr:col>55</xdr:col>
      <xdr:colOff>0</xdr:colOff>
      <xdr:row>57</xdr:row>
      <xdr:rowOff>8968</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781393"/>
          <a:ext cx="838200" cy="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94354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24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8968</xdr:rowOff>
    </xdr:from>
    <xdr:to>
      <xdr:col>50</xdr:col>
      <xdr:colOff>114300</xdr:colOff>
      <xdr:row>57</xdr:row>
      <xdr:rowOff>36795</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781618"/>
          <a:ext cx="889000" cy="27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31900</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461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123923</xdr:rowOff>
    </xdr:from>
    <xdr:to>
      <xdr:col>45</xdr:col>
      <xdr:colOff>177800</xdr:colOff>
      <xdr:row>57</xdr:row>
      <xdr:rowOff>36795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725123"/>
          <a:ext cx="889000" cy="84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10126</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439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123923</xdr:rowOff>
    </xdr:from>
    <xdr:to>
      <xdr:col>41</xdr:col>
      <xdr:colOff>50800</xdr:colOff>
      <xdr:row>57</xdr:row>
      <xdr:rowOff>51540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725123"/>
          <a:ext cx="889000" cy="99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20838</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793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71707</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9501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129393</xdr:rowOff>
    </xdr:from>
    <xdr:to>
      <xdr:col>55</xdr:col>
      <xdr:colOff>50800</xdr:colOff>
      <xdr:row>57</xdr:row>
      <xdr:rowOff>59543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730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107820</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709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129618</xdr:rowOff>
    </xdr:from>
    <xdr:to>
      <xdr:col>50</xdr:col>
      <xdr:colOff>165100</xdr:colOff>
      <xdr:row>57</xdr:row>
      <xdr:rowOff>59768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730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50895</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823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157445</xdr:rowOff>
    </xdr:from>
    <xdr:to>
      <xdr:col>46</xdr:col>
      <xdr:colOff>38100</xdr:colOff>
      <xdr:row>57</xdr:row>
      <xdr:rowOff>87595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75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78722</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851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73123</xdr:rowOff>
    </xdr:from>
    <xdr:to>
      <xdr:col>41</xdr:col>
      <xdr:colOff>101600</xdr:colOff>
      <xdr:row>57</xdr:row>
      <xdr:rowOff>3273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674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19800</xdr:rowOff>
    </xdr:from>
    <xdr:ext cx="599010"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61795" y="9449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740</xdr:rowOff>
    </xdr:from>
    <xdr:to>
      <xdr:col>36</xdr:col>
      <xdr:colOff>165100</xdr:colOff>
      <xdr:row>57</xdr:row>
      <xdr:rowOff>102340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77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93467</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866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144300</xdr:rowOff>
    </xdr:from>
    <xdr:to>
      <xdr:col>55</xdr:col>
      <xdr:colOff>0</xdr:colOff>
      <xdr:row>77</xdr:row>
      <xdr:rowOff>99206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174500"/>
          <a:ext cx="838200" cy="126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16262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217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69740</xdr:rowOff>
    </xdr:from>
    <xdr:to>
      <xdr:col>50</xdr:col>
      <xdr:colOff>114300</xdr:colOff>
      <xdr:row>77</xdr:row>
      <xdr:rowOff>99206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271390"/>
          <a:ext cx="889000" cy="29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153075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354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69740</xdr:rowOff>
    </xdr:from>
    <xdr:to>
      <xdr:col>45</xdr:col>
      <xdr:colOff>177800</xdr:colOff>
      <xdr:row>77</xdr:row>
      <xdr:rowOff>98456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271390"/>
          <a:ext cx="889000" cy="28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134859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33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67673</xdr:rowOff>
    </xdr:from>
    <xdr:to>
      <xdr:col>41</xdr:col>
      <xdr:colOff>50800</xdr:colOff>
      <xdr:row>77</xdr:row>
      <xdr:rowOff>98456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269323"/>
          <a:ext cx="889000" cy="30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158292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359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138628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340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93500</xdr:rowOff>
    </xdr:from>
    <xdr:to>
      <xdr:col>55</xdr:col>
      <xdr:colOff>50800</xdr:colOff>
      <xdr:row>77</xdr:row>
      <xdr:rowOff>23650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12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116377</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2975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48406</xdr:rowOff>
    </xdr:from>
    <xdr:to>
      <xdr:col>50</xdr:col>
      <xdr:colOff>165100</xdr:colOff>
      <xdr:row>77</xdr:row>
      <xdr:rowOff>150006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25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166533</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025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18940</xdr:rowOff>
    </xdr:from>
    <xdr:to>
      <xdr:col>46</xdr:col>
      <xdr:colOff>38100</xdr:colOff>
      <xdr:row>77</xdr:row>
      <xdr:rowOff>120540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22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137067</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995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47656</xdr:rowOff>
    </xdr:from>
    <xdr:to>
      <xdr:col>41</xdr:col>
      <xdr:colOff>101600</xdr:colOff>
      <xdr:row>77</xdr:row>
      <xdr:rowOff>149256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249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165783</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024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16873</xdr:rowOff>
    </xdr:from>
    <xdr:to>
      <xdr:col>36</xdr:col>
      <xdr:colOff>165100</xdr:colOff>
      <xdr:row>77</xdr:row>
      <xdr:rowOff>118473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218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135000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2993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74924</xdr:rowOff>
    </xdr:from>
    <xdr:to>
      <xdr:col>55</xdr:col>
      <xdr:colOff>0</xdr:colOff>
      <xdr:row>96</xdr:row>
      <xdr:rowOff>150582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534124"/>
          <a:ext cx="838200" cy="75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45986</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162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74924</xdr:rowOff>
    </xdr:from>
    <xdr:to>
      <xdr:col>50</xdr:col>
      <xdr:colOff>114300</xdr:colOff>
      <xdr:row>96</xdr:row>
      <xdr:rowOff>120306</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534124"/>
          <a:ext cx="889000" cy="45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33473</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149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120306</xdr:rowOff>
    </xdr:from>
    <xdr:to>
      <xdr:col>45</xdr:col>
      <xdr:colOff>177800</xdr:colOff>
      <xdr:row>97</xdr:row>
      <xdr:rowOff>42901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579506"/>
          <a:ext cx="889000" cy="94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53984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795" y="1617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991</xdr:rowOff>
    </xdr:from>
    <xdr:to>
      <xdr:col>41</xdr:col>
      <xdr:colOff>50800</xdr:colOff>
      <xdr:row>97</xdr:row>
      <xdr:rowOff>42901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631641"/>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69794</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795" y="16186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93431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20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99782</xdr:rowOff>
    </xdr:from>
    <xdr:to>
      <xdr:col>55</xdr:col>
      <xdr:colOff>50800</xdr:colOff>
      <xdr:row>97</xdr:row>
      <xdr:rowOff>29932</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558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78209</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537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24124</xdr:rowOff>
    </xdr:from>
    <xdr:to>
      <xdr:col>50</xdr:col>
      <xdr:colOff>165100</xdr:colOff>
      <xdr:row>96</xdr:row>
      <xdr:rowOff>125724</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483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116851</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576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69506</xdr:rowOff>
    </xdr:from>
    <xdr:to>
      <xdr:col>46</xdr:col>
      <xdr:colOff>38100</xdr:colOff>
      <xdr:row>96</xdr:row>
      <xdr:rowOff>171106</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528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162233</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62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163551</xdr:rowOff>
    </xdr:from>
    <xdr:to>
      <xdr:col>41</xdr:col>
      <xdr:colOff>101600</xdr:colOff>
      <xdr:row>97</xdr:row>
      <xdr:rowOff>93701</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62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84828</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715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121641</xdr:rowOff>
    </xdr:from>
    <xdr:to>
      <xdr:col>36</xdr:col>
      <xdr:colOff>165100</xdr:colOff>
      <xdr:row>97</xdr:row>
      <xdr:rowOff>51791</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580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42918</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673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75685</xdr:rowOff>
    </xdr:from>
    <xdr:to>
      <xdr:col>85</xdr:col>
      <xdr:colOff>127000</xdr:colOff>
      <xdr:row>37</xdr:row>
      <xdr:rowOff>77284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419335"/>
          <a:ext cx="838200" cy="1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130949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31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77284</xdr:rowOff>
    </xdr:from>
    <xdr:to>
      <xdr:col>81</xdr:col>
      <xdr:colOff>50800</xdr:colOff>
      <xdr:row>37</xdr:row>
      <xdr:rowOff>86992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420934"/>
          <a:ext cx="889000" cy="9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93878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9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86992</xdr:rowOff>
    </xdr:from>
    <xdr:to>
      <xdr:col>76</xdr:col>
      <xdr:colOff>114300</xdr:colOff>
      <xdr:row>37</xdr:row>
      <xdr:rowOff>157028</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430642"/>
          <a:ext cx="889000" cy="70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105734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10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66235</xdr:rowOff>
    </xdr:from>
    <xdr:to>
      <xdr:col>71</xdr:col>
      <xdr:colOff>177800</xdr:colOff>
      <xdr:row>37</xdr:row>
      <xdr:rowOff>157028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409885"/>
          <a:ext cx="889000" cy="90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86395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87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56669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5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24885</xdr:rowOff>
    </xdr:from>
    <xdr:to>
      <xdr:col>85</xdr:col>
      <xdr:colOff>177800</xdr:colOff>
      <xdr:row>37</xdr:row>
      <xdr:rowOff>126485</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36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3312</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26484</xdr:rowOff>
    </xdr:from>
    <xdr:to>
      <xdr:col>81</xdr:col>
      <xdr:colOff>101600</xdr:colOff>
      <xdr:row>37</xdr:row>
      <xdr:rowOff>128084</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37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119211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462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36192</xdr:rowOff>
    </xdr:from>
    <xdr:to>
      <xdr:col>76</xdr:col>
      <xdr:colOff>165100</xdr:colOff>
      <xdr:row>37</xdr:row>
      <xdr:rowOff>137792</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37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128919</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47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106228</xdr:rowOff>
    </xdr:from>
    <xdr:to>
      <xdr:col>72</xdr:col>
      <xdr:colOff>38100</xdr:colOff>
      <xdr:row>38</xdr:row>
      <xdr:rowOff>36378</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449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27505</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542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15435</xdr:rowOff>
    </xdr:from>
    <xdr:to>
      <xdr:col>67</xdr:col>
      <xdr:colOff>101600</xdr:colOff>
      <xdr:row>37</xdr:row>
      <xdr:rowOff>117035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35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108162</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451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16471</xdr:rowOff>
    </xdr:from>
    <xdr:to>
      <xdr:col>85</xdr:col>
      <xdr:colOff>127000</xdr:colOff>
      <xdr:row>56</xdr:row>
      <xdr:rowOff>70736</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617671"/>
          <a:ext cx="838200" cy="54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30272</xdr:rowOff>
    </xdr:from>
    <xdr:ext cx="599010"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288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70736</xdr:rowOff>
    </xdr:from>
    <xdr:to>
      <xdr:col>81</xdr:col>
      <xdr:colOff>50800</xdr:colOff>
      <xdr:row>56</xdr:row>
      <xdr:rowOff>125234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671936"/>
          <a:ext cx="889000" cy="54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7002</xdr:rowOff>
    </xdr:from>
    <xdr:ext cx="599010"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181795" y="9265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125234</xdr:rowOff>
    </xdr:from>
    <xdr:to>
      <xdr:col>76</xdr:col>
      <xdr:colOff>114300</xdr:colOff>
      <xdr:row>56</xdr:row>
      <xdr:rowOff>153329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9726434"/>
          <a:ext cx="889000" cy="28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19209</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292795" y="927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53746</xdr:rowOff>
    </xdr:from>
    <xdr:to>
      <xdr:col>71</xdr:col>
      <xdr:colOff>177800</xdr:colOff>
      <xdr:row>56</xdr:row>
      <xdr:rowOff>153329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654946"/>
          <a:ext cx="889000" cy="99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63978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3795" y="932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87135</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14795" y="9345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137121</xdr:rowOff>
    </xdr:from>
    <xdr:to>
      <xdr:col>85</xdr:col>
      <xdr:colOff>177800</xdr:colOff>
      <xdr:row>56</xdr:row>
      <xdr:rowOff>67271</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566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115548</xdr:rowOff>
    </xdr:from>
    <xdr:ext cx="599010"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545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19936</xdr:rowOff>
    </xdr:from>
    <xdr:to>
      <xdr:col>81</xdr:col>
      <xdr:colOff>101600</xdr:colOff>
      <xdr:row>56</xdr:row>
      <xdr:rowOff>121536</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621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112663</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713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74434</xdr:rowOff>
    </xdr:from>
    <xdr:to>
      <xdr:col>76</xdr:col>
      <xdr:colOff>165100</xdr:colOff>
      <xdr:row>57</xdr:row>
      <xdr:rowOff>4584</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675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167161</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768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102529</xdr:rowOff>
    </xdr:from>
    <xdr:to>
      <xdr:col>72</xdr:col>
      <xdr:colOff>38100</xdr:colOff>
      <xdr:row>57</xdr:row>
      <xdr:rowOff>32679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703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23806</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79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2946</xdr:rowOff>
    </xdr:from>
    <xdr:to>
      <xdr:col>67</xdr:col>
      <xdr:colOff>101600</xdr:colOff>
      <xdr:row>56</xdr:row>
      <xdr:rowOff>104546</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60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95673</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696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15494</xdr:rowOff>
    </xdr:from>
    <xdr:to>
      <xdr:col>85</xdr:col>
      <xdr:colOff>127000</xdr:colOff>
      <xdr:row>77</xdr:row>
      <xdr:rowOff>33815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2531344"/>
          <a:ext cx="838200" cy="704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64878</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437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33815</xdr:rowOff>
    </xdr:from>
    <xdr:to>
      <xdr:col>81</xdr:col>
      <xdr:colOff>50800</xdr:colOff>
      <xdr:row>79</xdr:row>
      <xdr:rowOff>16985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235465"/>
          <a:ext cx="889000" cy="326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134786</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507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16985</xdr:rowOff>
    </xdr:from>
    <xdr:to>
      <xdr:col>76</xdr:col>
      <xdr:colOff>114300</xdr:colOff>
      <xdr:row>79</xdr:row>
      <xdr:rowOff>89767</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3561535"/>
          <a:ext cx="889000" cy="72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7045</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20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7950</xdr:rowOff>
    </xdr:from>
    <xdr:to>
      <xdr:col>71</xdr:col>
      <xdr:colOff>177800</xdr:colOff>
      <xdr:row>79</xdr:row>
      <xdr:rowOff>89767</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552500"/>
          <a:ext cx="889000" cy="81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17670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21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137326</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136144</xdr:rowOff>
    </xdr:from>
    <xdr:to>
      <xdr:col>85</xdr:col>
      <xdr:colOff>177800</xdr:colOff>
      <xdr:row>73</xdr:row>
      <xdr:rowOff>66294</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2480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159021</xdr:rowOff>
    </xdr:from>
    <xdr:ext cx="599010"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2331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154465</xdr:rowOff>
    </xdr:from>
    <xdr:to>
      <xdr:col>81</xdr:col>
      <xdr:colOff>101600</xdr:colOff>
      <xdr:row>77</xdr:row>
      <xdr:rowOff>84615</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184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101142</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14111" y="1295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137635</xdr:rowOff>
    </xdr:from>
    <xdr:to>
      <xdr:col>76</xdr:col>
      <xdr:colOff>165100</xdr:colOff>
      <xdr:row>79</xdr:row>
      <xdr:rowOff>67785</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510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58912</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60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38967</xdr:rowOff>
    </xdr:from>
    <xdr:to>
      <xdr:col>72</xdr:col>
      <xdr:colOff>38100</xdr:colOff>
      <xdr:row>79</xdr:row>
      <xdr:rowOff>140567</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583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131694</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4017" y="136762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128600</xdr:rowOff>
    </xdr:from>
    <xdr:to>
      <xdr:col>67</xdr:col>
      <xdr:colOff>101600</xdr:colOff>
      <xdr:row>79</xdr:row>
      <xdr:rowOff>58750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50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49877</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59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150682</xdr:rowOff>
    </xdr:from>
    <xdr:to>
      <xdr:col>85</xdr:col>
      <xdr:colOff>127000</xdr:colOff>
      <xdr:row>93</xdr:row>
      <xdr:rowOff>161651</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095532"/>
          <a:ext cx="838200" cy="10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3717</xdr:rowOff>
    </xdr:from>
    <xdr:ext cx="599010"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291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128640</xdr:rowOff>
    </xdr:from>
    <xdr:to>
      <xdr:col>81</xdr:col>
      <xdr:colOff>50800</xdr:colOff>
      <xdr:row>93</xdr:row>
      <xdr:rowOff>161651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592300" y="16073490"/>
          <a:ext cx="889000" cy="33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133602</xdr:rowOff>
    </xdr:from>
    <xdr:ext cx="599010"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181795" y="16421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128640</xdr:rowOff>
    </xdr:from>
    <xdr:to>
      <xdr:col>76</xdr:col>
      <xdr:colOff>114300</xdr:colOff>
      <xdr:row>94</xdr:row>
      <xdr:rowOff>19855</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073490"/>
          <a:ext cx="889000" cy="62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101302</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292795" y="16389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19855</xdr:rowOff>
    </xdr:from>
    <xdr:to>
      <xdr:col>71</xdr:col>
      <xdr:colOff>177800</xdr:colOff>
      <xdr:row>94</xdr:row>
      <xdr:rowOff>83922</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136155"/>
          <a:ext cx="889000" cy="64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151996</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03795" y="16439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16294</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14795" y="16475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99882</xdr:rowOff>
    </xdr:from>
    <xdr:to>
      <xdr:col>85</xdr:col>
      <xdr:colOff>177800</xdr:colOff>
      <xdr:row>94</xdr:row>
      <xdr:rowOff>30032</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044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122759</xdr:rowOff>
    </xdr:from>
    <xdr:ext cx="599010"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5896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110851</xdr:rowOff>
    </xdr:from>
    <xdr:to>
      <xdr:col>81</xdr:col>
      <xdr:colOff>101600</xdr:colOff>
      <xdr:row>94</xdr:row>
      <xdr:rowOff>41001</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055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92</xdr:row>
      <xdr:rowOff>57528</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181795" y="15830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77840</xdr:rowOff>
    </xdr:from>
    <xdr:to>
      <xdr:col>76</xdr:col>
      <xdr:colOff>165100</xdr:colOff>
      <xdr:row>94</xdr:row>
      <xdr:rowOff>7990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02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92</xdr:row>
      <xdr:rowOff>24517</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292795" y="15797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140505</xdr:rowOff>
    </xdr:from>
    <xdr:to>
      <xdr:col>72</xdr:col>
      <xdr:colOff>38100</xdr:colOff>
      <xdr:row>94</xdr:row>
      <xdr:rowOff>70655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085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92</xdr:row>
      <xdr:rowOff>87182</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03795" y="15860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33122</xdr:rowOff>
    </xdr:from>
    <xdr:to>
      <xdr:col>67</xdr:col>
      <xdr:colOff>101600</xdr:colOff>
      <xdr:row>94</xdr:row>
      <xdr:rowOff>134722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14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92</xdr:row>
      <xdr:rowOff>151249</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14795" y="15924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・総務費は、住民一人当たり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210,287</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円となっており、類似団体内平均値より低い値となった。昨年度より増加したのは、戸籍・住民台帳費と選挙費が増となったためである。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・民生費は、住民一人当たり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319,632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依然として類似団体内平均値より高い値となっている。低所得世帯支援給付金事業の経費と老人福祉行政に要する経費である老人福祉費が増加していることが主な要因であり、高齢化率が県下１位である町の現状を映し出した結果ともいえ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・衛生費は住民一人当たり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280,086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円となっており、類似団体内平均値と比較して一人当たりのコストが上回っている。昨年度より増加したのは、肝属郡医師会立病院再整備事業が増となったためである。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・教育費は住民一人当たり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101,953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円となっており、類似団体内平均値と比較して一人当たりのコストが下回っている。昨年度より増加したのは、佐多地区小中一貫校施設改修事業が増となったためである。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・災害復旧費は住民一人当たり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102,160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類似団体内平均値と比較して一人当たりのコストが上回っている。昨年度より増加したのは、令和５年度に発生した大雨や台風などによる災害復旧事業が令和６年度に完了した事業が多かったため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鹿児島県南大隅町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実質単年度収支は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0.21</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ポイント減少し、令和６年度の実質単年度収支は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-0.12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となった。また、財政調整基金残高については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0.10</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ポイント増加した。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今後の公共施設の老朽化対策や扶助費の増加等を想定し、より一層財政の健全化に努める。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鹿児島県南大隅町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全会計で黒字となったが、それぞれの特別会計及び事業会計は共通して財源不足が課題となっており、一般会計繰入金への依存傾向にある。今後は公共施設の老朽化対策等による投資的経費の増加や、高齢者の比率が増加するとによるサービスに係る経費の増加が見込まれるため、より一層、財政の効率化を図る必要があ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鹿児島県南大隅町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前年度と比較すると、「公営企業債の元利償還金に対する繰入金」は前年度並みであるが、「元利償還金」、「組合等が起こした地方債の元利償還金に対する負担金等」及び「算入公債費等」については減少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今後も交付税措置のある有利な地方債を有効活用するとともに、地方債発行額を適切に管理する必要がある。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実質公債費比率の算定に用いる満期一括償還地方債の償還の財源として積み立てた額等は過去５年間なし。</a:t>
          </a:r>
          <a:endPar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鹿児島県南大隅町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30</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年度から、「充当可能財源等（</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B</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）」が「将来負担額（</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）」を上回り、「将来負担比率の分子」が負の値となるため「比率なし」となっている。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今後も地方債発行額を適切に管理しつつ、充当可能基金の維持を図っていく。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鹿児島県南大隅町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・令和５年度と比較すると、積立額は減、取崩額は増となったが、年度末基金残高は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231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百万円減となった。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・積立は、減債基金や学校施設整備基金等への積立額減による対前年度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165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百万円の減額、取崩は、ふるさとおこし基金や地域振興基金</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の取崩よる対前年度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百万円の増額で、取崩額が積立額を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231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百万円上回った。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・依然として多くの公債費残高を抱えているため、それに対応する減債基金を積極的に積み立てる。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・合併特例債の活用期限が終了し、今後はその他特定目的基金も減少する見込みである。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・ふるさとおこし基金：郷土を愛し、地域に貢献し、明日の南大隅を担う人材の養成と地域活性化を促す。</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・地域振興基金：南大隅町の均衡ある発展を図り、地域の振興を推進する。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・町有施設整備基金：町有施設の整備を図る。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・合併振興基金：町民の連帯強化及び地域振興を図る。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・地域福祉基金：高齢者の保健福祉の増進を図る。（定額基金）</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・ふるさとおこし基金：産業振興支援事業に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17,020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千円取り崩したこと等による減少。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・地域振興基金：南大隅町スマイル支え合い活動事業に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12,500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千円取り崩したこと等による減少。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・町有施設整備基金：運用収入等を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4,370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千円積み立てたことによる増加。</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・合併振興基金：運用収入等を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3,840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千円積み立てたことによる増加。</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・ふるさとおこし基金：ふるさと納税を原資に積立を行い、活用を図っていく。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・町有施設整備基金：本庁舎建設事業が概ねひと段落を迎えたため今後取崩額は減少すると見込まれるが、引き続き積立を行いながら、</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老朽化していく町有施設の整備事業へ活用していく。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・地域振興基金：積立を行いながら、地域振興施設整備事業等へ活用していく。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・令和５年度と比較すると、積立額は増、取崩額は減となった。年度末残高は増加した。標準財政規模の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％を残高の目安</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としているため、年度末残高は、ほぼ横ばいとなった。　</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・災害等の突発的な対応を見据え、標準財政規模の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％程度の財政調整基金を確保する。そのために、予算編成及び執行における効率化の</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徹底及び交付税措置のある有利な地方債の借入などに努める。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・償還額の増加に対応するために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299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百万円の取崩を行い、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190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百万円の積み立てを行なった。残高は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百万円減少した。令和５年度より</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積立額が少なく、取崩額が多かったためである。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・令和４年度に償還のピークを迎えたが、今後、医師会立病院再整備事業に伴う償還に備え積み増しを行う見込みである。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D89B518-C7F7-41E4-94F5-895B913599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D80D07C-27FA-4795-B2DA-B7531A1621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902649D6-FC42-4C4D-BAB6-A209DDF64196}"/>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A9AD0B63-E5EC-4896-BD4C-D73A6E71AA72}"/>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E967199F-ACC0-49B9-A82B-728734563A9E}"/>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46582AD6-68DE-46FB-91DD-3354F4A8C395}"/>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BAC6EDBC-8F05-47F9-8E05-C74175F773A7}"/>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22703B99-5331-444D-B06F-49439F72D0B6}"/>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9EF8A8D0-C1F3-422F-98A9-CA971B43CB87}"/>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3AFF3B21-4304-4CF6-A1B9-9231B8FE1018}"/>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8FE0CEE1-2EC1-430B-956C-76307177BE7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B40A4B8D-73EF-4615-97D5-B3F243F3CE87}"/>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6AA95B91-E600-4F6A-AF8E-628DB9D48788}"/>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39012D10-8DD9-43F1-A477-0FF6F299EC91}"/>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82F3B42E-56DA-43D2-9FE4-1B0C140C2C7D}"/>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8DF52EFF-EB0C-415D-8628-364A4EA5A1C9}"/>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鹿児島県南大隅町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2183CCA3-0F33-4B0B-B593-F8FB7BE19DDF}"/>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E59947FC-C861-4891-AB2B-97D4D6C4EE1F}"/>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18126A93-1044-46E1-AFAE-A9896D45CBC1}"/>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2ABA17C5-96E5-400C-838B-72C97AEDEA6D}"/>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CEB0C110-32E2-4780-A49B-45D60076A184}"/>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D4A1DB6C-4954-4258-80BF-69990AD4251C}"/>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5,912
5,861
213.59
9,278,717
8,872,661
285,138
4,392,582
10,047,531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C0D527D8-E6D7-417E-867F-7F55856672FE}"/>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7FD21BEF-29D8-4BCC-8DFF-C3608B3CF6F4}"/>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24D483C3-C197-49F9-B061-1C9DDFE2CC32}"/>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9E48075A-2824-4B9D-A3DC-7946DDB99705}"/>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CC67C08A-429F-467B-BC08-275C99553E84}"/>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5C663B2B-3867-4125-95E1-27FFD212FF35}"/>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EF312C29-F24E-4D7E-BB2E-9B2BD366B8B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DE5A0808-3E3F-4167-A63F-D996FB6270B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6D4CB82-9856-40F8-AE3B-874B3962960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CEF37872-3F37-4A6E-8740-DE71D99E0771}"/>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29ABCA1E-78B1-4FE7-AA0E-664065646BE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8B5DDE60-4448-4484-B610-8ED2329D4965}"/>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4A075F21-B13D-4584-A23B-3F2A1824040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6CF8A8BF-EA6B-4B6A-9D9C-43B54E692D31}"/>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621A9C24-784D-473A-9AAC-549CA24F1856}"/>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E7B13DBC-17F9-413F-A18E-5131F780C42A}"/>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2CE392ED-171A-4071-A543-681B43BF9895}"/>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8E6CD3DD-9EE3-41F3-A7C1-E42D716BEBC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1E007EE9-25CD-417E-BB5E-DE777472D8E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9DC660D9-5563-420A-B4D5-5CFACF4D952C}"/>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8E133F97-21CE-4C78-A476-82E426CD6CE2}"/>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DB15D7BE-EB78-4282-8878-D8176A9C1614}"/>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E5864DD4-0EB5-4779-AEB0-19A838E8D9F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BA0A893F-5AA3-4D6C-AD86-880C5CE2DE85}"/>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D181F4E5-CF1B-4AA0-AD90-B73611EBFD44}"/>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B96C45DC-A385-4091-BA72-5FCBBD8D047C}"/>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4D27C7C4-2187-47C2-9B5F-2FBC169EF83E}"/>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B35C9E56-05D7-4C11-958D-9F9312724D3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33375EB7-B126-4082-9D66-B6B2B1A69BD8}"/>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F65D9ED8-83F2-443D-950C-B91579591B16}"/>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AF304E18-B425-43B7-B5EE-0F43373B9ACD}"/>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D78E0713-CC16-433F-9845-5C13EE434F74}"/>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F1C4ECE4-A0EB-47F4-B457-8D7307EDB7A3}"/>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D240C841-1580-4730-AFB1-69FE7F7E67B2}"/>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1FE7CB07-2493-4758-9AA7-2A55AC8AA275}"/>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本町では、有形固定資産減価償却率が類似団体と比較して若干低くなって</a:t>
          </a:r>
          <a:r>
            <a:rPr kumimoji="1" lang="ja-JP" altLang="en-US" sz="1100">
              <a:solidFill>
                <a:schemeClr val="dk1"/>
              </a:solidFill>
              <a:effectLst/>
              <a:latin typeface="+mn-lt"/>
              <a:ea typeface="+mn-ea"/>
              <a:cs typeface="+mn-cs"/>
            </a:rPr>
            <a:t>おり、</a:t>
          </a:r>
          <a:r>
            <a:rPr kumimoji="1" lang="ja-JP" altLang="en-US" sz="1100">
              <a:solidFill>
                <a:schemeClr val="tx1"/>
              </a:solidFill>
              <a:effectLst/>
              <a:latin typeface="+mn-lt"/>
              <a:ea typeface="+mn-ea"/>
              <a:cs typeface="+mn-cs"/>
            </a:rPr>
            <a:t>公営住宅をはじめとした施設の更新や</a:t>
          </a:r>
          <a:r>
            <a:rPr kumimoji="1" lang="ja-JP" altLang="ja-JP" sz="1100">
              <a:solidFill>
                <a:schemeClr val="tx1"/>
              </a:solidFill>
              <a:effectLst/>
              <a:latin typeface="+mn-lt"/>
              <a:ea typeface="+mn-ea"/>
              <a:cs typeface="+mn-cs"/>
            </a:rPr>
            <a:t>資産形成に係る工事を行っているため</a:t>
          </a:r>
          <a:r>
            <a:rPr kumimoji="1" lang="ja-JP" altLang="ja-JP" sz="1100">
              <a:solidFill>
                <a:schemeClr val="dk1"/>
              </a:solidFill>
              <a:effectLst/>
              <a:latin typeface="+mn-lt"/>
              <a:ea typeface="+mn-ea"/>
              <a:cs typeface="+mn-cs"/>
            </a:rPr>
            <a:t>昨年度と比べて</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している。令和７年度に公共施設等総合管理計画</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改定</a:t>
          </a:r>
          <a:r>
            <a:rPr kumimoji="1" lang="ja-JP" altLang="en-US" sz="1100">
              <a:solidFill>
                <a:schemeClr val="dk1"/>
              </a:solidFill>
              <a:effectLst/>
              <a:latin typeface="+mn-lt"/>
              <a:ea typeface="+mn-ea"/>
              <a:cs typeface="+mn-cs"/>
            </a:rPr>
            <a:t>を行い、</a:t>
          </a:r>
          <a:r>
            <a:rPr kumimoji="1" lang="ja-JP" altLang="ja-JP" sz="1100">
              <a:solidFill>
                <a:schemeClr val="dk1"/>
              </a:solidFill>
              <a:effectLst/>
              <a:latin typeface="+mn-lt"/>
              <a:ea typeface="+mn-ea"/>
              <a:cs typeface="+mn-cs"/>
            </a:rPr>
            <a:t>今後は計画的な改修や更新を行うことで、公共施設の適正化に努める。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47CD1347-5B21-495E-87A6-F159CC6AE7D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7F842CE8-E240-434A-90B9-17D99E0B8EDD}"/>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E2268A3B-99EA-4DED-8D83-05E558EB8899}"/>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5053E3F8-DF48-47B3-85BC-06A32D7E3C9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63" name="テキスト ボックス 62">
          <a:extLst>
            <a:ext uri="{FF2B5EF4-FFF2-40B4-BE49-F238E27FC236}">
              <a16:creationId xmlns:a16="http://schemas.microsoft.com/office/drawing/2014/main" id="{F79D9D61-5BED-417D-B06B-BE131A7B5EB9}"/>
            </a:ext>
          </a:extLst>
        </xdr:cNvPr>
        <xdr:cNvSpPr txBox="1"/>
      </xdr:nvSpPr>
      <xdr:spPr>
        <a:xfrm>
          <a:off x="795811" y="670977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18904CF0-E8A1-4746-BD46-6D57AD99EBF4}"/>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3E43E0A4-E4E6-4052-B158-28888B5F7BBB}"/>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BA7FA6BE-27C4-412E-BBC7-8EF0257DFC97}"/>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75DCF826-93AD-46C9-B305-D5762539DCD2}"/>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6BC64DA6-47FA-475F-93B7-1F0F1FD9CBC3}"/>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C22B28AF-1FFE-457B-8094-08F5E30D212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13BE5B90-7C88-4A9F-9BBA-9940BD097A7F}"/>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0F173663-ECAA-4000-9FD6-B1C7F2FC7AE2}"/>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1221D755-C9CC-4690-8565-B8C4FA774728}"/>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7202379A-B697-433C-A7F6-1515B15FA411}"/>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84557A20-5B85-436B-9E86-9CDF0A3CF772}"/>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DBE70CD9-C492-454C-8329-244FF0E47C36}"/>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EAC37392-CF10-4A41-A1F1-986B39F59DEE}"/>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77" name="直線コネクタ 76">
          <a:extLst>
            <a:ext uri="{FF2B5EF4-FFF2-40B4-BE49-F238E27FC236}">
              <a16:creationId xmlns:a16="http://schemas.microsoft.com/office/drawing/2014/main" id="{3BF01CCC-8530-4A84-A344-BBD142284CF5}"/>
            </a:ext>
          </a:extLst>
        </xdr:cNvPr>
        <xdr:cNvCxnSpPr/>
      </xdr:nvCxnSpPr>
      <xdr:spPr>
        <a:xfrm flipV="1">
          <a:off x="4760595" y="5304608"/>
          <a:ext cx="1270" cy="1310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78" name="有形固定資産減価償却率最小値テキスト">
          <a:extLst>
            <a:ext uri="{FF2B5EF4-FFF2-40B4-BE49-F238E27FC236}">
              <a16:creationId xmlns:a16="http://schemas.microsoft.com/office/drawing/2014/main" id="{319A4CEF-7310-4574-9B25-103A21131FF9}"/>
            </a:ext>
          </a:extLst>
        </xdr:cNvPr>
        <xdr:cNvSpPr txBox="1"/>
      </xdr:nvSpPr>
      <xdr:spPr>
        <a:xfrm>
          <a:off x="4813300" y="6619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79" name="直線コネクタ 78">
          <a:extLst>
            <a:ext uri="{FF2B5EF4-FFF2-40B4-BE49-F238E27FC236}">
              <a16:creationId xmlns:a16="http://schemas.microsoft.com/office/drawing/2014/main" id="{6D56731B-8D76-4927-B6E9-AF41C9B18D7D}"/>
            </a:ext>
          </a:extLst>
        </xdr:cNvPr>
        <xdr:cNvCxnSpPr/>
      </xdr:nvCxnSpPr>
      <xdr:spPr>
        <a:xfrm>
          <a:off x="4673600" y="6615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80" name="有形固定資産減価償却率最大値テキスト">
          <a:extLst>
            <a:ext uri="{FF2B5EF4-FFF2-40B4-BE49-F238E27FC236}">
              <a16:creationId xmlns:a16="http://schemas.microsoft.com/office/drawing/2014/main" id="{F3B08C3F-1B98-4C07-AB96-78653CEE0588}"/>
            </a:ext>
          </a:extLst>
        </xdr:cNvPr>
        <xdr:cNvSpPr txBox="1"/>
      </xdr:nvSpPr>
      <xdr:spPr>
        <a:xfrm>
          <a:off x="4813300" y="5079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81" name="直線コネクタ 80">
          <a:extLst>
            <a:ext uri="{FF2B5EF4-FFF2-40B4-BE49-F238E27FC236}">
              <a16:creationId xmlns:a16="http://schemas.microsoft.com/office/drawing/2014/main" id="{E9E96EA2-69BA-4BAC-BF0B-541D3C83BC8C}"/>
            </a:ext>
          </a:extLst>
        </xdr:cNvPr>
        <xdr:cNvCxnSpPr/>
      </xdr:nvCxnSpPr>
      <xdr:spPr>
        <a:xfrm>
          <a:off x="4673600" y="5304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9905</xdr:rowOff>
    </xdr:from>
    <xdr:ext cx="405111" cy="259045"/>
    <xdr:sp macro="" textlink="">
      <xdr:nvSpPr>
        <xdr:cNvPr id="82" name="有形固定資産減価償却率平均値テキスト">
          <a:extLst>
            <a:ext uri="{FF2B5EF4-FFF2-40B4-BE49-F238E27FC236}">
              <a16:creationId xmlns:a16="http://schemas.microsoft.com/office/drawing/2014/main" id="{D304FCE7-9B54-4C1F-83C2-E975572B8C1D}"/>
            </a:ext>
          </a:extLst>
        </xdr:cNvPr>
        <xdr:cNvSpPr txBox="1"/>
      </xdr:nvSpPr>
      <xdr:spPr>
        <a:xfrm>
          <a:off x="4813300" y="57534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83" name="フローチャート: 判断 82">
          <a:extLst>
            <a:ext uri="{FF2B5EF4-FFF2-40B4-BE49-F238E27FC236}">
              <a16:creationId xmlns:a16="http://schemas.microsoft.com/office/drawing/2014/main" id="{A736753D-9AE3-46BB-82B4-ED9F6F3BAB7C}"/>
            </a:ext>
          </a:extLst>
        </xdr:cNvPr>
        <xdr:cNvSpPr/>
      </xdr:nvSpPr>
      <xdr:spPr>
        <a:xfrm>
          <a:off x="4711700" y="577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84" name="フローチャート: 判断 83">
          <a:extLst>
            <a:ext uri="{FF2B5EF4-FFF2-40B4-BE49-F238E27FC236}">
              <a16:creationId xmlns:a16="http://schemas.microsoft.com/office/drawing/2014/main" id="{AF90A756-77BC-4516-B230-BBDCAFC0EBB1}"/>
            </a:ext>
          </a:extLst>
        </xdr:cNvPr>
        <xdr:cNvSpPr/>
      </xdr:nvSpPr>
      <xdr:spPr>
        <a:xfrm>
          <a:off x="4000500" y="5741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85" name="フローチャート: 判断 84">
          <a:extLst>
            <a:ext uri="{FF2B5EF4-FFF2-40B4-BE49-F238E27FC236}">
              <a16:creationId xmlns:a16="http://schemas.microsoft.com/office/drawing/2014/main" id="{5206F2E8-5E60-4853-86F2-27B04363E395}"/>
            </a:ext>
          </a:extLst>
        </xdr:cNvPr>
        <xdr:cNvSpPr/>
      </xdr:nvSpPr>
      <xdr:spPr>
        <a:xfrm>
          <a:off x="3238500" y="572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86" name="フローチャート: 判断 85">
          <a:extLst>
            <a:ext uri="{FF2B5EF4-FFF2-40B4-BE49-F238E27FC236}">
              <a16:creationId xmlns:a16="http://schemas.microsoft.com/office/drawing/2014/main" id="{61DB0749-B5A3-45EF-9E8C-5D91B0789ED6}"/>
            </a:ext>
          </a:extLst>
        </xdr:cNvPr>
        <xdr:cNvSpPr/>
      </xdr:nvSpPr>
      <xdr:spPr>
        <a:xfrm>
          <a:off x="2476500" y="568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87" name="フローチャート: 判断 86">
          <a:extLst>
            <a:ext uri="{FF2B5EF4-FFF2-40B4-BE49-F238E27FC236}">
              <a16:creationId xmlns:a16="http://schemas.microsoft.com/office/drawing/2014/main" id="{C6287F61-737D-483F-82A9-BC2DFDA81254}"/>
            </a:ext>
          </a:extLst>
        </xdr:cNvPr>
        <xdr:cNvSpPr/>
      </xdr:nvSpPr>
      <xdr:spPr>
        <a:xfrm>
          <a:off x="1714500" y="565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97D5E160-D848-4B40-9325-069222E398BF}"/>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BABD9623-F3DB-4833-919D-DA7498849A8F}"/>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DBAF57A8-41B7-4213-9782-7806376B674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F5148CC4-1F52-4F70-A282-DB7FD253B484}"/>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D49F2D0C-DEC2-457B-8B0F-35BE07907F4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119652</xdr:rowOff>
    </xdr:from>
    <xdr:to>
      <xdr:col>23</xdr:col>
      <xdr:colOff>136525</xdr:colOff>
      <xdr:row>29</xdr:row>
      <xdr:rowOff>49802</xdr:rowOff>
    </xdr:to>
    <xdr:sp macro="" textlink="">
      <xdr:nvSpPr>
        <xdr:cNvPr id="93" name="楕円 92">
          <a:extLst>
            <a:ext uri="{FF2B5EF4-FFF2-40B4-BE49-F238E27FC236}">
              <a16:creationId xmlns:a16="http://schemas.microsoft.com/office/drawing/2014/main" id="{7ECA4311-1A46-40A7-8EAD-9E8AFC965D3F}"/>
            </a:ext>
          </a:extLst>
        </xdr:cNvPr>
        <xdr:cNvSpPr/>
      </xdr:nvSpPr>
      <xdr:spPr>
        <a:xfrm>
          <a:off x="4711700" y="569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142529</xdr:rowOff>
    </xdr:from>
    <xdr:ext cx="405111" cy="259045"/>
    <xdr:sp macro="" textlink="">
      <xdr:nvSpPr>
        <xdr:cNvPr id="94" name="有形固定資産減価償却率該当値テキスト">
          <a:extLst>
            <a:ext uri="{FF2B5EF4-FFF2-40B4-BE49-F238E27FC236}">
              <a16:creationId xmlns:a16="http://schemas.microsoft.com/office/drawing/2014/main" id="{1DD75B5F-E9F3-46E6-87A0-D07AF7231F58}"/>
            </a:ext>
          </a:extLst>
        </xdr:cNvPr>
        <xdr:cNvSpPr txBox="1"/>
      </xdr:nvSpPr>
      <xdr:spPr>
        <a:xfrm>
          <a:off x="4813300" y="5543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131989</xdr:rowOff>
    </xdr:from>
    <xdr:to>
      <xdr:col>19</xdr:col>
      <xdr:colOff>187325</xdr:colOff>
      <xdr:row>29</xdr:row>
      <xdr:rowOff>62139</xdr:rowOff>
    </xdr:to>
    <xdr:sp macro="" textlink="">
      <xdr:nvSpPr>
        <xdr:cNvPr id="95" name="楕円 94">
          <a:extLst>
            <a:ext uri="{FF2B5EF4-FFF2-40B4-BE49-F238E27FC236}">
              <a16:creationId xmlns:a16="http://schemas.microsoft.com/office/drawing/2014/main" id="{DFA6E526-3D65-4FA8-9D5C-D23699180770}"/>
            </a:ext>
          </a:extLst>
        </xdr:cNvPr>
        <xdr:cNvSpPr/>
      </xdr:nvSpPr>
      <xdr:spPr>
        <a:xfrm>
          <a:off x="4000500" y="5704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170452</xdr:rowOff>
    </xdr:from>
    <xdr:to>
      <xdr:col>23</xdr:col>
      <xdr:colOff>85725</xdr:colOff>
      <xdr:row>29</xdr:row>
      <xdr:rowOff>11339</xdr:rowOff>
    </xdr:to>
    <xdr:cxnSp macro="">
      <xdr:nvCxnSpPr>
        <xdr:cNvPr id="96" name="直線コネクタ 95">
          <a:extLst>
            <a:ext uri="{FF2B5EF4-FFF2-40B4-BE49-F238E27FC236}">
              <a16:creationId xmlns:a16="http://schemas.microsoft.com/office/drawing/2014/main" id="{968A5321-3182-4FC4-8EB7-4A1B1D51C13D}"/>
            </a:ext>
          </a:extLst>
        </xdr:cNvPr>
        <xdr:cNvCxnSpPr/>
      </xdr:nvCxnSpPr>
      <xdr:spPr>
        <a:xfrm flipV="1">
          <a:off x="4051300" y="5742577"/>
          <a:ext cx="711200" cy="1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79556</xdr:rowOff>
    </xdr:from>
    <xdr:to>
      <xdr:col>15</xdr:col>
      <xdr:colOff>187325</xdr:colOff>
      <xdr:row>29</xdr:row>
      <xdr:rowOff>9706</xdr:rowOff>
    </xdr:to>
    <xdr:sp macro="" textlink="">
      <xdr:nvSpPr>
        <xdr:cNvPr id="97" name="楕円 96">
          <a:extLst>
            <a:ext uri="{FF2B5EF4-FFF2-40B4-BE49-F238E27FC236}">
              <a16:creationId xmlns:a16="http://schemas.microsoft.com/office/drawing/2014/main" id="{781E0D07-5DDC-44A6-8ABD-D5F4F73A1C13}"/>
            </a:ext>
          </a:extLst>
        </xdr:cNvPr>
        <xdr:cNvSpPr/>
      </xdr:nvSpPr>
      <xdr:spPr>
        <a:xfrm>
          <a:off x="3238500" y="5651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130356</xdr:rowOff>
    </xdr:from>
    <xdr:to>
      <xdr:col>19</xdr:col>
      <xdr:colOff>136525</xdr:colOff>
      <xdr:row>29</xdr:row>
      <xdr:rowOff>11339</xdr:rowOff>
    </xdr:to>
    <xdr:cxnSp macro="">
      <xdr:nvCxnSpPr>
        <xdr:cNvPr id="98" name="直線コネクタ 97">
          <a:extLst>
            <a:ext uri="{FF2B5EF4-FFF2-40B4-BE49-F238E27FC236}">
              <a16:creationId xmlns:a16="http://schemas.microsoft.com/office/drawing/2014/main" id="{F2D73F18-C035-485E-BD50-9A4F096703DD}"/>
            </a:ext>
          </a:extLst>
        </xdr:cNvPr>
        <xdr:cNvCxnSpPr/>
      </xdr:nvCxnSpPr>
      <xdr:spPr>
        <a:xfrm>
          <a:off x="3289300" y="5702481"/>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36376</xdr:rowOff>
    </xdr:from>
    <xdr:to>
      <xdr:col>11</xdr:col>
      <xdr:colOff>187325</xdr:colOff>
      <xdr:row>28</xdr:row>
      <xdr:rowOff>137976</xdr:rowOff>
    </xdr:to>
    <xdr:sp macro="" textlink="">
      <xdr:nvSpPr>
        <xdr:cNvPr id="99" name="楕円 98">
          <a:extLst>
            <a:ext uri="{FF2B5EF4-FFF2-40B4-BE49-F238E27FC236}">
              <a16:creationId xmlns:a16="http://schemas.microsoft.com/office/drawing/2014/main" id="{0E2D06D8-64DA-440F-8C4B-5071DA35BB23}"/>
            </a:ext>
          </a:extLst>
        </xdr:cNvPr>
        <xdr:cNvSpPr/>
      </xdr:nvSpPr>
      <xdr:spPr>
        <a:xfrm>
          <a:off x="2476500" y="560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87176</xdr:rowOff>
    </xdr:from>
    <xdr:to>
      <xdr:col>15</xdr:col>
      <xdr:colOff>136525</xdr:colOff>
      <xdr:row>28</xdr:row>
      <xdr:rowOff>130356</xdr:rowOff>
    </xdr:to>
    <xdr:cxnSp macro="">
      <xdr:nvCxnSpPr>
        <xdr:cNvPr id="100" name="直線コネクタ 99">
          <a:extLst>
            <a:ext uri="{FF2B5EF4-FFF2-40B4-BE49-F238E27FC236}">
              <a16:creationId xmlns:a16="http://schemas.microsoft.com/office/drawing/2014/main" id="{8CB283A1-A5DA-4867-8A04-4DC9246D7C72}"/>
            </a:ext>
          </a:extLst>
        </xdr:cNvPr>
        <xdr:cNvCxnSpPr/>
      </xdr:nvCxnSpPr>
      <xdr:spPr>
        <a:xfrm>
          <a:off x="2527300" y="5659301"/>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17871</xdr:rowOff>
    </xdr:from>
    <xdr:to>
      <xdr:col>7</xdr:col>
      <xdr:colOff>187325</xdr:colOff>
      <xdr:row>28</xdr:row>
      <xdr:rowOff>119471</xdr:rowOff>
    </xdr:to>
    <xdr:sp macro="" textlink="">
      <xdr:nvSpPr>
        <xdr:cNvPr id="101" name="楕円 100">
          <a:extLst>
            <a:ext uri="{FF2B5EF4-FFF2-40B4-BE49-F238E27FC236}">
              <a16:creationId xmlns:a16="http://schemas.microsoft.com/office/drawing/2014/main" id="{937EE8BA-6C11-4059-B461-423F90567077}"/>
            </a:ext>
          </a:extLst>
        </xdr:cNvPr>
        <xdr:cNvSpPr/>
      </xdr:nvSpPr>
      <xdr:spPr>
        <a:xfrm>
          <a:off x="1714500" y="5589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68671</xdr:rowOff>
    </xdr:from>
    <xdr:to>
      <xdr:col>11</xdr:col>
      <xdr:colOff>136525</xdr:colOff>
      <xdr:row>28</xdr:row>
      <xdr:rowOff>87176</xdr:rowOff>
    </xdr:to>
    <xdr:cxnSp macro="">
      <xdr:nvCxnSpPr>
        <xdr:cNvPr id="102" name="直線コネクタ 101">
          <a:extLst>
            <a:ext uri="{FF2B5EF4-FFF2-40B4-BE49-F238E27FC236}">
              <a16:creationId xmlns:a16="http://schemas.microsoft.com/office/drawing/2014/main" id="{3AE8A54E-BAAA-4B21-B3A3-8725085FDBDD}"/>
            </a:ext>
          </a:extLst>
        </xdr:cNvPr>
        <xdr:cNvCxnSpPr/>
      </xdr:nvCxnSpPr>
      <xdr:spPr>
        <a:xfrm>
          <a:off x="1765300" y="5640796"/>
          <a:ext cx="762000" cy="1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90278</xdr:rowOff>
    </xdr:from>
    <xdr:ext cx="405111" cy="259045"/>
    <xdr:sp macro="" textlink="">
      <xdr:nvSpPr>
        <xdr:cNvPr id="103" name="n_1aveValue有形固定資産減価償却率">
          <a:extLst>
            <a:ext uri="{FF2B5EF4-FFF2-40B4-BE49-F238E27FC236}">
              <a16:creationId xmlns:a16="http://schemas.microsoft.com/office/drawing/2014/main" id="{81DF6236-7EDB-4379-AC8B-B98D5B68AF65}"/>
            </a:ext>
          </a:extLst>
        </xdr:cNvPr>
        <xdr:cNvSpPr txBox="1"/>
      </xdr:nvSpPr>
      <xdr:spPr>
        <a:xfrm>
          <a:off x="3836044" y="5833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74856</xdr:rowOff>
    </xdr:from>
    <xdr:ext cx="405111" cy="259045"/>
    <xdr:sp macro="" textlink="">
      <xdr:nvSpPr>
        <xdr:cNvPr id="104" name="n_2aveValue有形固定資産減価償却率">
          <a:extLst>
            <a:ext uri="{FF2B5EF4-FFF2-40B4-BE49-F238E27FC236}">
              <a16:creationId xmlns:a16="http://schemas.microsoft.com/office/drawing/2014/main" id="{1D2D15C4-839E-4CB3-9C36-32DBD30C88BF}"/>
            </a:ext>
          </a:extLst>
        </xdr:cNvPr>
        <xdr:cNvSpPr txBox="1"/>
      </xdr:nvSpPr>
      <xdr:spPr>
        <a:xfrm>
          <a:off x="3086744" y="5818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31676</xdr:rowOff>
    </xdr:from>
    <xdr:ext cx="405111" cy="259045"/>
    <xdr:sp macro="" textlink="">
      <xdr:nvSpPr>
        <xdr:cNvPr id="105" name="n_3aveValue有形固定資産減価償却率">
          <a:extLst>
            <a:ext uri="{FF2B5EF4-FFF2-40B4-BE49-F238E27FC236}">
              <a16:creationId xmlns:a16="http://schemas.microsoft.com/office/drawing/2014/main" id="{C157B266-870D-451B-AD39-F2382842DB85}"/>
            </a:ext>
          </a:extLst>
        </xdr:cNvPr>
        <xdr:cNvSpPr txBox="1"/>
      </xdr:nvSpPr>
      <xdr:spPr>
        <a:xfrm>
          <a:off x="2324744" y="577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3918</xdr:rowOff>
    </xdr:from>
    <xdr:ext cx="405111" cy="259045"/>
    <xdr:sp macro="" textlink="">
      <xdr:nvSpPr>
        <xdr:cNvPr id="106" name="n_4aveValue有形固定資産減価償却率">
          <a:extLst>
            <a:ext uri="{FF2B5EF4-FFF2-40B4-BE49-F238E27FC236}">
              <a16:creationId xmlns:a16="http://schemas.microsoft.com/office/drawing/2014/main" id="{342FE4A9-5D24-402D-9AC1-0554F2D4995C}"/>
            </a:ext>
          </a:extLst>
        </xdr:cNvPr>
        <xdr:cNvSpPr txBox="1"/>
      </xdr:nvSpPr>
      <xdr:spPr>
        <a:xfrm>
          <a:off x="1562744" y="574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78666</xdr:rowOff>
    </xdr:from>
    <xdr:ext cx="405111" cy="259045"/>
    <xdr:sp macro="" textlink="">
      <xdr:nvSpPr>
        <xdr:cNvPr id="107" name="n_1mainValue有形固定資産減価償却率">
          <a:extLst>
            <a:ext uri="{FF2B5EF4-FFF2-40B4-BE49-F238E27FC236}">
              <a16:creationId xmlns:a16="http://schemas.microsoft.com/office/drawing/2014/main" id="{AA2394CB-DACC-49F0-81A5-FE66CEC6924E}"/>
            </a:ext>
          </a:extLst>
        </xdr:cNvPr>
        <xdr:cNvSpPr txBox="1"/>
      </xdr:nvSpPr>
      <xdr:spPr>
        <a:xfrm>
          <a:off x="3836044" y="5479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26233</xdr:rowOff>
    </xdr:from>
    <xdr:ext cx="405111" cy="259045"/>
    <xdr:sp macro="" textlink="">
      <xdr:nvSpPr>
        <xdr:cNvPr id="108" name="n_2mainValue有形固定資産減価償却率">
          <a:extLst>
            <a:ext uri="{FF2B5EF4-FFF2-40B4-BE49-F238E27FC236}">
              <a16:creationId xmlns:a16="http://schemas.microsoft.com/office/drawing/2014/main" id="{1532F9D0-FE11-4123-AE1E-946F2749836A}"/>
            </a:ext>
          </a:extLst>
        </xdr:cNvPr>
        <xdr:cNvSpPr txBox="1"/>
      </xdr:nvSpPr>
      <xdr:spPr>
        <a:xfrm>
          <a:off x="3086744" y="542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154503</xdr:rowOff>
    </xdr:from>
    <xdr:ext cx="405111" cy="259045"/>
    <xdr:sp macro="" textlink="">
      <xdr:nvSpPr>
        <xdr:cNvPr id="109" name="n_3mainValue有形固定資産減価償却率">
          <a:extLst>
            <a:ext uri="{FF2B5EF4-FFF2-40B4-BE49-F238E27FC236}">
              <a16:creationId xmlns:a16="http://schemas.microsoft.com/office/drawing/2014/main" id="{F9770817-98C2-450E-A046-EC8769593987}"/>
            </a:ext>
          </a:extLst>
        </xdr:cNvPr>
        <xdr:cNvSpPr txBox="1"/>
      </xdr:nvSpPr>
      <xdr:spPr>
        <a:xfrm>
          <a:off x="2324744" y="5383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135998</xdr:rowOff>
    </xdr:from>
    <xdr:ext cx="405111" cy="259045"/>
    <xdr:sp macro="" textlink="">
      <xdr:nvSpPr>
        <xdr:cNvPr id="110" name="n_4mainValue有形固定資産減価償却率">
          <a:extLst>
            <a:ext uri="{FF2B5EF4-FFF2-40B4-BE49-F238E27FC236}">
              <a16:creationId xmlns:a16="http://schemas.microsoft.com/office/drawing/2014/main" id="{89627BEE-D515-456A-B2C4-B695B59200E5}"/>
            </a:ext>
          </a:extLst>
        </xdr:cNvPr>
        <xdr:cNvSpPr txBox="1"/>
      </xdr:nvSpPr>
      <xdr:spPr>
        <a:xfrm>
          <a:off x="1562744" y="5365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FDED9494-DE4C-4008-A3D6-C1F1193DB922}"/>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DF9F4D3F-F783-4703-880D-D7B5B2F46DB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8C2AE9DD-8E13-4E05-969C-12752FEE2052}"/>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[ 172.5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96794548-FE82-47C9-B347-184C31D57FB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509F74EB-013E-4F40-B531-93C5864DD99F}"/>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FC0AB75F-A202-4966-BE35-4BD8FA7671B8}"/>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0A8BF5AD-831E-48D7-8CC8-9FBCD673846A}"/>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BF3B1C27-F170-4A3E-96C2-7154437BB96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7FAB8B2E-9608-474D-BF33-42F9359FB2AF}"/>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F99B1A72-283C-47C4-980A-381C37D5312A}"/>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611D9E88-574D-41D9-98BC-D1008C35753C}"/>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B3DCE6F2-ABE6-4C92-83CC-52F25B581E82}"/>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0EFA53B1-F128-46D7-917F-7080C8A5F82C}"/>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本町では、債務償還比率が年々減少傾向に</a:t>
          </a:r>
          <a:r>
            <a:rPr kumimoji="1" lang="ja-JP" altLang="en-US" sz="1100">
              <a:solidFill>
                <a:schemeClr val="dk1"/>
              </a:solidFill>
              <a:effectLst/>
              <a:latin typeface="+mn-lt"/>
              <a:ea typeface="+mn-ea"/>
              <a:cs typeface="+mn-cs"/>
            </a:rPr>
            <a:t>あったが</a:t>
          </a:r>
          <a:r>
            <a:rPr kumimoji="1" lang="ja-JP" altLang="ja-JP" sz="1100">
              <a:solidFill>
                <a:schemeClr val="dk1"/>
              </a:solidFill>
              <a:effectLst/>
              <a:latin typeface="+mn-lt"/>
              <a:ea typeface="+mn-ea"/>
              <a:cs typeface="+mn-cs"/>
            </a:rPr>
            <a:t>、</a:t>
          </a:r>
          <a:r>
            <a:rPr kumimoji="1" lang="ja-JP" altLang="ja-JP" sz="1100">
              <a:solidFill>
                <a:schemeClr val="tx1"/>
              </a:solidFill>
              <a:effectLst/>
              <a:latin typeface="+mn-lt"/>
              <a:ea typeface="+mn-ea"/>
              <a:cs typeface="+mn-cs"/>
            </a:rPr>
            <a:t>令和</a:t>
          </a:r>
          <a:r>
            <a:rPr kumimoji="1" lang="en-US" altLang="ja-JP" sz="1100">
              <a:solidFill>
                <a:schemeClr val="tx1"/>
              </a:solidFill>
              <a:effectLst/>
              <a:latin typeface="+mn-lt"/>
              <a:ea typeface="+mn-ea"/>
              <a:cs typeface="+mn-cs"/>
            </a:rPr>
            <a:t>6</a:t>
          </a:r>
          <a:r>
            <a:rPr kumimoji="1" lang="ja-JP" altLang="ja-JP" sz="1100">
              <a:solidFill>
                <a:schemeClr val="tx1"/>
              </a:solidFill>
              <a:effectLst/>
              <a:latin typeface="+mn-lt"/>
              <a:ea typeface="+mn-ea"/>
              <a:cs typeface="+mn-cs"/>
            </a:rPr>
            <a:t>年度決算においては</a:t>
          </a:r>
          <a:r>
            <a:rPr kumimoji="1" lang="ja-JP" altLang="en-US" sz="1100">
              <a:solidFill>
                <a:schemeClr val="tx1"/>
              </a:solidFill>
              <a:effectLst/>
              <a:latin typeface="+mn-lt"/>
              <a:ea typeface="+mn-ea"/>
              <a:cs typeface="+mn-cs"/>
            </a:rPr>
            <a:t>病院整備をはじめとした起債が増加したことにより地方債残高が増加したため、債務償還比率が</a:t>
          </a:r>
          <a:r>
            <a:rPr kumimoji="1" lang="ja-JP" altLang="ja-JP" sz="1100">
              <a:solidFill>
                <a:schemeClr val="tx1"/>
              </a:solidFill>
              <a:effectLst/>
              <a:latin typeface="+mn-lt"/>
              <a:ea typeface="+mn-ea"/>
              <a:cs typeface="+mn-cs"/>
            </a:rPr>
            <a:t>前年度に比べ</a:t>
          </a:r>
          <a:r>
            <a:rPr kumimoji="1" lang="en-US" altLang="ja-JP" sz="1100">
              <a:solidFill>
                <a:schemeClr val="tx1"/>
              </a:solidFill>
              <a:effectLst/>
              <a:latin typeface="+mn-lt"/>
              <a:ea typeface="+mn-ea"/>
              <a:cs typeface="+mn-cs"/>
            </a:rPr>
            <a:t>44.7</a:t>
          </a:r>
          <a:r>
            <a:rPr kumimoji="1" lang="ja-JP" altLang="ja-JP" sz="1100">
              <a:solidFill>
                <a:schemeClr val="tx1"/>
              </a:solidFill>
              <a:effectLst/>
              <a:latin typeface="+mn-lt"/>
              <a:ea typeface="+mn-ea"/>
              <a:cs typeface="+mn-cs"/>
            </a:rPr>
            <a:t>％</a:t>
          </a:r>
          <a:r>
            <a:rPr kumimoji="1" lang="ja-JP" altLang="en-US" sz="1100">
              <a:solidFill>
                <a:schemeClr val="tx1"/>
              </a:solidFill>
              <a:effectLst/>
              <a:latin typeface="+mn-lt"/>
              <a:ea typeface="+mn-ea"/>
              <a:cs typeface="+mn-cs"/>
            </a:rPr>
            <a:t>増加</a:t>
          </a:r>
          <a:r>
            <a:rPr kumimoji="1" lang="ja-JP" altLang="ja-JP" sz="1100">
              <a:solidFill>
                <a:schemeClr val="tx1"/>
              </a:solidFill>
              <a:effectLst/>
              <a:latin typeface="+mn-lt"/>
              <a:ea typeface="+mn-ea"/>
              <a:cs typeface="+mn-cs"/>
            </a:rPr>
            <a:t>している。</a:t>
          </a:r>
          <a:r>
            <a:rPr kumimoji="1" lang="ja-JP" altLang="en-US" sz="1100">
              <a:solidFill>
                <a:schemeClr val="dk1"/>
              </a:solidFill>
              <a:effectLst/>
              <a:latin typeface="+mn-lt"/>
              <a:ea typeface="+mn-ea"/>
              <a:cs typeface="+mn-cs"/>
            </a:rPr>
            <a:t>しかし、</a:t>
          </a:r>
          <a:r>
            <a:rPr kumimoji="1" lang="ja-JP" altLang="ja-JP" sz="1100">
              <a:solidFill>
                <a:schemeClr val="dk1"/>
              </a:solidFill>
              <a:effectLst/>
              <a:latin typeface="+mn-lt"/>
              <a:ea typeface="+mn-ea"/>
              <a:cs typeface="+mn-cs"/>
            </a:rPr>
            <a:t>全国平均及び鹿児島平均より低い水準となっている</a:t>
          </a:r>
          <a:r>
            <a:rPr kumimoji="1" lang="ja-JP" altLang="en-US" sz="1100">
              <a:solidFill>
                <a:schemeClr val="dk1"/>
              </a:solidFill>
              <a:effectLst/>
              <a:latin typeface="+mn-lt"/>
              <a:ea typeface="+mn-ea"/>
              <a:cs typeface="+mn-cs"/>
            </a:rPr>
            <a:t>。</a:t>
          </a:r>
          <a:r>
            <a:rPr lang="ja-JP" altLang="en-US"/>
            <a:t>今後は地方債発行の抑制に努めるとともに、交付税措置や補助金を活用しながら償還財源の確保を図り、引き続き健全な財政運営を継続していく。</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A61FB26D-5184-46DD-83B4-AD914FADF10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9FE08EAC-9D2B-4AD5-974E-3268087CCD78}"/>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09ADB0DE-6AD1-43DA-A957-CD8732E31F4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D0C7510E-1B46-44DF-AD56-469BC8209DE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43419386-4A7F-41B2-8F96-7BBA5A3912EE}"/>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30B0209F-88FD-4CB3-AD2C-CC339C224CE3}"/>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E73B9BD1-CA18-4081-982B-003CE8656AB2}"/>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956AAA37-72FF-442A-892F-D099AC0EA8E7}"/>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8325E86B-FEB9-4DAF-8FDD-C6C034E067C6}"/>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805C40DE-635C-43B9-A3D0-8B03FD4B92D9}"/>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F9660BF5-605F-41DE-ACCB-AE8273E5B131}"/>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24F0C67E-8A9C-4D5A-B9B4-658830F2F898}"/>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F03AB371-B950-4578-9D87-0B67F8133F76}"/>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DA45466B-0636-42F5-AB32-A4FBC1A3206F}"/>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8ECD129B-F4C3-4D6B-A691-493960F80048}"/>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BB2571DE-4738-428E-BBCA-5B1686700181}"/>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2C673038-CB5F-4F97-95F7-B4F5634A47E1}"/>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41" name="直線コネクタ 140">
          <a:extLst>
            <a:ext uri="{FF2B5EF4-FFF2-40B4-BE49-F238E27FC236}">
              <a16:creationId xmlns:a16="http://schemas.microsoft.com/office/drawing/2014/main" id="{E6DB1EFC-8CDC-4276-9881-657C69A12753}"/>
            </a:ext>
          </a:extLst>
        </xdr:cNvPr>
        <xdr:cNvCxnSpPr/>
      </xdr:nvCxnSpPr>
      <xdr:spPr>
        <a:xfrm flipV="1">
          <a:off x="14793595" y="5261428"/>
          <a:ext cx="1269" cy="1448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42" name="債務償還比率最小値テキスト">
          <a:extLst>
            <a:ext uri="{FF2B5EF4-FFF2-40B4-BE49-F238E27FC236}">
              <a16:creationId xmlns:a16="http://schemas.microsoft.com/office/drawing/2014/main" id="{36BB9841-744C-4021-9E91-19C0B05224E2}"/>
            </a:ext>
          </a:extLst>
        </xdr:cNvPr>
        <xdr:cNvSpPr txBox="1"/>
      </xdr:nvSpPr>
      <xdr:spPr>
        <a:xfrm>
          <a:off x="14846300" y="671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43" name="直線コネクタ 142">
          <a:extLst>
            <a:ext uri="{FF2B5EF4-FFF2-40B4-BE49-F238E27FC236}">
              <a16:creationId xmlns:a16="http://schemas.microsoft.com/office/drawing/2014/main" id="{F9748DEF-9F03-41EE-93DB-F9E510A29F7B}"/>
            </a:ext>
          </a:extLst>
        </xdr:cNvPr>
        <xdr:cNvCxnSpPr/>
      </xdr:nvCxnSpPr>
      <xdr:spPr>
        <a:xfrm>
          <a:off x="14706600" y="6710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C118BD9F-C311-4601-AFC6-72209435917E}"/>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0E2E0379-ACC4-459A-B392-5E6C22FBD113}"/>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138792</xdr:rowOff>
    </xdr:from>
    <xdr:ext cx="469744" cy="259045"/>
    <xdr:sp macro="" textlink="">
      <xdr:nvSpPr>
        <xdr:cNvPr id="146" name="債務償還比率平均値テキスト">
          <a:extLst>
            <a:ext uri="{FF2B5EF4-FFF2-40B4-BE49-F238E27FC236}">
              <a16:creationId xmlns:a16="http://schemas.microsoft.com/office/drawing/2014/main" id="{885C92B2-9AD6-4A0C-BC25-F5943D52D141}"/>
            </a:ext>
          </a:extLst>
        </xdr:cNvPr>
        <xdr:cNvSpPr txBox="1"/>
      </xdr:nvSpPr>
      <xdr:spPr>
        <a:xfrm>
          <a:off x="14846300" y="5710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47" name="フローチャート: 判断 146">
          <a:extLst>
            <a:ext uri="{FF2B5EF4-FFF2-40B4-BE49-F238E27FC236}">
              <a16:creationId xmlns:a16="http://schemas.microsoft.com/office/drawing/2014/main" id="{C0071DD8-AA76-4F71-A34E-2E60C0AB0A27}"/>
            </a:ext>
          </a:extLst>
        </xdr:cNvPr>
        <xdr:cNvSpPr/>
      </xdr:nvSpPr>
      <xdr:spPr>
        <a:xfrm>
          <a:off x="14744700" y="573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48" name="フローチャート: 判断 147">
          <a:extLst>
            <a:ext uri="{FF2B5EF4-FFF2-40B4-BE49-F238E27FC236}">
              <a16:creationId xmlns:a16="http://schemas.microsoft.com/office/drawing/2014/main" id="{E63143F8-B0A8-4281-A31C-401263907E4C}"/>
            </a:ext>
          </a:extLst>
        </xdr:cNvPr>
        <xdr:cNvSpPr/>
      </xdr:nvSpPr>
      <xdr:spPr>
        <a:xfrm>
          <a:off x="14033500" y="571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49" name="フローチャート: 判断 148">
          <a:extLst>
            <a:ext uri="{FF2B5EF4-FFF2-40B4-BE49-F238E27FC236}">
              <a16:creationId xmlns:a16="http://schemas.microsoft.com/office/drawing/2014/main" id="{591030AE-51D2-4BD8-8347-26EDA5CE3F9F}"/>
            </a:ext>
          </a:extLst>
        </xdr:cNvPr>
        <xdr:cNvSpPr/>
      </xdr:nvSpPr>
      <xdr:spPr>
        <a:xfrm>
          <a:off x="13271500" y="5730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50" name="フローチャート: 判断 149">
          <a:extLst>
            <a:ext uri="{FF2B5EF4-FFF2-40B4-BE49-F238E27FC236}">
              <a16:creationId xmlns:a16="http://schemas.microsoft.com/office/drawing/2014/main" id="{E860CBBB-F5B4-41D7-B258-9F3EEC9D01F4}"/>
            </a:ext>
          </a:extLst>
        </xdr:cNvPr>
        <xdr:cNvSpPr/>
      </xdr:nvSpPr>
      <xdr:spPr>
        <a:xfrm>
          <a:off x="12509500" y="57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51" name="フローチャート: 判断 150">
          <a:extLst>
            <a:ext uri="{FF2B5EF4-FFF2-40B4-BE49-F238E27FC236}">
              <a16:creationId xmlns:a16="http://schemas.microsoft.com/office/drawing/2014/main" id="{83D15BC5-687F-4FC9-9DC1-754184746D32}"/>
            </a:ext>
          </a:extLst>
        </xdr:cNvPr>
        <xdr:cNvSpPr/>
      </xdr:nvSpPr>
      <xdr:spPr>
        <a:xfrm>
          <a:off x="117475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3A3C7628-D6A5-46F4-821C-5B223E7C6F4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A5233333-D3E9-4656-BB8F-A9B39336856B}"/>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152A79CB-C96F-4C3A-ADDB-D2B57F31AD7D}"/>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CCF9D7AF-1607-4220-ABD3-B315B8B998F3}"/>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0C450DB8-7C3C-4C98-814B-095786651A9F}"/>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75973</xdr:rowOff>
    </xdr:from>
    <xdr:to>
      <xdr:col>76</xdr:col>
      <xdr:colOff>73025</xdr:colOff>
      <xdr:row>28</xdr:row>
      <xdr:rowOff>6123</xdr:rowOff>
    </xdr:to>
    <xdr:sp macro="" textlink="">
      <xdr:nvSpPr>
        <xdr:cNvPr id="157" name="楕円 156">
          <a:extLst>
            <a:ext uri="{FF2B5EF4-FFF2-40B4-BE49-F238E27FC236}">
              <a16:creationId xmlns:a16="http://schemas.microsoft.com/office/drawing/2014/main" id="{661E2290-C845-46A9-89D8-BE7CE63EF87B}"/>
            </a:ext>
          </a:extLst>
        </xdr:cNvPr>
        <xdr:cNvSpPr/>
      </xdr:nvSpPr>
      <xdr:spPr>
        <a:xfrm>
          <a:off x="14744700" y="5476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98850</xdr:rowOff>
    </xdr:from>
    <xdr:ext cx="469744" cy="259045"/>
    <xdr:sp macro="" textlink="">
      <xdr:nvSpPr>
        <xdr:cNvPr id="158" name="債務償還比率該当値テキスト">
          <a:extLst>
            <a:ext uri="{FF2B5EF4-FFF2-40B4-BE49-F238E27FC236}">
              <a16:creationId xmlns:a16="http://schemas.microsoft.com/office/drawing/2014/main" id="{52C80041-4E19-413D-AB1F-9FA3713E9D07}"/>
            </a:ext>
          </a:extLst>
        </xdr:cNvPr>
        <xdr:cNvSpPr txBox="1"/>
      </xdr:nvSpPr>
      <xdr:spPr>
        <a:xfrm>
          <a:off x="14846300" y="5328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7039</xdr:rowOff>
    </xdr:from>
    <xdr:to>
      <xdr:col>72</xdr:col>
      <xdr:colOff>123825</xdr:colOff>
      <xdr:row>27</xdr:row>
      <xdr:rowOff>108639</xdr:rowOff>
    </xdr:to>
    <xdr:sp macro="" textlink="">
      <xdr:nvSpPr>
        <xdr:cNvPr id="159" name="楕円 158">
          <a:extLst>
            <a:ext uri="{FF2B5EF4-FFF2-40B4-BE49-F238E27FC236}">
              <a16:creationId xmlns:a16="http://schemas.microsoft.com/office/drawing/2014/main" id="{90E5031D-E94A-4127-A65B-DC0D0450570E}"/>
            </a:ext>
          </a:extLst>
        </xdr:cNvPr>
        <xdr:cNvSpPr/>
      </xdr:nvSpPr>
      <xdr:spPr>
        <a:xfrm>
          <a:off x="14033500" y="5407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57839</xdr:rowOff>
    </xdr:from>
    <xdr:to>
      <xdr:col>76</xdr:col>
      <xdr:colOff>22225</xdr:colOff>
      <xdr:row>27</xdr:row>
      <xdr:rowOff>126773</xdr:rowOff>
    </xdr:to>
    <xdr:cxnSp macro="">
      <xdr:nvCxnSpPr>
        <xdr:cNvPr id="160" name="直線コネクタ 159">
          <a:extLst>
            <a:ext uri="{FF2B5EF4-FFF2-40B4-BE49-F238E27FC236}">
              <a16:creationId xmlns:a16="http://schemas.microsoft.com/office/drawing/2014/main" id="{BECD4621-EC10-425A-BCF4-977838144AD0}"/>
            </a:ext>
          </a:extLst>
        </xdr:cNvPr>
        <xdr:cNvCxnSpPr/>
      </xdr:nvCxnSpPr>
      <xdr:spPr>
        <a:xfrm>
          <a:off x="14084300" y="5458514"/>
          <a:ext cx="711200" cy="68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63019</xdr:rowOff>
    </xdr:from>
    <xdr:to>
      <xdr:col>68</xdr:col>
      <xdr:colOff>123825</xdr:colOff>
      <xdr:row>27</xdr:row>
      <xdr:rowOff>164619</xdr:rowOff>
    </xdr:to>
    <xdr:sp macro="" textlink="">
      <xdr:nvSpPr>
        <xdr:cNvPr id="161" name="楕円 160">
          <a:extLst>
            <a:ext uri="{FF2B5EF4-FFF2-40B4-BE49-F238E27FC236}">
              <a16:creationId xmlns:a16="http://schemas.microsoft.com/office/drawing/2014/main" id="{BFBF78D1-396E-4A47-958C-58154C9BF4A2}"/>
            </a:ext>
          </a:extLst>
        </xdr:cNvPr>
        <xdr:cNvSpPr/>
      </xdr:nvSpPr>
      <xdr:spPr>
        <a:xfrm>
          <a:off x="13271500" y="5463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57839</xdr:rowOff>
    </xdr:from>
    <xdr:to>
      <xdr:col>72</xdr:col>
      <xdr:colOff>73025</xdr:colOff>
      <xdr:row>27</xdr:row>
      <xdr:rowOff>113819</xdr:rowOff>
    </xdr:to>
    <xdr:cxnSp macro="">
      <xdr:nvCxnSpPr>
        <xdr:cNvPr id="162" name="直線コネクタ 161">
          <a:extLst>
            <a:ext uri="{FF2B5EF4-FFF2-40B4-BE49-F238E27FC236}">
              <a16:creationId xmlns:a16="http://schemas.microsoft.com/office/drawing/2014/main" id="{F9D27B68-E724-4B5F-AEDC-316E4452B489}"/>
            </a:ext>
          </a:extLst>
        </xdr:cNvPr>
        <xdr:cNvCxnSpPr/>
      </xdr:nvCxnSpPr>
      <xdr:spPr>
        <a:xfrm flipV="1">
          <a:off x="13322300" y="5458514"/>
          <a:ext cx="762000" cy="55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140126</xdr:rowOff>
    </xdr:from>
    <xdr:to>
      <xdr:col>64</xdr:col>
      <xdr:colOff>123825</xdr:colOff>
      <xdr:row>28</xdr:row>
      <xdr:rowOff>70276</xdr:rowOff>
    </xdr:to>
    <xdr:sp macro="" textlink="">
      <xdr:nvSpPr>
        <xdr:cNvPr id="163" name="楕円 162">
          <a:extLst>
            <a:ext uri="{FF2B5EF4-FFF2-40B4-BE49-F238E27FC236}">
              <a16:creationId xmlns:a16="http://schemas.microsoft.com/office/drawing/2014/main" id="{CCC9CABD-E70C-4E7D-809A-8244D62C53A0}"/>
            </a:ext>
          </a:extLst>
        </xdr:cNvPr>
        <xdr:cNvSpPr/>
      </xdr:nvSpPr>
      <xdr:spPr>
        <a:xfrm>
          <a:off x="12509500" y="5540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113819</xdr:rowOff>
    </xdr:from>
    <xdr:to>
      <xdr:col>68</xdr:col>
      <xdr:colOff>73025</xdr:colOff>
      <xdr:row>28</xdr:row>
      <xdr:rowOff>19476</xdr:rowOff>
    </xdr:to>
    <xdr:cxnSp macro="">
      <xdr:nvCxnSpPr>
        <xdr:cNvPr id="164" name="直線コネクタ 163">
          <a:extLst>
            <a:ext uri="{FF2B5EF4-FFF2-40B4-BE49-F238E27FC236}">
              <a16:creationId xmlns:a16="http://schemas.microsoft.com/office/drawing/2014/main" id="{15E67E39-5457-4244-9117-25820CF402B9}"/>
            </a:ext>
          </a:extLst>
        </xdr:cNvPr>
        <xdr:cNvCxnSpPr/>
      </xdr:nvCxnSpPr>
      <xdr:spPr>
        <a:xfrm flipV="1">
          <a:off x="12560300" y="5514494"/>
          <a:ext cx="762000" cy="77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21880</xdr:rowOff>
    </xdr:from>
    <xdr:to>
      <xdr:col>60</xdr:col>
      <xdr:colOff>123825</xdr:colOff>
      <xdr:row>28</xdr:row>
      <xdr:rowOff>123480</xdr:rowOff>
    </xdr:to>
    <xdr:sp macro="" textlink="">
      <xdr:nvSpPr>
        <xdr:cNvPr id="165" name="楕円 164">
          <a:extLst>
            <a:ext uri="{FF2B5EF4-FFF2-40B4-BE49-F238E27FC236}">
              <a16:creationId xmlns:a16="http://schemas.microsoft.com/office/drawing/2014/main" id="{0474D0F2-9F69-40E6-9BC3-4A05BDCA6198}"/>
            </a:ext>
          </a:extLst>
        </xdr:cNvPr>
        <xdr:cNvSpPr/>
      </xdr:nvSpPr>
      <xdr:spPr>
        <a:xfrm>
          <a:off x="11747500" y="5594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19476</xdr:rowOff>
    </xdr:from>
    <xdr:to>
      <xdr:col>64</xdr:col>
      <xdr:colOff>73025</xdr:colOff>
      <xdr:row>28</xdr:row>
      <xdr:rowOff>72680</xdr:rowOff>
    </xdr:to>
    <xdr:cxnSp macro="">
      <xdr:nvCxnSpPr>
        <xdr:cNvPr id="166" name="直線コネクタ 165">
          <a:extLst>
            <a:ext uri="{FF2B5EF4-FFF2-40B4-BE49-F238E27FC236}">
              <a16:creationId xmlns:a16="http://schemas.microsoft.com/office/drawing/2014/main" id="{75085997-5B34-4CB7-AD06-0BE953296939}"/>
            </a:ext>
          </a:extLst>
        </xdr:cNvPr>
        <xdr:cNvCxnSpPr/>
      </xdr:nvCxnSpPr>
      <xdr:spPr>
        <a:xfrm flipV="1">
          <a:off x="11798300" y="5591601"/>
          <a:ext cx="762000" cy="53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63907</xdr:rowOff>
    </xdr:from>
    <xdr:ext cx="469744" cy="259045"/>
    <xdr:sp macro="" textlink="">
      <xdr:nvSpPr>
        <xdr:cNvPr id="167" name="n_1aveValue債務償還比率">
          <a:extLst>
            <a:ext uri="{FF2B5EF4-FFF2-40B4-BE49-F238E27FC236}">
              <a16:creationId xmlns:a16="http://schemas.microsoft.com/office/drawing/2014/main" id="{AAD2E0EB-572B-4D28-8599-901606B7B5E7}"/>
            </a:ext>
          </a:extLst>
        </xdr:cNvPr>
        <xdr:cNvSpPr txBox="1"/>
      </xdr:nvSpPr>
      <xdr:spPr>
        <a:xfrm>
          <a:off x="13836727" y="5807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80099</xdr:rowOff>
    </xdr:from>
    <xdr:ext cx="469744" cy="259045"/>
    <xdr:sp macro="" textlink="">
      <xdr:nvSpPr>
        <xdr:cNvPr id="168" name="n_2aveValue債務償還比率">
          <a:extLst>
            <a:ext uri="{FF2B5EF4-FFF2-40B4-BE49-F238E27FC236}">
              <a16:creationId xmlns:a16="http://schemas.microsoft.com/office/drawing/2014/main" id="{21D03C49-AE9A-4DD4-866E-868DFAE0959C}"/>
            </a:ext>
          </a:extLst>
        </xdr:cNvPr>
        <xdr:cNvSpPr txBox="1"/>
      </xdr:nvSpPr>
      <xdr:spPr>
        <a:xfrm>
          <a:off x="13087427" y="5823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58510</xdr:rowOff>
    </xdr:from>
    <xdr:ext cx="469744" cy="259045"/>
    <xdr:sp macro="" textlink="">
      <xdr:nvSpPr>
        <xdr:cNvPr id="169" name="n_3aveValue債務償還比率">
          <a:extLst>
            <a:ext uri="{FF2B5EF4-FFF2-40B4-BE49-F238E27FC236}">
              <a16:creationId xmlns:a16="http://schemas.microsoft.com/office/drawing/2014/main" id="{8D3AF1B6-C71B-4901-8C5B-BC7DA1FA81FB}"/>
            </a:ext>
          </a:extLst>
        </xdr:cNvPr>
        <xdr:cNvSpPr txBox="1"/>
      </xdr:nvSpPr>
      <xdr:spPr>
        <a:xfrm>
          <a:off x="12325427" y="580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8581</xdr:rowOff>
    </xdr:from>
    <xdr:ext cx="469744" cy="259045"/>
    <xdr:sp macro="" textlink="">
      <xdr:nvSpPr>
        <xdr:cNvPr id="170" name="n_4aveValue債務償還比率">
          <a:extLst>
            <a:ext uri="{FF2B5EF4-FFF2-40B4-BE49-F238E27FC236}">
              <a16:creationId xmlns:a16="http://schemas.microsoft.com/office/drawing/2014/main" id="{B5475EE2-3EBB-49FF-ABF6-00F4DEDA0233}"/>
            </a:ext>
          </a:extLst>
        </xdr:cNvPr>
        <xdr:cNvSpPr txBox="1"/>
      </xdr:nvSpPr>
      <xdr:spPr>
        <a:xfrm>
          <a:off x="11563427" y="5923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125166</xdr:rowOff>
    </xdr:from>
    <xdr:ext cx="469744" cy="259045"/>
    <xdr:sp macro="" textlink="">
      <xdr:nvSpPr>
        <xdr:cNvPr id="171" name="n_1mainValue債務償還比率">
          <a:extLst>
            <a:ext uri="{FF2B5EF4-FFF2-40B4-BE49-F238E27FC236}">
              <a16:creationId xmlns:a16="http://schemas.microsoft.com/office/drawing/2014/main" id="{AC554179-5A18-49EC-A05E-314ED067DB38}"/>
            </a:ext>
          </a:extLst>
        </xdr:cNvPr>
        <xdr:cNvSpPr txBox="1"/>
      </xdr:nvSpPr>
      <xdr:spPr>
        <a:xfrm>
          <a:off x="13836727" y="518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9696</xdr:rowOff>
    </xdr:from>
    <xdr:ext cx="469744" cy="259045"/>
    <xdr:sp macro="" textlink="">
      <xdr:nvSpPr>
        <xdr:cNvPr id="172" name="n_2mainValue債務償還比率">
          <a:extLst>
            <a:ext uri="{FF2B5EF4-FFF2-40B4-BE49-F238E27FC236}">
              <a16:creationId xmlns:a16="http://schemas.microsoft.com/office/drawing/2014/main" id="{507EA0B4-66B3-4BF4-8CCF-4BC2EC4CD5F4}"/>
            </a:ext>
          </a:extLst>
        </xdr:cNvPr>
        <xdr:cNvSpPr txBox="1"/>
      </xdr:nvSpPr>
      <xdr:spPr>
        <a:xfrm>
          <a:off x="13087427" y="5238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86803</xdr:rowOff>
    </xdr:from>
    <xdr:ext cx="469744" cy="259045"/>
    <xdr:sp macro="" textlink="">
      <xdr:nvSpPr>
        <xdr:cNvPr id="173" name="n_3mainValue債務償還比率">
          <a:extLst>
            <a:ext uri="{FF2B5EF4-FFF2-40B4-BE49-F238E27FC236}">
              <a16:creationId xmlns:a16="http://schemas.microsoft.com/office/drawing/2014/main" id="{5D92ACFE-5AD3-4AEF-BAA2-1CB616C3A3D0}"/>
            </a:ext>
          </a:extLst>
        </xdr:cNvPr>
        <xdr:cNvSpPr txBox="1"/>
      </xdr:nvSpPr>
      <xdr:spPr>
        <a:xfrm>
          <a:off x="12325427" y="5316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140007</xdr:rowOff>
    </xdr:from>
    <xdr:ext cx="469744" cy="259045"/>
    <xdr:sp macro="" textlink="">
      <xdr:nvSpPr>
        <xdr:cNvPr id="174" name="n_4mainValue債務償還比率">
          <a:extLst>
            <a:ext uri="{FF2B5EF4-FFF2-40B4-BE49-F238E27FC236}">
              <a16:creationId xmlns:a16="http://schemas.microsoft.com/office/drawing/2014/main" id="{49AA861C-2B0F-485E-A684-D2DBA9E31F9D}"/>
            </a:ext>
          </a:extLst>
        </xdr:cNvPr>
        <xdr:cNvSpPr txBox="1"/>
      </xdr:nvSpPr>
      <xdr:spPr>
        <a:xfrm>
          <a:off x="11563427" y="5369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4FA3557A-B1C4-4FAE-B337-4BC20EEBA75F}"/>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D402F88D-2930-488E-868C-60E3CE577B0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418288A0-5F7A-4F03-9119-D7B3C2A61C5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D15B1835-3672-4A72-A777-81D87B698A0F}"/>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2E156483-76A6-471B-A6CE-7F52F88D66E2}"/>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EEE2947F-B0F7-46FB-AB6E-98F90723591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4EC36BB-9FF1-4199-BFF6-83751331B31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7D1DA4B-74EF-4753-BA5C-04084325B5F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86B6D76-ED93-469E-A219-6F2FB9603A1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DBE794F-A347-43F0-8D3C-B1C9436B3A1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鹿児島県南大隅町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BC24E41-5184-4B87-8174-3DDE2970C06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246DC5D-E384-4731-AC85-1C424039AD5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793D76D-B222-4C5A-857C-177A7FD183D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F97D5A5-1031-4A4F-9E81-D0FD62CFB75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71FFB19-02C9-4858-99DC-6D4C5FC7233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23173A6-9394-46C1-BFCE-39C09F29172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5,912
5,861
213.59
9,278,717
8,872,661
285,138
4,392,582
10,047,531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F6382E9-4668-4B9A-86E1-346A8D6C17A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1CD89D4-FAEC-43B9-977D-AF0E0B6ABCD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52E7017-91C9-4553-B3B9-DE9AF20FCC3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3B176D4-8C97-47B5-B707-8B1A3D24945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C4E3E34-4C95-4D01-8370-111FC34BA1C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F35D9D7-4DF3-4AE9-9AAE-6DC046BA630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4604C30-475A-43D1-89D2-EDBB2764A71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5DC2C6D-A0CC-47C4-B71C-28EFDCCAA44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A9E32E8-1211-4748-9F58-00155A39CDD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A389E92-A0ED-4320-81D0-2BC4C6E5726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AD924C8-2B86-4AD9-B168-94D5B4037C7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354D861-E218-4F49-9E26-D2D9EFE25DE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0853DFF-411A-4964-8DB2-5B2A82ED693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EA14B76-41DC-448C-AE33-94B43F0F62A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0AB4671-8436-426A-A090-BF486603C7A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6E8EF57-7899-4222-86F8-D1807078996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511C591-27EA-4610-98FB-C9E03E43E7C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A476DF8-6F32-4647-9CF9-8C89D601BC8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AA2B038-299C-4CE8-9A1B-CFB1C4D2447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21D0640-5D1D-41D4-9B96-187453FE003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858B2BF-F84C-4F11-BFFD-6E1D33A6575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E2DBC98-4BDC-4CD7-8219-76F8483D0D2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49C94CA-39EA-4E8A-BB1F-A88C3AF8A67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FBC37F8-FD42-4C0F-8EE1-EBF12CABFC3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5E256EB-C53A-42CB-990A-9A8CE7CE203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EA5B3E3-1D38-4961-BE42-9D2D8F2EAE2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C20855A-9FF9-451D-9567-07407BA1C68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2A13DD1-8CBE-4D26-B2DD-BE87BA355E6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4B90F76-F698-4A67-B3FD-84D73542031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40CBAB9-E9F6-45D9-AE3A-700496BFAAE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FB05C73-C388-4485-8F43-40B43A0E235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68453FF-7825-45F4-A835-E45197B820B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20C093F-5941-47B6-906B-402E0BC180ED}"/>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C2629D9-A98F-4D3C-8711-212CDA6AC877}"/>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9D804CA-E4F4-4278-9A97-CFBB51D5A34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648E157-3238-436E-818D-57F7B8D65AD1}"/>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2BA2C55-0F4A-4165-A628-AA7CB9A3F46B}"/>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6A1B2C6-1254-46B4-A530-03156F80201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D94D2378-0DA9-4ACA-9970-9CE8365C0F3B}"/>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889B1C0-6F2E-48D5-8809-54025D2F9CA4}"/>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9DBD021-D468-4430-8FF7-DEDE1A3B335D}"/>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866D18F-2B09-4DF1-BBAE-6CADCABA6BEC}"/>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B429FB9-3DA6-41BC-99C8-5D992768188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723B1E8-C0C8-48C2-8E80-FBE1C3979D29}"/>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935CCC17-F660-48E7-8A15-00AEEC20F93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C1B0094D-3C4A-4FE9-A524-C33E193CF1C6}"/>
            </a:ext>
          </a:extLst>
        </xdr:cNvPr>
        <xdr:cNvCxnSpPr/>
      </xdr:nvCxnSpPr>
      <xdr:spPr>
        <a:xfrm flipV="1">
          <a:off x="4634865" y="572643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A95D7B68-E4A0-40BE-89F9-0200AC8D7E96}"/>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00E4A3B3-51C5-4806-A7DA-E299E83390B9}"/>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A032353E-C39D-4E77-BE0A-F9366967EFB2}"/>
            </a:ext>
          </a:extLst>
        </xdr:cNvPr>
        <xdr:cNvSpPr txBox="1"/>
      </xdr:nvSpPr>
      <xdr:spPr>
        <a:xfrm>
          <a:off x="4673600" y="550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18A006F3-89D9-4678-A0AF-7651B46753C0}"/>
            </a:ext>
          </a:extLst>
        </xdr:cNvPr>
        <xdr:cNvCxnSpPr/>
      </xdr:nvCxnSpPr>
      <xdr:spPr>
        <a:xfrm>
          <a:off x="4546600" y="572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137177</xdr:rowOff>
    </xdr:from>
    <xdr:ext cx="405111" cy="259045"/>
    <xdr:sp macro="" textlink="">
      <xdr:nvSpPr>
        <xdr:cNvPr id="62" name="【道路】&#10;有形固定資産減価償却率平均値テキスト">
          <a:extLst>
            <a:ext uri="{FF2B5EF4-FFF2-40B4-BE49-F238E27FC236}">
              <a16:creationId xmlns:a16="http://schemas.microsoft.com/office/drawing/2014/main" id="{22E0AA28-2892-46B3-9D9D-5403991983E9}"/>
            </a:ext>
          </a:extLst>
        </xdr:cNvPr>
        <xdr:cNvSpPr txBox="1"/>
      </xdr:nvSpPr>
      <xdr:spPr>
        <a:xfrm>
          <a:off x="4673600" y="6652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178A37B7-3027-46D4-B37C-EB4AC6EE4308}"/>
            </a:ext>
          </a:extLst>
        </xdr:cNvPr>
        <xdr:cNvSpPr/>
      </xdr:nvSpPr>
      <xdr:spPr>
        <a:xfrm>
          <a:off x="458470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6C1D2BCD-4F0A-4962-9B1E-1D63F058A2CE}"/>
            </a:ext>
          </a:extLst>
        </xdr:cNvPr>
        <xdr:cNvSpPr/>
      </xdr:nvSpPr>
      <xdr:spPr>
        <a:xfrm>
          <a:off x="3746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70082D03-19F5-43DE-BDC5-16F8738D6579}"/>
            </a:ext>
          </a:extLst>
        </xdr:cNvPr>
        <xdr:cNvSpPr/>
      </xdr:nvSpPr>
      <xdr:spPr>
        <a:xfrm>
          <a:off x="2857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636D4CED-41C9-42CA-B823-03F2CEFADA81}"/>
            </a:ext>
          </a:extLst>
        </xdr:cNvPr>
        <xdr:cNvSpPr/>
      </xdr:nvSpPr>
      <xdr:spPr>
        <a:xfrm>
          <a:off x="1968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E2B2BC07-69A1-4B3B-A2F4-560B9B5E13D5}"/>
            </a:ext>
          </a:extLst>
        </xdr:cNvPr>
        <xdr:cNvSpPr/>
      </xdr:nvSpPr>
      <xdr:spPr>
        <a:xfrm>
          <a:off x="1079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3B0AA17-AE1E-4E6D-B89D-088345A47B7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A3A3912-F67E-4C31-89E5-ABAC1AB5818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00D525D-F355-43B5-B43E-340ED6AB092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3C7AA62-4C84-4553-B40E-05A654FA881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2D7127D-9F4B-4BEE-BE73-2FC8E89E92F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153035</xdr:rowOff>
    </xdr:from>
    <xdr:to>
      <xdr:col>24</xdr:col>
      <xdr:colOff>114300</xdr:colOff>
      <xdr:row>38</xdr:row>
      <xdr:rowOff>83185</xdr:rowOff>
    </xdr:to>
    <xdr:sp macro="" textlink="">
      <xdr:nvSpPr>
        <xdr:cNvPr id="73" name="楕円 72">
          <a:extLst>
            <a:ext uri="{FF2B5EF4-FFF2-40B4-BE49-F238E27FC236}">
              <a16:creationId xmlns:a16="http://schemas.microsoft.com/office/drawing/2014/main" id="{71D171BB-9C2E-44C9-8969-C3B0100725C7}"/>
            </a:ext>
          </a:extLst>
        </xdr:cNvPr>
        <xdr:cNvSpPr/>
      </xdr:nvSpPr>
      <xdr:spPr>
        <a:xfrm>
          <a:off x="4584700" y="649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4462</xdr:rowOff>
    </xdr:from>
    <xdr:ext cx="405111" cy="259045"/>
    <xdr:sp macro="" textlink="">
      <xdr:nvSpPr>
        <xdr:cNvPr id="74" name="【道路】&#10;有形固定資産減価償却率該当値テキスト">
          <a:extLst>
            <a:ext uri="{FF2B5EF4-FFF2-40B4-BE49-F238E27FC236}">
              <a16:creationId xmlns:a16="http://schemas.microsoft.com/office/drawing/2014/main" id="{BBE5531B-9DED-4A61-8F1E-889E66B78A62}"/>
            </a:ext>
          </a:extLst>
        </xdr:cNvPr>
        <xdr:cNvSpPr txBox="1"/>
      </xdr:nvSpPr>
      <xdr:spPr>
        <a:xfrm>
          <a:off x="4673600" y="6348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95885</xdr:rowOff>
    </xdr:from>
    <xdr:to>
      <xdr:col>20</xdr:col>
      <xdr:colOff>38100</xdr:colOff>
      <xdr:row>38</xdr:row>
      <xdr:rowOff>26035</xdr:rowOff>
    </xdr:to>
    <xdr:sp macro="" textlink="">
      <xdr:nvSpPr>
        <xdr:cNvPr id="75" name="楕円 74">
          <a:extLst>
            <a:ext uri="{FF2B5EF4-FFF2-40B4-BE49-F238E27FC236}">
              <a16:creationId xmlns:a16="http://schemas.microsoft.com/office/drawing/2014/main" id="{BF1EE298-38F2-4624-AC0A-47FE51CDD2D6}"/>
            </a:ext>
          </a:extLst>
        </xdr:cNvPr>
        <xdr:cNvSpPr/>
      </xdr:nvSpPr>
      <xdr:spPr>
        <a:xfrm>
          <a:off x="3746500" y="643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146685</xdr:rowOff>
    </xdr:from>
    <xdr:to>
      <xdr:col>24</xdr:col>
      <xdr:colOff>63500</xdr:colOff>
      <xdr:row>38</xdr:row>
      <xdr:rowOff>32385</xdr:rowOff>
    </xdr:to>
    <xdr:cxnSp macro="">
      <xdr:nvCxnSpPr>
        <xdr:cNvPr id="76" name="直線コネクタ 75">
          <a:extLst>
            <a:ext uri="{FF2B5EF4-FFF2-40B4-BE49-F238E27FC236}">
              <a16:creationId xmlns:a16="http://schemas.microsoft.com/office/drawing/2014/main" id="{09FBBBA0-50BD-48D4-9FAA-B5FB1AC7B33C}"/>
            </a:ext>
          </a:extLst>
        </xdr:cNvPr>
        <xdr:cNvCxnSpPr/>
      </xdr:nvCxnSpPr>
      <xdr:spPr>
        <a:xfrm>
          <a:off x="3797300" y="649033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44450</xdr:rowOff>
    </xdr:from>
    <xdr:to>
      <xdr:col>15</xdr:col>
      <xdr:colOff>101600</xdr:colOff>
      <xdr:row>37</xdr:row>
      <xdr:rowOff>146050</xdr:rowOff>
    </xdr:to>
    <xdr:sp macro="" textlink="">
      <xdr:nvSpPr>
        <xdr:cNvPr id="77" name="楕円 76">
          <a:extLst>
            <a:ext uri="{FF2B5EF4-FFF2-40B4-BE49-F238E27FC236}">
              <a16:creationId xmlns:a16="http://schemas.microsoft.com/office/drawing/2014/main" id="{4A4D0123-5297-4D25-B2F8-21A6E471F498}"/>
            </a:ext>
          </a:extLst>
        </xdr:cNvPr>
        <xdr:cNvSpPr/>
      </xdr:nvSpPr>
      <xdr:spPr>
        <a:xfrm>
          <a:off x="2857500" y="638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95250</xdr:rowOff>
    </xdr:from>
    <xdr:to>
      <xdr:col>19</xdr:col>
      <xdr:colOff>177800</xdr:colOff>
      <xdr:row>37</xdr:row>
      <xdr:rowOff>146685</xdr:rowOff>
    </xdr:to>
    <xdr:cxnSp macro="">
      <xdr:nvCxnSpPr>
        <xdr:cNvPr id="78" name="直線コネクタ 77">
          <a:extLst>
            <a:ext uri="{FF2B5EF4-FFF2-40B4-BE49-F238E27FC236}">
              <a16:creationId xmlns:a16="http://schemas.microsoft.com/office/drawing/2014/main" id="{429D0CAF-6297-4CD9-812F-E133A4324D76}"/>
            </a:ext>
          </a:extLst>
        </xdr:cNvPr>
        <xdr:cNvCxnSpPr/>
      </xdr:nvCxnSpPr>
      <xdr:spPr>
        <a:xfrm>
          <a:off x="2908300" y="643890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12065</xdr:rowOff>
    </xdr:from>
    <xdr:to>
      <xdr:col>10</xdr:col>
      <xdr:colOff>165100</xdr:colOff>
      <xdr:row>37</xdr:row>
      <xdr:rowOff>113665</xdr:rowOff>
    </xdr:to>
    <xdr:sp macro="" textlink="">
      <xdr:nvSpPr>
        <xdr:cNvPr id="79" name="楕円 78">
          <a:extLst>
            <a:ext uri="{FF2B5EF4-FFF2-40B4-BE49-F238E27FC236}">
              <a16:creationId xmlns:a16="http://schemas.microsoft.com/office/drawing/2014/main" id="{9F24E8F0-CB5C-48F6-A04B-67C9C467DFB9}"/>
            </a:ext>
          </a:extLst>
        </xdr:cNvPr>
        <xdr:cNvSpPr/>
      </xdr:nvSpPr>
      <xdr:spPr>
        <a:xfrm>
          <a:off x="1968500" y="635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62865</xdr:rowOff>
    </xdr:from>
    <xdr:to>
      <xdr:col>15</xdr:col>
      <xdr:colOff>50800</xdr:colOff>
      <xdr:row>37</xdr:row>
      <xdr:rowOff>95250</xdr:rowOff>
    </xdr:to>
    <xdr:cxnSp macro="">
      <xdr:nvCxnSpPr>
        <xdr:cNvPr id="80" name="直線コネクタ 79">
          <a:extLst>
            <a:ext uri="{FF2B5EF4-FFF2-40B4-BE49-F238E27FC236}">
              <a16:creationId xmlns:a16="http://schemas.microsoft.com/office/drawing/2014/main" id="{3786E0E9-BBB9-4815-8829-AEE54383C671}"/>
            </a:ext>
          </a:extLst>
        </xdr:cNvPr>
        <xdr:cNvCxnSpPr/>
      </xdr:nvCxnSpPr>
      <xdr:spPr>
        <a:xfrm>
          <a:off x="2019300" y="640651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132080</xdr:rowOff>
    </xdr:from>
    <xdr:to>
      <xdr:col>6</xdr:col>
      <xdr:colOff>38100</xdr:colOff>
      <xdr:row>37</xdr:row>
      <xdr:rowOff>62230</xdr:rowOff>
    </xdr:to>
    <xdr:sp macro="" textlink="">
      <xdr:nvSpPr>
        <xdr:cNvPr id="81" name="楕円 80">
          <a:extLst>
            <a:ext uri="{FF2B5EF4-FFF2-40B4-BE49-F238E27FC236}">
              <a16:creationId xmlns:a16="http://schemas.microsoft.com/office/drawing/2014/main" id="{B31F0823-CF80-49CA-B2CE-E6CACCE8A768}"/>
            </a:ext>
          </a:extLst>
        </xdr:cNvPr>
        <xdr:cNvSpPr/>
      </xdr:nvSpPr>
      <xdr:spPr>
        <a:xfrm>
          <a:off x="1079500" y="630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11430</xdr:rowOff>
    </xdr:from>
    <xdr:to>
      <xdr:col>10</xdr:col>
      <xdr:colOff>114300</xdr:colOff>
      <xdr:row>37</xdr:row>
      <xdr:rowOff>62865</xdr:rowOff>
    </xdr:to>
    <xdr:cxnSp macro="">
      <xdr:nvCxnSpPr>
        <xdr:cNvPr id="82" name="直線コネクタ 81">
          <a:extLst>
            <a:ext uri="{FF2B5EF4-FFF2-40B4-BE49-F238E27FC236}">
              <a16:creationId xmlns:a16="http://schemas.microsoft.com/office/drawing/2014/main" id="{C7D1AE7E-F03E-45B4-8979-E2BD280A396C}"/>
            </a:ext>
          </a:extLst>
        </xdr:cNvPr>
        <xdr:cNvCxnSpPr/>
      </xdr:nvCxnSpPr>
      <xdr:spPr>
        <a:xfrm>
          <a:off x="1130300" y="635508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49547</xdr:rowOff>
    </xdr:from>
    <xdr:ext cx="405111" cy="259045"/>
    <xdr:sp macro="" textlink="">
      <xdr:nvSpPr>
        <xdr:cNvPr id="83" name="n_1aveValue【道路】&#10;有形固定資産減価償却率">
          <a:extLst>
            <a:ext uri="{FF2B5EF4-FFF2-40B4-BE49-F238E27FC236}">
              <a16:creationId xmlns:a16="http://schemas.microsoft.com/office/drawing/2014/main" id="{8D2C9C21-EE4D-48AA-9F45-121210652A9C}"/>
            </a:ext>
          </a:extLst>
        </xdr:cNvPr>
        <xdr:cNvSpPr txBox="1"/>
      </xdr:nvSpPr>
      <xdr:spPr>
        <a:xfrm>
          <a:off x="35820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34307</xdr:rowOff>
    </xdr:from>
    <xdr:ext cx="405111" cy="259045"/>
    <xdr:sp macro="" textlink="">
      <xdr:nvSpPr>
        <xdr:cNvPr id="84" name="n_2aveValue【道路】&#10;有形固定資産減価償却率">
          <a:extLst>
            <a:ext uri="{FF2B5EF4-FFF2-40B4-BE49-F238E27FC236}">
              <a16:creationId xmlns:a16="http://schemas.microsoft.com/office/drawing/2014/main" id="{D6F1E0FA-9E6E-4DBA-8E26-0E6914C37E1B}"/>
            </a:ext>
          </a:extLst>
        </xdr:cNvPr>
        <xdr:cNvSpPr txBox="1"/>
      </xdr:nvSpPr>
      <xdr:spPr>
        <a:xfrm>
          <a:off x="2705744"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167657</xdr:rowOff>
    </xdr:from>
    <xdr:ext cx="405111" cy="259045"/>
    <xdr:sp macro="" textlink="">
      <xdr:nvSpPr>
        <xdr:cNvPr id="85" name="n_3aveValue【道路】&#10;有形固定資産減価償却率">
          <a:extLst>
            <a:ext uri="{FF2B5EF4-FFF2-40B4-BE49-F238E27FC236}">
              <a16:creationId xmlns:a16="http://schemas.microsoft.com/office/drawing/2014/main" id="{4DFE86F8-A3C6-4EF2-BFFC-D98EAE57CB74}"/>
            </a:ext>
          </a:extLst>
        </xdr:cNvPr>
        <xdr:cNvSpPr txBox="1"/>
      </xdr:nvSpPr>
      <xdr:spPr>
        <a:xfrm>
          <a:off x="18167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131462</xdr:rowOff>
    </xdr:from>
    <xdr:ext cx="405111" cy="259045"/>
    <xdr:sp macro="" textlink="">
      <xdr:nvSpPr>
        <xdr:cNvPr id="86" name="n_4aveValue【道路】&#10;有形固定資産減価償却率">
          <a:extLst>
            <a:ext uri="{FF2B5EF4-FFF2-40B4-BE49-F238E27FC236}">
              <a16:creationId xmlns:a16="http://schemas.microsoft.com/office/drawing/2014/main" id="{94C29DA2-072D-4A1C-B1E8-AA641911806F}"/>
            </a:ext>
          </a:extLst>
        </xdr:cNvPr>
        <xdr:cNvSpPr txBox="1"/>
      </xdr:nvSpPr>
      <xdr:spPr>
        <a:xfrm>
          <a:off x="9277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42562</xdr:rowOff>
    </xdr:from>
    <xdr:ext cx="405111" cy="259045"/>
    <xdr:sp macro="" textlink="">
      <xdr:nvSpPr>
        <xdr:cNvPr id="87" name="n_1mainValue【道路】&#10;有形固定資産減価償却率">
          <a:extLst>
            <a:ext uri="{FF2B5EF4-FFF2-40B4-BE49-F238E27FC236}">
              <a16:creationId xmlns:a16="http://schemas.microsoft.com/office/drawing/2014/main" id="{6508E4F3-36E3-413D-8EC7-11CE553226D8}"/>
            </a:ext>
          </a:extLst>
        </xdr:cNvPr>
        <xdr:cNvSpPr txBox="1"/>
      </xdr:nvSpPr>
      <xdr:spPr>
        <a:xfrm>
          <a:off x="35820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162577</xdr:rowOff>
    </xdr:from>
    <xdr:ext cx="405111" cy="259045"/>
    <xdr:sp macro="" textlink="">
      <xdr:nvSpPr>
        <xdr:cNvPr id="88" name="n_2mainValue【道路】&#10;有形固定資産減価償却率">
          <a:extLst>
            <a:ext uri="{FF2B5EF4-FFF2-40B4-BE49-F238E27FC236}">
              <a16:creationId xmlns:a16="http://schemas.microsoft.com/office/drawing/2014/main" id="{D46025D7-2C1F-4F96-9D82-A1F08E539BC1}"/>
            </a:ext>
          </a:extLst>
        </xdr:cNvPr>
        <xdr:cNvSpPr txBox="1"/>
      </xdr:nvSpPr>
      <xdr:spPr>
        <a:xfrm>
          <a:off x="27057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130192</xdr:rowOff>
    </xdr:from>
    <xdr:ext cx="405111" cy="259045"/>
    <xdr:sp macro="" textlink="">
      <xdr:nvSpPr>
        <xdr:cNvPr id="89" name="n_3mainValue【道路】&#10;有形固定資産減価償却率">
          <a:extLst>
            <a:ext uri="{FF2B5EF4-FFF2-40B4-BE49-F238E27FC236}">
              <a16:creationId xmlns:a16="http://schemas.microsoft.com/office/drawing/2014/main" id="{8068C3BD-7EF8-49E8-A1C1-19746F14F033}"/>
            </a:ext>
          </a:extLst>
        </xdr:cNvPr>
        <xdr:cNvSpPr txBox="1"/>
      </xdr:nvSpPr>
      <xdr:spPr>
        <a:xfrm>
          <a:off x="181674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78757</xdr:rowOff>
    </xdr:from>
    <xdr:ext cx="405111" cy="259045"/>
    <xdr:sp macro="" textlink="">
      <xdr:nvSpPr>
        <xdr:cNvPr id="90" name="n_4mainValue【道路】&#10;有形固定資産減価償却率">
          <a:extLst>
            <a:ext uri="{FF2B5EF4-FFF2-40B4-BE49-F238E27FC236}">
              <a16:creationId xmlns:a16="http://schemas.microsoft.com/office/drawing/2014/main" id="{A921D713-EC20-4E81-AF85-FE895AC19270}"/>
            </a:ext>
          </a:extLst>
        </xdr:cNvPr>
        <xdr:cNvSpPr txBox="1"/>
      </xdr:nvSpPr>
      <xdr:spPr>
        <a:xfrm>
          <a:off x="927744" y="607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4E2D1C2-1896-4E43-A977-39E3EA70EAA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85F2739-95DB-47F8-BA90-8A6324B096F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6CF16D6-46A5-4528-A4D3-3CFB4ADC898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D1E8C8B2-BC89-442B-9D5D-9CA5DF46D2C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628F9AA-A743-4667-B109-D498667515B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95500F5-E095-4213-8589-4B15858CBC0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2BDFC7F-D424-47CA-8061-CB9C3625E5D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1F9237E-2161-4578-864F-2BC3DA5688F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51D69578-F79C-4299-9F8D-5A7DE8F32A8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98279ACB-8CD3-4B4B-BCB5-C1675CD8D57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99CAE7E8-EB85-4734-AA60-7C1A89D2A48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382B4180-AB2E-4481-925C-7040B0D31A4D}"/>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9D054190-F579-4525-8705-B4189BF04191}"/>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5498B64D-34A9-400C-B72E-3E547BA2CB88}"/>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FA32DCF2-0A23-40DE-8DBB-12891439AF13}"/>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1EFD44DB-5E60-4AF6-8B3A-7F5113454BA7}"/>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DF479E17-E4CC-4279-81B3-436074CEA9CD}"/>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9061E40C-7E71-44D7-8E1B-1592F1FF046B}"/>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5BCDFA4B-3B50-44DF-B117-1DE5DB3E20D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7F335776-6747-4639-AC22-700112735361}"/>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D9301DEB-F389-4700-9C7D-26507ECCFA5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0883267C-CB1F-4129-B609-42D3D0466C03}"/>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8F5E9FF3-8B39-4B25-AC64-FE09CA77596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a:extLst>
            <a:ext uri="{FF2B5EF4-FFF2-40B4-BE49-F238E27FC236}">
              <a16:creationId xmlns:a16="http://schemas.microsoft.com/office/drawing/2014/main" id="{993EDA61-110F-4E2B-9064-F789BCA7C461}"/>
            </a:ext>
          </a:extLst>
        </xdr:cNvPr>
        <xdr:cNvCxnSpPr/>
      </xdr:nvCxnSpPr>
      <xdr:spPr>
        <a:xfrm flipV="1">
          <a:off x="10476865" y="5785557"/>
          <a:ext cx="0" cy="1427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a:extLst>
            <a:ext uri="{FF2B5EF4-FFF2-40B4-BE49-F238E27FC236}">
              <a16:creationId xmlns:a16="http://schemas.microsoft.com/office/drawing/2014/main" id="{4A651B38-FB92-42A9-9F84-CA52BFB94CE3}"/>
            </a:ext>
          </a:extLst>
        </xdr:cNvPr>
        <xdr:cNvSpPr txBox="1"/>
      </xdr:nvSpPr>
      <xdr:spPr>
        <a:xfrm>
          <a:off x="10515600" y="721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a:extLst>
            <a:ext uri="{FF2B5EF4-FFF2-40B4-BE49-F238E27FC236}">
              <a16:creationId xmlns:a16="http://schemas.microsoft.com/office/drawing/2014/main" id="{62B0A33E-0933-4DE9-A396-EE8C02B71B91}"/>
            </a:ext>
          </a:extLst>
        </xdr:cNvPr>
        <xdr:cNvCxnSpPr/>
      </xdr:nvCxnSpPr>
      <xdr:spPr>
        <a:xfrm>
          <a:off x="10388600" y="7213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a:extLst>
            <a:ext uri="{FF2B5EF4-FFF2-40B4-BE49-F238E27FC236}">
              <a16:creationId xmlns:a16="http://schemas.microsoft.com/office/drawing/2014/main" id="{02E07968-3CD2-482E-ADE4-5B20752D99F1}"/>
            </a:ext>
          </a:extLst>
        </xdr:cNvPr>
        <xdr:cNvSpPr txBox="1"/>
      </xdr:nvSpPr>
      <xdr:spPr>
        <a:xfrm>
          <a:off x="10515600" y="55607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a:extLst>
            <a:ext uri="{FF2B5EF4-FFF2-40B4-BE49-F238E27FC236}">
              <a16:creationId xmlns:a16="http://schemas.microsoft.com/office/drawing/2014/main" id="{58D38F1C-D3CF-4CF2-851B-BBC8883CA81B}"/>
            </a:ext>
          </a:extLst>
        </xdr:cNvPr>
        <xdr:cNvCxnSpPr/>
      </xdr:nvCxnSpPr>
      <xdr:spPr>
        <a:xfrm>
          <a:off x="10388600" y="5785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71322</xdr:rowOff>
    </xdr:from>
    <xdr:ext cx="534377" cy="259045"/>
    <xdr:sp macro="" textlink="">
      <xdr:nvSpPr>
        <xdr:cNvPr id="119" name="【道路】&#10;一人当たり延長平均値テキスト">
          <a:extLst>
            <a:ext uri="{FF2B5EF4-FFF2-40B4-BE49-F238E27FC236}">
              <a16:creationId xmlns:a16="http://schemas.microsoft.com/office/drawing/2014/main" id="{E6D80BFD-20CA-4A23-9326-2F00E2E990C0}"/>
            </a:ext>
          </a:extLst>
        </xdr:cNvPr>
        <xdr:cNvSpPr txBox="1"/>
      </xdr:nvSpPr>
      <xdr:spPr>
        <a:xfrm>
          <a:off x="10515600" y="69293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a:extLst>
            <a:ext uri="{FF2B5EF4-FFF2-40B4-BE49-F238E27FC236}">
              <a16:creationId xmlns:a16="http://schemas.microsoft.com/office/drawing/2014/main" id="{13A46D6C-15B9-45EA-ACD8-6C58B9841617}"/>
            </a:ext>
          </a:extLst>
        </xdr:cNvPr>
        <xdr:cNvSpPr/>
      </xdr:nvSpPr>
      <xdr:spPr>
        <a:xfrm>
          <a:off x="10426700" y="707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a:extLst>
            <a:ext uri="{FF2B5EF4-FFF2-40B4-BE49-F238E27FC236}">
              <a16:creationId xmlns:a16="http://schemas.microsoft.com/office/drawing/2014/main" id="{2BB6C68D-B1A2-45DA-92B5-4CA47A7E4A02}"/>
            </a:ext>
          </a:extLst>
        </xdr:cNvPr>
        <xdr:cNvSpPr/>
      </xdr:nvSpPr>
      <xdr:spPr>
        <a:xfrm>
          <a:off x="9588500" y="708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a:extLst>
            <a:ext uri="{FF2B5EF4-FFF2-40B4-BE49-F238E27FC236}">
              <a16:creationId xmlns:a16="http://schemas.microsoft.com/office/drawing/2014/main" id="{73670D0C-D06C-41D5-AF9D-D46249F494DA}"/>
            </a:ext>
          </a:extLst>
        </xdr:cNvPr>
        <xdr:cNvSpPr/>
      </xdr:nvSpPr>
      <xdr:spPr>
        <a:xfrm>
          <a:off x="8699500" y="708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a:extLst>
            <a:ext uri="{FF2B5EF4-FFF2-40B4-BE49-F238E27FC236}">
              <a16:creationId xmlns:a16="http://schemas.microsoft.com/office/drawing/2014/main" id="{8DE2D3B6-8858-494E-833B-DC9F79CE9258}"/>
            </a:ext>
          </a:extLst>
        </xdr:cNvPr>
        <xdr:cNvSpPr/>
      </xdr:nvSpPr>
      <xdr:spPr>
        <a:xfrm>
          <a:off x="7810500" y="7085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4" name="フローチャート: 判断 123">
          <a:extLst>
            <a:ext uri="{FF2B5EF4-FFF2-40B4-BE49-F238E27FC236}">
              <a16:creationId xmlns:a16="http://schemas.microsoft.com/office/drawing/2014/main" id="{0A79848F-5696-4D57-8A6F-48CE072BB11E}"/>
            </a:ext>
          </a:extLst>
        </xdr:cNvPr>
        <xdr:cNvSpPr/>
      </xdr:nvSpPr>
      <xdr:spPr>
        <a:xfrm>
          <a:off x="6921500" y="711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AD0E100-71A4-45DC-8F74-3FAAA1F29F2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0D53832-086C-4E5F-842F-5BBEFB9F88B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8050377-E684-4BB9-B62F-14F8159A15E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37A45F7-1CB0-4C01-8FF0-9D0852A216B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2A38F9F-D182-473E-9B53-E31E84463EB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73387</xdr:rowOff>
    </xdr:from>
    <xdr:to>
      <xdr:col>55</xdr:col>
      <xdr:colOff>50800</xdr:colOff>
      <xdr:row>42</xdr:row>
      <xdr:rowOff>3537</xdr:rowOff>
    </xdr:to>
    <xdr:sp macro="" textlink="">
      <xdr:nvSpPr>
        <xdr:cNvPr id="130" name="楕円 129">
          <a:extLst>
            <a:ext uri="{FF2B5EF4-FFF2-40B4-BE49-F238E27FC236}">
              <a16:creationId xmlns:a16="http://schemas.microsoft.com/office/drawing/2014/main" id="{FAD53FD3-4190-406E-BC57-DEE6FEC64795}"/>
            </a:ext>
          </a:extLst>
        </xdr:cNvPr>
        <xdr:cNvSpPr/>
      </xdr:nvSpPr>
      <xdr:spPr>
        <a:xfrm>
          <a:off x="10426700" y="710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26872</xdr:rowOff>
    </xdr:from>
    <xdr:ext cx="534377" cy="259045"/>
    <xdr:sp macro="" textlink="">
      <xdr:nvSpPr>
        <xdr:cNvPr id="131" name="【道路】&#10;一人当たり延長該当値テキスト">
          <a:extLst>
            <a:ext uri="{FF2B5EF4-FFF2-40B4-BE49-F238E27FC236}">
              <a16:creationId xmlns:a16="http://schemas.microsoft.com/office/drawing/2014/main" id="{0A128C14-4563-41FB-9412-E979E7EB9180}"/>
            </a:ext>
          </a:extLst>
        </xdr:cNvPr>
        <xdr:cNvSpPr txBox="1"/>
      </xdr:nvSpPr>
      <xdr:spPr>
        <a:xfrm>
          <a:off x="10515600" y="7056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76863</xdr:rowOff>
    </xdr:from>
    <xdr:to>
      <xdr:col>50</xdr:col>
      <xdr:colOff>165100</xdr:colOff>
      <xdr:row>42</xdr:row>
      <xdr:rowOff>7013</xdr:rowOff>
    </xdr:to>
    <xdr:sp macro="" textlink="">
      <xdr:nvSpPr>
        <xdr:cNvPr id="132" name="楕円 131">
          <a:extLst>
            <a:ext uri="{FF2B5EF4-FFF2-40B4-BE49-F238E27FC236}">
              <a16:creationId xmlns:a16="http://schemas.microsoft.com/office/drawing/2014/main" id="{E1ED75FC-145E-4945-8CFB-8BC2E1FDBCEB}"/>
            </a:ext>
          </a:extLst>
        </xdr:cNvPr>
        <xdr:cNvSpPr/>
      </xdr:nvSpPr>
      <xdr:spPr>
        <a:xfrm>
          <a:off x="9588500" y="710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124187</xdr:rowOff>
    </xdr:from>
    <xdr:to>
      <xdr:col>55</xdr:col>
      <xdr:colOff>0</xdr:colOff>
      <xdr:row>41</xdr:row>
      <xdr:rowOff>127663</xdr:rowOff>
    </xdr:to>
    <xdr:cxnSp macro="">
      <xdr:nvCxnSpPr>
        <xdr:cNvPr id="133" name="直線コネクタ 132">
          <a:extLst>
            <a:ext uri="{FF2B5EF4-FFF2-40B4-BE49-F238E27FC236}">
              <a16:creationId xmlns:a16="http://schemas.microsoft.com/office/drawing/2014/main" id="{958024D2-B479-4904-9D9E-C009024F6686}"/>
            </a:ext>
          </a:extLst>
        </xdr:cNvPr>
        <xdr:cNvCxnSpPr/>
      </xdr:nvCxnSpPr>
      <xdr:spPr>
        <a:xfrm flipV="1">
          <a:off x="9639300" y="7153637"/>
          <a:ext cx="838200" cy="3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59137</xdr:rowOff>
    </xdr:from>
    <xdr:to>
      <xdr:col>46</xdr:col>
      <xdr:colOff>38100</xdr:colOff>
      <xdr:row>41</xdr:row>
      <xdr:rowOff>160737</xdr:rowOff>
    </xdr:to>
    <xdr:sp macro="" textlink="">
      <xdr:nvSpPr>
        <xdr:cNvPr id="134" name="楕円 133">
          <a:extLst>
            <a:ext uri="{FF2B5EF4-FFF2-40B4-BE49-F238E27FC236}">
              <a16:creationId xmlns:a16="http://schemas.microsoft.com/office/drawing/2014/main" id="{91C668F4-26B4-4631-9237-D47A888B86AF}"/>
            </a:ext>
          </a:extLst>
        </xdr:cNvPr>
        <xdr:cNvSpPr/>
      </xdr:nvSpPr>
      <xdr:spPr>
        <a:xfrm>
          <a:off x="8699500" y="7088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109937</xdr:rowOff>
    </xdr:from>
    <xdr:to>
      <xdr:col>50</xdr:col>
      <xdr:colOff>114300</xdr:colOff>
      <xdr:row>41</xdr:row>
      <xdr:rowOff>127663</xdr:rowOff>
    </xdr:to>
    <xdr:cxnSp macro="">
      <xdr:nvCxnSpPr>
        <xdr:cNvPr id="135" name="直線コネクタ 134">
          <a:extLst>
            <a:ext uri="{FF2B5EF4-FFF2-40B4-BE49-F238E27FC236}">
              <a16:creationId xmlns:a16="http://schemas.microsoft.com/office/drawing/2014/main" id="{B10B15C3-203F-49F9-9F56-084B64FBDC14}"/>
            </a:ext>
          </a:extLst>
        </xdr:cNvPr>
        <xdr:cNvCxnSpPr/>
      </xdr:nvCxnSpPr>
      <xdr:spPr>
        <a:xfrm>
          <a:off x="8750300" y="7139387"/>
          <a:ext cx="889000" cy="17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82331</xdr:rowOff>
    </xdr:from>
    <xdr:to>
      <xdr:col>41</xdr:col>
      <xdr:colOff>101600</xdr:colOff>
      <xdr:row>42</xdr:row>
      <xdr:rowOff>12481</xdr:rowOff>
    </xdr:to>
    <xdr:sp macro="" textlink="">
      <xdr:nvSpPr>
        <xdr:cNvPr id="136" name="楕円 135">
          <a:extLst>
            <a:ext uri="{FF2B5EF4-FFF2-40B4-BE49-F238E27FC236}">
              <a16:creationId xmlns:a16="http://schemas.microsoft.com/office/drawing/2014/main" id="{0A45A708-42C3-48FF-A9AD-1DDCDE447D6E}"/>
            </a:ext>
          </a:extLst>
        </xdr:cNvPr>
        <xdr:cNvSpPr/>
      </xdr:nvSpPr>
      <xdr:spPr>
        <a:xfrm>
          <a:off x="7810500" y="7111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109937</xdr:rowOff>
    </xdr:from>
    <xdr:to>
      <xdr:col>45</xdr:col>
      <xdr:colOff>177800</xdr:colOff>
      <xdr:row>41</xdr:row>
      <xdr:rowOff>133131</xdr:rowOff>
    </xdr:to>
    <xdr:cxnSp macro="">
      <xdr:nvCxnSpPr>
        <xdr:cNvPr id="137" name="直線コネクタ 136">
          <a:extLst>
            <a:ext uri="{FF2B5EF4-FFF2-40B4-BE49-F238E27FC236}">
              <a16:creationId xmlns:a16="http://schemas.microsoft.com/office/drawing/2014/main" id="{6CF2E80A-FEB1-47F9-84AA-AEAA4BBB3B8A}"/>
            </a:ext>
          </a:extLst>
        </xdr:cNvPr>
        <xdr:cNvCxnSpPr/>
      </xdr:nvCxnSpPr>
      <xdr:spPr>
        <a:xfrm flipV="1">
          <a:off x="7861300" y="7139387"/>
          <a:ext cx="889000" cy="23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84446</xdr:rowOff>
    </xdr:from>
    <xdr:to>
      <xdr:col>36</xdr:col>
      <xdr:colOff>165100</xdr:colOff>
      <xdr:row>42</xdr:row>
      <xdr:rowOff>14596</xdr:rowOff>
    </xdr:to>
    <xdr:sp macro="" textlink="">
      <xdr:nvSpPr>
        <xdr:cNvPr id="138" name="楕円 137">
          <a:extLst>
            <a:ext uri="{FF2B5EF4-FFF2-40B4-BE49-F238E27FC236}">
              <a16:creationId xmlns:a16="http://schemas.microsoft.com/office/drawing/2014/main" id="{489FE361-CBB5-4452-83C7-9989DF1C6D84}"/>
            </a:ext>
          </a:extLst>
        </xdr:cNvPr>
        <xdr:cNvSpPr/>
      </xdr:nvSpPr>
      <xdr:spPr>
        <a:xfrm>
          <a:off x="6921500" y="7113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133131</xdr:rowOff>
    </xdr:from>
    <xdr:to>
      <xdr:col>41</xdr:col>
      <xdr:colOff>50800</xdr:colOff>
      <xdr:row>41</xdr:row>
      <xdr:rowOff>135246</xdr:rowOff>
    </xdr:to>
    <xdr:cxnSp macro="">
      <xdr:nvCxnSpPr>
        <xdr:cNvPr id="139" name="直線コネクタ 138">
          <a:extLst>
            <a:ext uri="{FF2B5EF4-FFF2-40B4-BE49-F238E27FC236}">
              <a16:creationId xmlns:a16="http://schemas.microsoft.com/office/drawing/2014/main" id="{C8A8FBBB-6FD3-4F05-AF1C-10DA25A04983}"/>
            </a:ext>
          </a:extLst>
        </xdr:cNvPr>
        <xdr:cNvCxnSpPr/>
      </xdr:nvCxnSpPr>
      <xdr:spPr>
        <a:xfrm flipV="1">
          <a:off x="6972300" y="7162581"/>
          <a:ext cx="889000" cy="2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40" name="n_1aveValue【道路】&#10;一人当たり延長">
          <a:extLst>
            <a:ext uri="{FF2B5EF4-FFF2-40B4-BE49-F238E27FC236}">
              <a16:creationId xmlns:a16="http://schemas.microsoft.com/office/drawing/2014/main" id="{1178F8FD-78C7-45B3-A522-C4A427A64113}"/>
            </a:ext>
          </a:extLst>
        </xdr:cNvPr>
        <xdr:cNvSpPr txBox="1"/>
      </xdr:nvSpPr>
      <xdr:spPr>
        <a:xfrm>
          <a:off x="9359411" y="685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41" name="n_2aveValue【道路】&#10;一人当たり延長">
          <a:extLst>
            <a:ext uri="{FF2B5EF4-FFF2-40B4-BE49-F238E27FC236}">
              <a16:creationId xmlns:a16="http://schemas.microsoft.com/office/drawing/2014/main" id="{97CBC265-D1EF-4B5C-ABC6-65540A48E47F}"/>
            </a:ext>
          </a:extLst>
        </xdr:cNvPr>
        <xdr:cNvSpPr txBox="1"/>
      </xdr:nvSpPr>
      <xdr:spPr>
        <a:xfrm>
          <a:off x="8483111" y="686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42" name="n_3aveValue【道路】&#10;一人当たり延長">
          <a:extLst>
            <a:ext uri="{FF2B5EF4-FFF2-40B4-BE49-F238E27FC236}">
              <a16:creationId xmlns:a16="http://schemas.microsoft.com/office/drawing/2014/main" id="{737C5039-AD8F-4EBE-A69F-49E0E7CC166D}"/>
            </a:ext>
          </a:extLst>
        </xdr:cNvPr>
        <xdr:cNvSpPr txBox="1"/>
      </xdr:nvSpPr>
      <xdr:spPr>
        <a:xfrm>
          <a:off x="7594111" y="686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7879</xdr:rowOff>
    </xdr:from>
    <xdr:ext cx="534377" cy="259045"/>
    <xdr:sp macro="" textlink="">
      <xdr:nvSpPr>
        <xdr:cNvPr id="143" name="n_4aveValue【道路】&#10;一人当たり延長">
          <a:extLst>
            <a:ext uri="{FF2B5EF4-FFF2-40B4-BE49-F238E27FC236}">
              <a16:creationId xmlns:a16="http://schemas.microsoft.com/office/drawing/2014/main" id="{F635F9A1-638C-48C0-8A22-978C2B3B33CF}"/>
            </a:ext>
          </a:extLst>
        </xdr:cNvPr>
        <xdr:cNvSpPr txBox="1"/>
      </xdr:nvSpPr>
      <xdr:spPr>
        <a:xfrm>
          <a:off x="6705111" y="7208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169590</xdr:rowOff>
    </xdr:from>
    <xdr:ext cx="534377" cy="259045"/>
    <xdr:sp macro="" textlink="">
      <xdr:nvSpPr>
        <xdr:cNvPr id="144" name="n_1mainValue【道路】&#10;一人当たり延長">
          <a:extLst>
            <a:ext uri="{FF2B5EF4-FFF2-40B4-BE49-F238E27FC236}">
              <a16:creationId xmlns:a16="http://schemas.microsoft.com/office/drawing/2014/main" id="{B7B994B8-EBF1-4E50-B8DD-602657E5CA25}"/>
            </a:ext>
          </a:extLst>
        </xdr:cNvPr>
        <xdr:cNvSpPr txBox="1"/>
      </xdr:nvSpPr>
      <xdr:spPr>
        <a:xfrm>
          <a:off x="9359411" y="7199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151864</xdr:rowOff>
    </xdr:from>
    <xdr:ext cx="534377" cy="259045"/>
    <xdr:sp macro="" textlink="">
      <xdr:nvSpPr>
        <xdr:cNvPr id="145" name="n_2mainValue【道路】&#10;一人当たり延長">
          <a:extLst>
            <a:ext uri="{FF2B5EF4-FFF2-40B4-BE49-F238E27FC236}">
              <a16:creationId xmlns:a16="http://schemas.microsoft.com/office/drawing/2014/main" id="{87D47B79-AA42-47D5-9826-8FEC90B02C8D}"/>
            </a:ext>
          </a:extLst>
        </xdr:cNvPr>
        <xdr:cNvSpPr txBox="1"/>
      </xdr:nvSpPr>
      <xdr:spPr>
        <a:xfrm>
          <a:off x="8483111" y="7181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3608</xdr:rowOff>
    </xdr:from>
    <xdr:ext cx="534377" cy="259045"/>
    <xdr:sp macro="" textlink="">
      <xdr:nvSpPr>
        <xdr:cNvPr id="146" name="n_3mainValue【道路】&#10;一人当たり延長">
          <a:extLst>
            <a:ext uri="{FF2B5EF4-FFF2-40B4-BE49-F238E27FC236}">
              <a16:creationId xmlns:a16="http://schemas.microsoft.com/office/drawing/2014/main" id="{0A7AE611-EF17-4147-941D-7213E7C58A19}"/>
            </a:ext>
          </a:extLst>
        </xdr:cNvPr>
        <xdr:cNvSpPr txBox="1"/>
      </xdr:nvSpPr>
      <xdr:spPr>
        <a:xfrm>
          <a:off x="7594111" y="7204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31123</xdr:rowOff>
    </xdr:from>
    <xdr:ext cx="534377" cy="259045"/>
    <xdr:sp macro="" textlink="">
      <xdr:nvSpPr>
        <xdr:cNvPr id="147" name="n_4mainValue【道路】&#10;一人当たり延長">
          <a:extLst>
            <a:ext uri="{FF2B5EF4-FFF2-40B4-BE49-F238E27FC236}">
              <a16:creationId xmlns:a16="http://schemas.microsoft.com/office/drawing/2014/main" id="{DFB78F06-267F-4C9C-AAC1-60F52AFCBD5D}"/>
            </a:ext>
          </a:extLst>
        </xdr:cNvPr>
        <xdr:cNvSpPr txBox="1"/>
      </xdr:nvSpPr>
      <xdr:spPr>
        <a:xfrm>
          <a:off x="6705111" y="6889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50364BDB-FFC8-4B52-A159-2B50D3C4AB9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7A2DD956-5123-40E0-AEE4-9B2E91D1A08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A4CF41F0-546B-4160-BED3-A2B9789CF96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48ED80A4-B816-442D-83B9-A8E11556143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C28F8C37-D022-4AB4-B952-70E5CC01D48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5173D37F-B685-457C-955F-7DFE3C79857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69A38471-54C1-45BF-AC1A-E4B9F6D61D9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1A29FA79-8472-475F-9BBC-060BEA42EB3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5E3CD533-5D90-455B-985E-1844A6AAF72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9BA1D38A-E806-4BAE-A6AF-8CA1C7064B6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2C7B5627-C5CA-4923-AE41-9CF4831641B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540FCF20-456B-41F6-BCA4-A7070FE336A3}"/>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D7AD1164-3679-426F-B000-988F2F33C61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D90A35B7-15F1-4C8B-B30B-72F0B466DC2E}"/>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C4C885F3-54A9-4D35-85A5-4773DFCDB65D}"/>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86DA8FFC-77E7-42E2-9077-CFD4D110B41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41A7CF6B-781D-4A7D-9066-702C959937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BED98DBA-B3DF-40B4-AF1E-47CB0E72E16D}"/>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459BCF6F-7769-460D-879A-C7DD56847A0A}"/>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937F5369-651E-46A6-B326-9712342261CF}"/>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4CC40BF3-EC49-4B43-8AB4-FDAD04C2404B}"/>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F161F0F-0901-4F0D-98A1-B1C8DDC0B9B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5C42756C-8AE2-46A3-90F5-3196B4816855}"/>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283312C9-53EE-493F-A707-9C95D36CE5A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D00F4717-890C-445E-ACA6-C8298C6808C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a:extLst>
            <a:ext uri="{FF2B5EF4-FFF2-40B4-BE49-F238E27FC236}">
              <a16:creationId xmlns:a16="http://schemas.microsoft.com/office/drawing/2014/main" id="{9C112B66-1E79-421A-8A8D-F3DEA8D35BD7}"/>
            </a:ext>
          </a:extLst>
        </xdr:cNvPr>
        <xdr:cNvCxnSpPr/>
      </xdr:nvCxnSpPr>
      <xdr:spPr>
        <a:xfrm flipV="1">
          <a:off x="4634865" y="9589770"/>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7D6BDBBA-3660-4C00-915E-8636191E4D83}"/>
            </a:ext>
          </a:extLst>
        </xdr:cNvPr>
        <xdr:cNvSpPr txBox="1"/>
      </xdr:nvSpPr>
      <xdr:spPr>
        <a:xfrm>
          <a:off x="4673600" y="1105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a:extLst>
            <a:ext uri="{FF2B5EF4-FFF2-40B4-BE49-F238E27FC236}">
              <a16:creationId xmlns:a16="http://schemas.microsoft.com/office/drawing/2014/main" id="{3238B93E-9C1E-4565-A302-FF1A22F82DBF}"/>
            </a:ext>
          </a:extLst>
        </xdr:cNvPr>
        <xdr:cNvCxnSpPr/>
      </xdr:nvCxnSpPr>
      <xdr:spPr>
        <a:xfrm>
          <a:off x="4546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C15DA822-B977-40F5-8D22-3344DB12785D}"/>
            </a:ext>
          </a:extLst>
        </xdr:cNvPr>
        <xdr:cNvSpPr txBox="1"/>
      </xdr:nvSpPr>
      <xdr:spPr>
        <a:xfrm>
          <a:off x="4673600" y="9364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a:extLst>
            <a:ext uri="{FF2B5EF4-FFF2-40B4-BE49-F238E27FC236}">
              <a16:creationId xmlns:a16="http://schemas.microsoft.com/office/drawing/2014/main" id="{A1E81B55-E067-4069-9006-99FAAB6452C9}"/>
            </a:ext>
          </a:extLst>
        </xdr:cNvPr>
        <xdr:cNvCxnSpPr/>
      </xdr:nvCxnSpPr>
      <xdr:spPr>
        <a:xfrm>
          <a:off x="4546600" y="958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158223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15A9D05C-64EE-402E-88FD-7178C9174C41}"/>
            </a:ext>
          </a:extLst>
        </xdr:cNvPr>
        <xdr:cNvSpPr txBox="1"/>
      </xdr:nvSpPr>
      <xdr:spPr>
        <a:xfrm>
          <a:off x="4673600" y="10273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a:extLst>
            <a:ext uri="{FF2B5EF4-FFF2-40B4-BE49-F238E27FC236}">
              <a16:creationId xmlns:a16="http://schemas.microsoft.com/office/drawing/2014/main" id="{B1CA4C2B-6EB4-4F56-AA56-25266A235B04}"/>
            </a:ext>
          </a:extLst>
        </xdr:cNvPr>
        <xdr:cNvSpPr/>
      </xdr:nvSpPr>
      <xdr:spPr>
        <a:xfrm>
          <a:off x="45847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a:extLst>
            <a:ext uri="{FF2B5EF4-FFF2-40B4-BE49-F238E27FC236}">
              <a16:creationId xmlns:a16="http://schemas.microsoft.com/office/drawing/2014/main" id="{FBFB05F3-D9E9-4D29-8994-F59D04F90C29}"/>
            </a:ext>
          </a:extLst>
        </xdr:cNvPr>
        <xdr:cNvSpPr/>
      </xdr:nvSpPr>
      <xdr:spPr>
        <a:xfrm>
          <a:off x="3746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a:extLst>
            <a:ext uri="{FF2B5EF4-FFF2-40B4-BE49-F238E27FC236}">
              <a16:creationId xmlns:a16="http://schemas.microsoft.com/office/drawing/2014/main" id="{B4B68102-8477-4380-B626-367F571F5291}"/>
            </a:ext>
          </a:extLst>
        </xdr:cNvPr>
        <xdr:cNvSpPr/>
      </xdr:nvSpPr>
      <xdr:spPr>
        <a:xfrm>
          <a:off x="2857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a:extLst>
            <a:ext uri="{FF2B5EF4-FFF2-40B4-BE49-F238E27FC236}">
              <a16:creationId xmlns:a16="http://schemas.microsoft.com/office/drawing/2014/main" id="{5F6290A6-AC3D-4945-9ECB-70509A6F33E0}"/>
            </a:ext>
          </a:extLst>
        </xdr:cNvPr>
        <xdr:cNvSpPr/>
      </xdr:nvSpPr>
      <xdr:spPr>
        <a:xfrm>
          <a:off x="1968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315ECB56-CA2A-4CA8-BBED-9A7313D99A8C}"/>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E85AD0F-EBC1-40BE-8D9D-4CE615D29ED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638F671-3EAF-4198-B253-2B9C4AC4B66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B32ABFA-112D-425A-8DE4-D02D308F97A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A27369D-33EE-4F3C-A5AD-1C10B714B6E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7E4620F-5C60-4BB1-86B7-9077D452CCA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141877</xdr:rowOff>
    </xdr:from>
    <xdr:to>
      <xdr:col>24</xdr:col>
      <xdr:colOff>114300</xdr:colOff>
      <xdr:row>61</xdr:row>
      <xdr:rowOff>72027</xdr:rowOff>
    </xdr:to>
    <xdr:sp macro="" textlink="">
      <xdr:nvSpPr>
        <xdr:cNvPr id="189" name="楕円 188">
          <a:extLst>
            <a:ext uri="{FF2B5EF4-FFF2-40B4-BE49-F238E27FC236}">
              <a16:creationId xmlns:a16="http://schemas.microsoft.com/office/drawing/2014/main" id="{BBBFC852-B306-4BD3-A0F9-4B90919F480A}"/>
            </a:ext>
          </a:extLst>
        </xdr:cNvPr>
        <xdr:cNvSpPr/>
      </xdr:nvSpPr>
      <xdr:spPr>
        <a:xfrm>
          <a:off x="4584700" y="1042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120304</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88FACD2A-1239-4785-9236-65FB5F08AFD3}"/>
            </a:ext>
          </a:extLst>
        </xdr:cNvPr>
        <xdr:cNvSpPr txBox="1"/>
      </xdr:nvSpPr>
      <xdr:spPr>
        <a:xfrm>
          <a:off x="4673600" y="1040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117384</xdr:rowOff>
    </xdr:from>
    <xdr:to>
      <xdr:col>20</xdr:col>
      <xdr:colOff>38100</xdr:colOff>
      <xdr:row>61</xdr:row>
      <xdr:rowOff>47534</xdr:rowOff>
    </xdr:to>
    <xdr:sp macro="" textlink="">
      <xdr:nvSpPr>
        <xdr:cNvPr id="191" name="楕円 190">
          <a:extLst>
            <a:ext uri="{FF2B5EF4-FFF2-40B4-BE49-F238E27FC236}">
              <a16:creationId xmlns:a16="http://schemas.microsoft.com/office/drawing/2014/main" id="{2EF6B1E4-3041-4D06-A043-93D04FCA88DF}"/>
            </a:ext>
          </a:extLst>
        </xdr:cNvPr>
        <xdr:cNvSpPr/>
      </xdr:nvSpPr>
      <xdr:spPr>
        <a:xfrm>
          <a:off x="3746500" y="1040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168184</xdr:rowOff>
    </xdr:from>
    <xdr:to>
      <xdr:col>24</xdr:col>
      <xdr:colOff>63500</xdr:colOff>
      <xdr:row>61</xdr:row>
      <xdr:rowOff>21227</xdr:rowOff>
    </xdr:to>
    <xdr:cxnSp macro="">
      <xdr:nvCxnSpPr>
        <xdr:cNvPr id="192" name="直線コネクタ 191">
          <a:extLst>
            <a:ext uri="{FF2B5EF4-FFF2-40B4-BE49-F238E27FC236}">
              <a16:creationId xmlns:a16="http://schemas.microsoft.com/office/drawing/2014/main" id="{DF1C3CD6-6DEF-4949-9674-D1DD4C50CB3F}"/>
            </a:ext>
          </a:extLst>
        </xdr:cNvPr>
        <xdr:cNvCxnSpPr/>
      </xdr:nvCxnSpPr>
      <xdr:spPr>
        <a:xfrm>
          <a:off x="3797300" y="10455184"/>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91259</xdr:rowOff>
    </xdr:from>
    <xdr:to>
      <xdr:col>15</xdr:col>
      <xdr:colOff>101600</xdr:colOff>
      <xdr:row>61</xdr:row>
      <xdr:rowOff>21409</xdr:rowOff>
    </xdr:to>
    <xdr:sp macro="" textlink="">
      <xdr:nvSpPr>
        <xdr:cNvPr id="193" name="楕円 192">
          <a:extLst>
            <a:ext uri="{FF2B5EF4-FFF2-40B4-BE49-F238E27FC236}">
              <a16:creationId xmlns:a16="http://schemas.microsoft.com/office/drawing/2014/main" id="{92B65ECC-D10E-4000-A9EF-D6B66720B50D}"/>
            </a:ext>
          </a:extLst>
        </xdr:cNvPr>
        <xdr:cNvSpPr/>
      </xdr:nvSpPr>
      <xdr:spPr>
        <a:xfrm>
          <a:off x="2857500" y="1037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142059</xdr:rowOff>
    </xdr:from>
    <xdr:to>
      <xdr:col>19</xdr:col>
      <xdr:colOff>177800</xdr:colOff>
      <xdr:row>60</xdr:row>
      <xdr:rowOff>168184</xdr:rowOff>
    </xdr:to>
    <xdr:cxnSp macro="">
      <xdr:nvCxnSpPr>
        <xdr:cNvPr id="194" name="直線コネクタ 193">
          <a:extLst>
            <a:ext uri="{FF2B5EF4-FFF2-40B4-BE49-F238E27FC236}">
              <a16:creationId xmlns:a16="http://schemas.microsoft.com/office/drawing/2014/main" id="{34797082-FD3B-498C-ADB7-A2C9B9E50A97}"/>
            </a:ext>
          </a:extLst>
        </xdr:cNvPr>
        <xdr:cNvCxnSpPr/>
      </xdr:nvCxnSpPr>
      <xdr:spPr>
        <a:xfrm>
          <a:off x="2908300" y="1042905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78196</xdr:rowOff>
    </xdr:from>
    <xdr:to>
      <xdr:col>10</xdr:col>
      <xdr:colOff>165100</xdr:colOff>
      <xdr:row>61</xdr:row>
      <xdr:rowOff>8346</xdr:rowOff>
    </xdr:to>
    <xdr:sp macro="" textlink="">
      <xdr:nvSpPr>
        <xdr:cNvPr id="195" name="楕円 194">
          <a:extLst>
            <a:ext uri="{FF2B5EF4-FFF2-40B4-BE49-F238E27FC236}">
              <a16:creationId xmlns:a16="http://schemas.microsoft.com/office/drawing/2014/main" id="{83C22025-5DDB-4A2F-A3BE-B7B88747187D}"/>
            </a:ext>
          </a:extLst>
        </xdr:cNvPr>
        <xdr:cNvSpPr/>
      </xdr:nvSpPr>
      <xdr:spPr>
        <a:xfrm>
          <a:off x="1968500" y="1036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128996</xdr:rowOff>
    </xdr:from>
    <xdr:to>
      <xdr:col>15</xdr:col>
      <xdr:colOff>50800</xdr:colOff>
      <xdr:row>60</xdr:row>
      <xdr:rowOff>142059</xdr:rowOff>
    </xdr:to>
    <xdr:cxnSp macro="">
      <xdr:nvCxnSpPr>
        <xdr:cNvPr id="196" name="直線コネクタ 195">
          <a:extLst>
            <a:ext uri="{FF2B5EF4-FFF2-40B4-BE49-F238E27FC236}">
              <a16:creationId xmlns:a16="http://schemas.microsoft.com/office/drawing/2014/main" id="{69C454BB-F807-4C99-ACBB-13C7F3502383}"/>
            </a:ext>
          </a:extLst>
        </xdr:cNvPr>
        <xdr:cNvCxnSpPr/>
      </xdr:nvCxnSpPr>
      <xdr:spPr>
        <a:xfrm>
          <a:off x="2019300" y="10415996"/>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52070</xdr:rowOff>
    </xdr:from>
    <xdr:to>
      <xdr:col>6</xdr:col>
      <xdr:colOff>38100</xdr:colOff>
      <xdr:row>60</xdr:row>
      <xdr:rowOff>153670</xdr:rowOff>
    </xdr:to>
    <xdr:sp macro="" textlink="">
      <xdr:nvSpPr>
        <xdr:cNvPr id="197" name="楕円 196">
          <a:extLst>
            <a:ext uri="{FF2B5EF4-FFF2-40B4-BE49-F238E27FC236}">
              <a16:creationId xmlns:a16="http://schemas.microsoft.com/office/drawing/2014/main" id="{81FA1301-721B-4532-AB18-6536CC348D53}"/>
            </a:ext>
          </a:extLst>
        </xdr:cNvPr>
        <xdr:cNvSpPr/>
      </xdr:nvSpPr>
      <xdr:spPr>
        <a:xfrm>
          <a:off x="1079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102870</xdr:rowOff>
    </xdr:from>
    <xdr:to>
      <xdr:col>10</xdr:col>
      <xdr:colOff>114300</xdr:colOff>
      <xdr:row>60</xdr:row>
      <xdr:rowOff>128996</xdr:rowOff>
    </xdr:to>
    <xdr:cxnSp macro="">
      <xdr:nvCxnSpPr>
        <xdr:cNvPr id="198" name="直線コネクタ 197">
          <a:extLst>
            <a:ext uri="{FF2B5EF4-FFF2-40B4-BE49-F238E27FC236}">
              <a16:creationId xmlns:a16="http://schemas.microsoft.com/office/drawing/2014/main" id="{B1C4851E-7E0C-43F3-98FB-CF5AAF7EE008}"/>
            </a:ext>
          </a:extLst>
        </xdr:cNvPr>
        <xdr:cNvCxnSpPr/>
      </xdr:nvCxnSpPr>
      <xdr:spPr>
        <a:xfrm>
          <a:off x="1130300" y="1038987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40294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5CDBA3F-1D68-46CE-81F2-ED7599514D3F}"/>
            </a:ext>
          </a:extLst>
        </xdr:cNvPr>
        <xdr:cNvSpPr txBox="1"/>
      </xdr:nvSpPr>
      <xdr:spPr>
        <a:xfrm>
          <a:off x="35820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23965</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929C42E0-4EAC-4712-B576-31A9971544FD}"/>
            </a:ext>
          </a:extLst>
        </xdr:cNvPr>
        <xdr:cNvSpPr txBox="1"/>
      </xdr:nvSpPr>
      <xdr:spPr>
        <a:xfrm>
          <a:off x="27057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20700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3FFCA17B-84F0-41AC-BA1C-0C5C1A49A9BE}"/>
            </a:ext>
          </a:extLst>
        </xdr:cNvPr>
        <xdr:cNvSpPr txBox="1"/>
      </xdr:nvSpPr>
      <xdr:spPr>
        <a:xfrm>
          <a:off x="1816744" y="1047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18FDB902-3E65-4D9C-9C85-52EE1D01CE6D}"/>
            </a:ext>
          </a:extLst>
        </xdr:cNvPr>
        <xdr:cNvSpPr txBox="1"/>
      </xdr:nvSpPr>
      <xdr:spPr>
        <a:xfrm>
          <a:off x="927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64061</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679E2ADA-3FCC-4820-A1BD-FEA3DD8B6928}"/>
            </a:ext>
          </a:extLst>
        </xdr:cNvPr>
        <xdr:cNvSpPr txBox="1"/>
      </xdr:nvSpPr>
      <xdr:spPr>
        <a:xfrm>
          <a:off x="3582044" y="1017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37936</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65EE8722-90AB-4EDE-A9FA-348F587CBEA7}"/>
            </a:ext>
          </a:extLst>
        </xdr:cNvPr>
        <xdr:cNvSpPr txBox="1"/>
      </xdr:nvSpPr>
      <xdr:spPr>
        <a:xfrm>
          <a:off x="2705744" y="10153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24873</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4C227A13-9273-4FAE-8705-ADF118E01EFC}"/>
            </a:ext>
          </a:extLst>
        </xdr:cNvPr>
        <xdr:cNvSpPr txBox="1"/>
      </xdr:nvSpPr>
      <xdr:spPr>
        <a:xfrm>
          <a:off x="1816744" y="10140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170197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41BA3137-6888-4902-A9DE-A6ED519EA8DD}"/>
            </a:ext>
          </a:extLst>
        </xdr:cNvPr>
        <xdr:cNvSpPr txBox="1"/>
      </xdr:nvSpPr>
      <xdr:spPr>
        <a:xfrm>
          <a:off x="9277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D584CE02-4986-4FFA-93E7-38B9D35FF6E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96DE7FD-587F-43ED-8C1B-B74E78B1D9E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9323370E-F5CB-4D38-A462-FAF2F77393C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B79DCE32-511A-4125-983C-F0F589D9B88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E7CBDE1D-A3EF-485E-91E0-00801579738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CAAC2E1D-999F-4C05-8443-21F6127DEF4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657399F2-8752-4ADA-9958-ADAD3E32A94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D1D32B70-58E7-444D-A349-EDAC0855A61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C68F5880-D029-4F58-A2D5-5355BF2C703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854F10AF-615E-4EEF-8D0E-8B681A158D4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4FD09C84-D244-4E0C-82C8-99A23B44D73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3B6CF523-6690-46E0-AB3C-142BF52CE3FD}"/>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ABDE1DDC-D50A-4498-8244-9515518837D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9D03836C-BD4B-4469-9337-73BB08AF9D52}"/>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34D9A0EB-E605-42F9-9F07-C859FB0C520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13C98317-099C-41D6-9482-C9D94A4272ED}"/>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922DDC02-D20F-4039-AB0E-17173EC29E0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776FD367-E1D7-4397-B435-A1DD55F3C928}"/>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E8F082E8-DEC8-4B24-B8FF-BDE7A3F89DE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8601D3D-F039-449F-A3F7-BA5DFE060B42}"/>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62A5C144-D175-4838-9022-6945820A795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10C5735B-C781-433D-A41A-519CA1686485}"/>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62945208-9FE4-4682-AA8C-3E67503B73E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a:extLst>
            <a:ext uri="{FF2B5EF4-FFF2-40B4-BE49-F238E27FC236}">
              <a16:creationId xmlns:a16="http://schemas.microsoft.com/office/drawing/2014/main" id="{77AD09C6-BF26-4DF9-8AAD-42F38C2CE31F}"/>
            </a:ext>
          </a:extLst>
        </xdr:cNvPr>
        <xdr:cNvCxnSpPr/>
      </xdr:nvCxnSpPr>
      <xdr:spPr>
        <a:xfrm flipV="1">
          <a:off x="10476865" y="9718749"/>
          <a:ext cx="0" cy="132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3BBF12B7-7950-46B3-9951-3421ADCFCFF9}"/>
            </a:ext>
          </a:extLst>
        </xdr:cNvPr>
        <xdr:cNvSpPr txBox="1"/>
      </xdr:nvSpPr>
      <xdr:spPr>
        <a:xfrm>
          <a:off x="10515600" y="1104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a:extLst>
            <a:ext uri="{FF2B5EF4-FFF2-40B4-BE49-F238E27FC236}">
              <a16:creationId xmlns:a16="http://schemas.microsoft.com/office/drawing/2014/main" id="{36ED91CE-82EC-4D18-BE5F-2F5C6C04E6F4}"/>
            </a:ext>
          </a:extLst>
        </xdr:cNvPr>
        <xdr:cNvCxnSpPr/>
      </xdr:nvCxnSpPr>
      <xdr:spPr>
        <a:xfrm>
          <a:off x="10388600" y="110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BC1396C3-6B2D-4735-BB90-D71A9E5828A5}"/>
            </a:ext>
          </a:extLst>
        </xdr:cNvPr>
        <xdr:cNvSpPr txBox="1"/>
      </xdr:nvSpPr>
      <xdr:spPr>
        <a:xfrm>
          <a:off x="10515600" y="94939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a:extLst>
            <a:ext uri="{FF2B5EF4-FFF2-40B4-BE49-F238E27FC236}">
              <a16:creationId xmlns:a16="http://schemas.microsoft.com/office/drawing/2014/main" id="{60BAEBFF-A644-48D0-BCB1-832EE477531D}"/>
            </a:ext>
          </a:extLst>
        </xdr:cNvPr>
        <xdr:cNvCxnSpPr/>
      </xdr:nvCxnSpPr>
      <xdr:spPr>
        <a:xfrm>
          <a:off x="10388600" y="9718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48956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9BE3B6D-38EC-4FCB-925F-3FBBED55C7D3}"/>
            </a:ext>
          </a:extLst>
        </xdr:cNvPr>
        <xdr:cNvSpPr txBox="1"/>
      </xdr:nvSpPr>
      <xdr:spPr>
        <a:xfrm>
          <a:off x="10515600" y="105074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a:extLst>
            <a:ext uri="{FF2B5EF4-FFF2-40B4-BE49-F238E27FC236}">
              <a16:creationId xmlns:a16="http://schemas.microsoft.com/office/drawing/2014/main" id="{43C518BA-19D5-4174-8190-7D6E98F9A60F}"/>
            </a:ext>
          </a:extLst>
        </xdr:cNvPr>
        <xdr:cNvSpPr/>
      </xdr:nvSpPr>
      <xdr:spPr>
        <a:xfrm>
          <a:off x="10426700" y="1065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a:extLst>
            <a:ext uri="{FF2B5EF4-FFF2-40B4-BE49-F238E27FC236}">
              <a16:creationId xmlns:a16="http://schemas.microsoft.com/office/drawing/2014/main" id="{CDF50231-E9D1-4D33-85B9-5E8AF1A7661B}"/>
            </a:ext>
          </a:extLst>
        </xdr:cNvPr>
        <xdr:cNvSpPr/>
      </xdr:nvSpPr>
      <xdr:spPr>
        <a:xfrm>
          <a:off x="9588500" y="10667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a:extLst>
            <a:ext uri="{FF2B5EF4-FFF2-40B4-BE49-F238E27FC236}">
              <a16:creationId xmlns:a16="http://schemas.microsoft.com/office/drawing/2014/main" id="{89B1B519-DF5E-46B2-A64F-CE3746561158}"/>
            </a:ext>
          </a:extLst>
        </xdr:cNvPr>
        <xdr:cNvSpPr/>
      </xdr:nvSpPr>
      <xdr:spPr>
        <a:xfrm>
          <a:off x="8699500" y="1067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a:extLst>
            <a:ext uri="{FF2B5EF4-FFF2-40B4-BE49-F238E27FC236}">
              <a16:creationId xmlns:a16="http://schemas.microsoft.com/office/drawing/2014/main" id="{D0CF4197-7E69-4730-8512-4391002546C4}"/>
            </a:ext>
          </a:extLst>
        </xdr:cNvPr>
        <xdr:cNvSpPr/>
      </xdr:nvSpPr>
      <xdr:spPr>
        <a:xfrm>
          <a:off x="7810500" y="1069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0" name="フローチャート: 判断 239">
          <a:extLst>
            <a:ext uri="{FF2B5EF4-FFF2-40B4-BE49-F238E27FC236}">
              <a16:creationId xmlns:a16="http://schemas.microsoft.com/office/drawing/2014/main" id="{29DB9BE8-06AC-4DEC-859D-F985F2D54C9D}"/>
            </a:ext>
          </a:extLst>
        </xdr:cNvPr>
        <xdr:cNvSpPr/>
      </xdr:nvSpPr>
      <xdr:spPr>
        <a:xfrm>
          <a:off x="6921500" y="1067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9AE20DE-4AD0-49CB-BBC1-C64EE5DC811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44BF86B-F6A7-4C78-9C20-534BFFA4F90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1DEE560-C107-45EC-991A-93A9FE70305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D0E5B0A-7187-472F-B497-7051E0C63FD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1A139DB-CD01-40AC-BEEC-8050A61C0BA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46150</xdr:rowOff>
    </xdr:from>
    <xdr:to>
      <xdr:col>55</xdr:col>
      <xdr:colOff>50800</xdr:colOff>
      <xdr:row>63</xdr:row>
      <xdr:rowOff>147750</xdr:rowOff>
    </xdr:to>
    <xdr:sp macro="" textlink="">
      <xdr:nvSpPr>
        <xdr:cNvPr id="246" name="楕円 245">
          <a:extLst>
            <a:ext uri="{FF2B5EF4-FFF2-40B4-BE49-F238E27FC236}">
              <a16:creationId xmlns:a16="http://schemas.microsoft.com/office/drawing/2014/main" id="{420B7FAD-3FD9-4AB7-BA2C-614C73E7DDA5}"/>
            </a:ext>
          </a:extLst>
        </xdr:cNvPr>
        <xdr:cNvSpPr/>
      </xdr:nvSpPr>
      <xdr:spPr>
        <a:xfrm>
          <a:off x="10426700" y="1084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24577</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1DD17C87-F59A-4378-805B-9F9A7AE1CEF7}"/>
            </a:ext>
          </a:extLst>
        </xdr:cNvPr>
        <xdr:cNvSpPr txBox="1"/>
      </xdr:nvSpPr>
      <xdr:spPr>
        <a:xfrm>
          <a:off x="10515600" y="10825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52288</xdr:rowOff>
    </xdr:from>
    <xdr:to>
      <xdr:col>50</xdr:col>
      <xdr:colOff>165100</xdr:colOff>
      <xdr:row>63</xdr:row>
      <xdr:rowOff>153888</xdr:rowOff>
    </xdr:to>
    <xdr:sp macro="" textlink="">
      <xdr:nvSpPr>
        <xdr:cNvPr id="248" name="楕円 247">
          <a:extLst>
            <a:ext uri="{FF2B5EF4-FFF2-40B4-BE49-F238E27FC236}">
              <a16:creationId xmlns:a16="http://schemas.microsoft.com/office/drawing/2014/main" id="{D65DAAC1-9559-4138-8E68-AF5B036CE3CE}"/>
            </a:ext>
          </a:extLst>
        </xdr:cNvPr>
        <xdr:cNvSpPr/>
      </xdr:nvSpPr>
      <xdr:spPr>
        <a:xfrm>
          <a:off x="9588500" y="10853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96950</xdr:rowOff>
    </xdr:from>
    <xdr:to>
      <xdr:col>55</xdr:col>
      <xdr:colOff>0</xdr:colOff>
      <xdr:row>63</xdr:row>
      <xdr:rowOff>103088</xdr:rowOff>
    </xdr:to>
    <xdr:cxnSp macro="">
      <xdr:nvCxnSpPr>
        <xdr:cNvPr id="249" name="直線コネクタ 248">
          <a:extLst>
            <a:ext uri="{FF2B5EF4-FFF2-40B4-BE49-F238E27FC236}">
              <a16:creationId xmlns:a16="http://schemas.microsoft.com/office/drawing/2014/main" id="{E17FEE28-0817-4F2E-B7EE-E37DE261DE0D}"/>
            </a:ext>
          </a:extLst>
        </xdr:cNvPr>
        <xdr:cNvCxnSpPr/>
      </xdr:nvCxnSpPr>
      <xdr:spPr>
        <a:xfrm flipV="1">
          <a:off x="9639300" y="10898300"/>
          <a:ext cx="838200" cy="6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56853</xdr:rowOff>
    </xdr:from>
    <xdr:to>
      <xdr:col>46</xdr:col>
      <xdr:colOff>38100</xdr:colOff>
      <xdr:row>63</xdr:row>
      <xdr:rowOff>158453</xdr:rowOff>
    </xdr:to>
    <xdr:sp macro="" textlink="">
      <xdr:nvSpPr>
        <xdr:cNvPr id="250" name="楕円 249">
          <a:extLst>
            <a:ext uri="{FF2B5EF4-FFF2-40B4-BE49-F238E27FC236}">
              <a16:creationId xmlns:a16="http://schemas.microsoft.com/office/drawing/2014/main" id="{9A76EA2C-7575-47F9-8625-60791A50592A}"/>
            </a:ext>
          </a:extLst>
        </xdr:cNvPr>
        <xdr:cNvSpPr/>
      </xdr:nvSpPr>
      <xdr:spPr>
        <a:xfrm>
          <a:off x="8699500" y="10858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103088</xdr:rowOff>
    </xdr:from>
    <xdr:to>
      <xdr:col>50</xdr:col>
      <xdr:colOff>114300</xdr:colOff>
      <xdr:row>63</xdr:row>
      <xdr:rowOff>107653</xdr:rowOff>
    </xdr:to>
    <xdr:cxnSp macro="">
      <xdr:nvCxnSpPr>
        <xdr:cNvPr id="251" name="直線コネクタ 250">
          <a:extLst>
            <a:ext uri="{FF2B5EF4-FFF2-40B4-BE49-F238E27FC236}">
              <a16:creationId xmlns:a16="http://schemas.microsoft.com/office/drawing/2014/main" id="{B177AA57-6FF9-4EBE-810C-EAE6EF31320A}"/>
            </a:ext>
          </a:extLst>
        </xdr:cNvPr>
        <xdr:cNvCxnSpPr/>
      </xdr:nvCxnSpPr>
      <xdr:spPr>
        <a:xfrm flipV="1">
          <a:off x="8750300" y="10904438"/>
          <a:ext cx="889000" cy="4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63622</xdr:rowOff>
    </xdr:from>
    <xdr:to>
      <xdr:col>41</xdr:col>
      <xdr:colOff>101600</xdr:colOff>
      <xdr:row>63</xdr:row>
      <xdr:rowOff>165222</xdr:rowOff>
    </xdr:to>
    <xdr:sp macro="" textlink="">
      <xdr:nvSpPr>
        <xdr:cNvPr id="252" name="楕円 251">
          <a:extLst>
            <a:ext uri="{FF2B5EF4-FFF2-40B4-BE49-F238E27FC236}">
              <a16:creationId xmlns:a16="http://schemas.microsoft.com/office/drawing/2014/main" id="{1BCDCB5D-DC29-4889-B62D-60407B67BC82}"/>
            </a:ext>
          </a:extLst>
        </xdr:cNvPr>
        <xdr:cNvSpPr/>
      </xdr:nvSpPr>
      <xdr:spPr>
        <a:xfrm>
          <a:off x="7810500" y="10864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107653</xdr:rowOff>
    </xdr:from>
    <xdr:to>
      <xdr:col>45</xdr:col>
      <xdr:colOff>177800</xdr:colOff>
      <xdr:row>63</xdr:row>
      <xdr:rowOff>114422</xdr:rowOff>
    </xdr:to>
    <xdr:cxnSp macro="">
      <xdr:nvCxnSpPr>
        <xdr:cNvPr id="253" name="直線コネクタ 252">
          <a:extLst>
            <a:ext uri="{FF2B5EF4-FFF2-40B4-BE49-F238E27FC236}">
              <a16:creationId xmlns:a16="http://schemas.microsoft.com/office/drawing/2014/main" id="{468E7DF3-DD9E-423D-AB8B-9904FF76E13E}"/>
            </a:ext>
          </a:extLst>
        </xdr:cNvPr>
        <xdr:cNvCxnSpPr/>
      </xdr:nvCxnSpPr>
      <xdr:spPr>
        <a:xfrm flipV="1">
          <a:off x="7861300" y="10909003"/>
          <a:ext cx="889000" cy="6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67445</xdr:rowOff>
    </xdr:from>
    <xdr:to>
      <xdr:col>36</xdr:col>
      <xdr:colOff>165100</xdr:colOff>
      <xdr:row>63</xdr:row>
      <xdr:rowOff>169045</xdr:rowOff>
    </xdr:to>
    <xdr:sp macro="" textlink="">
      <xdr:nvSpPr>
        <xdr:cNvPr id="254" name="楕円 253">
          <a:extLst>
            <a:ext uri="{FF2B5EF4-FFF2-40B4-BE49-F238E27FC236}">
              <a16:creationId xmlns:a16="http://schemas.microsoft.com/office/drawing/2014/main" id="{C1A0616C-4D1E-427B-BBC6-A3EF39A93845}"/>
            </a:ext>
          </a:extLst>
        </xdr:cNvPr>
        <xdr:cNvSpPr/>
      </xdr:nvSpPr>
      <xdr:spPr>
        <a:xfrm>
          <a:off x="6921500" y="10868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114422</xdr:rowOff>
    </xdr:from>
    <xdr:to>
      <xdr:col>41</xdr:col>
      <xdr:colOff>50800</xdr:colOff>
      <xdr:row>63</xdr:row>
      <xdr:rowOff>118245</xdr:rowOff>
    </xdr:to>
    <xdr:cxnSp macro="">
      <xdr:nvCxnSpPr>
        <xdr:cNvPr id="255" name="直線コネクタ 254">
          <a:extLst>
            <a:ext uri="{FF2B5EF4-FFF2-40B4-BE49-F238E27FC236}">
              <a16:creationId xmlns:a16="http://schemas.microsoft.com/office/drawing/2014/main" id="{3EF2487B-96FA-4718-B815-F812FDAF279C}"/>
            </a:ext>
          </a:extLst>
        </xdr:cNvPr>
        <xdr:cNvCxnSpPr/>
      </xdr:nvCxnSpPr>
      <xdr:spPr>
        <a:xfrm flipV="1">
          <a:off x="6972300" y="10915772"/>
          <a:ext cx="889000" cy="3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155488</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339F1522-E782-4F2B-8C89-A8B9D6242291}"/>
            </a:ext>
          </a:extLst>
        </xdr:cNvPr>
        <xdr:cNvSpPr txBox="1"/>
      </xdr:nvSpPr>
      <xdr:spPr>
        <a:xfrm>
          <a:off x="9327095" y="10442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167186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E8774D7D-371A-4D33-872E-9200C887A127}"/>
            </a:ext>
          </a:extLst>
        </xdr:cNvPr>
        <xdr:cNvSpPr txBox="1"/>
      </xdr:nvSpPr>
      <xdr:spPr>
        <a:xfrm>
          <a:off x="8450795" y="10454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7062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D47DE488-9405-4826-82BD-471637E8B2F1}"/>
            </a:ext>
          </a:extLst>
        </xdr:cNvPr>
        <xdr:cNvSpPr txBox="1"/>
      </xdr:nvSpPr>
      <xdr:spPr>
        <a:xfrm>
          <a:off x="7561795" y="10465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167293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F7C3AFD0-09ED-4AAF-A3DC-9BCE6174F216}"/>
            </a:ext>
          </a:extLst>
        </xdr:cNvPr>
        <xdr:cNvSpPr txBox="1"/>
      </xdr:nvSpPr>
      <xdr:spPr>
        <a:xfrm>
          <a:off x="6672795" y="10454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145015</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56066C46-0E4E-43E4-A0C0-BBC67E4D8ED4}"/>
            </a:ext>
          </a:extLst>
        </xdr:cNvPr>
        <xdr:cNvSpPr txBox="1"/>
      </xdr:nvSpPr>
      <xdr:spPr>
        <a:xfrm>
          <a:off x="9327095" y="10946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149580</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901E1710-517E-415A-813F-30470326EBCB}"/>
            </a:ext>
          </a:extLst>
        </xdr:cNvPr>
        <xdr:cNvSpPr txBox="1"/>
      </xdr:nvSpPr>
      <xdr:spPr>
        <a:xfrm>
          <a:off x="8450795" y="10950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156349</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52CB9C81-BB6B-4D9F-B133-919DBCED0899}"/>
            </a:ext>
          </a:extLst>
        </xdr:cNvPr>
        <xdr:cNvSpPr txBox="1"/>
      </xdr:nvSpPr>
      <xdr:spPr>
        <a:xfrm>
          <a:off x="7561795" y="10957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160172</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EDE7A57A-5283-4F43-B9DC-1686570BB90B}"/>
            </a:ext>
          </a:extLst>
        </xdr:cNvPr>
        <xdr:cNvSpPr txBox="1"/>
      </xdr:nvSpPr>
      <xdr:spPr>
        <a:xfrm>
          <a:off x="6672795" y="10961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8227BC3C-5CC6-4E9C-BF6C-017B70D0A2C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E7CA067C-E6B7-4F52-A167-49272DCA9B3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2F70C447-125D-42B3-AFC2-4C658F712C1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59F73298-A2D5-4901-8B4B-48E2578050C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60AF34EB-9089-415D-A7D9-5496B32B29B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3F632813-4E36-4F06-B49D-6A17DE54835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F2920CE2-3CC2-40B6-930B-3A4D6CA5E89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B46E753D-2625-4B6A-AB2D-22E643B37AE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8CD29D33-B048-4F81-A8AB-784C77E02A4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8C3B322E-60F3-4027-8894-112094E786D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DCB75346-A2EA-49B2-91B4-CA7B4D30F06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E15B91FB-2E06-4457-9379-356C809381B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4845FDD7-CDB4-4D60-8B95-7EA9FA284111}"/>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9ADCF432-D964-4A35-8DE4-63E3554E48A5}"/>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F5FD70FE-5E20-4DF9-917D-5076EBDF4FB6}"/>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CF613C6E-7D03-45D1-AEE6-AB638D3445F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742994D5-7F22-44A9-B12E-0E5FE2705645}"/>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773FF383-A7BC-41DE-B3AB-39BE3E9C6219}"/>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F68C20A7-8C22-4786-A91D-349DAE7A5E24}"/>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527B4F64-1B8E-47C9-9A3E-9A7C08043D7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79650126-1D13-48B4-A7DB-2195B1DDFDA5}"/>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DCC577C0-E133-48D1-9BB7-51A86CA81B1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F5B5EA56-C7FF-462B-8FB3-CDF0E0594D0F}"/>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C382972D-0039-4808-BFC4-545C45382EE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137C2C4A-E24E-484D-B407-95181B7CBE62}"/>
            </a:ext>
          </a:extLst>
        </xdr:cNvPr>
        <xdr:cNvCxnSpPr/>
      </xdr:nvCxnSpPr>
      <xdr:spPr>
        <a:xfrm flipV="1">
          <a:off x="4634865" y="1348549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E40889D3-6132-469C-BA4D-BA23BF9C6055}"/>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E9F664BE-373E-4FF5-AD5E-60F8D3932372}"/>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E3FA7C45-D68F-443A-907B-B0DC1203F75D}"/>
            </a:ext>
          </a:extLst>
        </xdr:cNvPr>
        <xdr:cNvSpPr txBox="1"/>
      </xdr:nvSpPr>
      <xdr:spPr>
        <a:xfrm>
          <a:off x="4673600" y="1326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92" name="直線コネクタ 291">
          <a:extLst>
            <a:ext uri="{FF2B5EF4-FFF2-40B4-BE49-F238E27FC236}">
              <a16:creationId xmlns:a16="http://schemas.microsoft.com/office/drawing/2014/main" id="{959F191C-113C-4D50-B6FC-FB7B0BD2B3C7}"/>
            </a:ext>
          </a:extLst>
        </xdr:cNvPr>
        <xdr:cNvCxnSpPr/>
      </xdr:nvCxnSpPr>
      <xdr:spPr>
        <a:xfrm>
          <a:off x="4546600" y="1348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146702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E0B849B4-B387-4BEE-8D5D-0D5BE3469AF7}"/>
            </a:ext>
          </a:extLst>
        </xdr:cNvPr>
        <xdr:cNvSpPr txBox="1"/>
      </xdr:nvSpPr>
      <xdr:spPr>
        <a:xfrm>
          <a:off x="4673600" y="14205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94" name="フローチャート: 判断 293">
          <a:extLst>
            <a:ext uri="{FF2B5EF4-FFF2-40B4-BE49-F238E27FC236}">
              <a16:creationId xmlns:a16="http://schemas.microsoft.com/office/drawing/2014/main" id="{B044F7CD-98F5-4846-BACE-9B74B62FBF9F}"/>
            </a:ext>
          </a:extLst>
        </xdr:cNvPr>
        <xdr:cNvSpPr/>
      </xdr:nvSpPr>
      <xdr:spPr>
        <a:xfrm>
          <a:off x="45847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5" name="フローチャート: 判断 294">
          <a:extLst>
            <a:ext uri="{FF2B5EF4-FFF2-40B4-BE49-F238E27FC236}">
              <a16:creationId xmlns:a16="http://schemas.microsoft.com/office/drawing/2014/main" id="{ADBF93D1-887B-42DB-B8F1-BAE0D9809EE0}"/>
            </a:ext>
          </a:extLst>
        </xdr:cNvPr>
        <xdr:cNvSpPr/>
      </xdr:nvSpPr>
      <xdr:spPr>
        <a:xfrm>
          <a:off x="3746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96" name="フローチャート: 判断 295">
          <a:extLst>
            <a:ext uri="{FF2B5EF4-FFF2-40B4-BE49-F238E27FC236}">
              <a16:creationId xmlns:a16="http://schemas.microsoft.com/office/drawing/2014/main" id="{74D9E9F5-D284-4E78-8C25-2F8CD4B7517F}"/>
            </a:ext>
          </a:extLst>
        </xdr:cNvPr>
        <xdr:cNvSpPr/>
      </xdr:nvSpPr>
      <xdr:spPr>
        <a:xfrm>
          <a:off x="2857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97" name="フローチャート: 判断 296">
          <a:extLst>
            <a:ext uri="{FF2B5EF4-FFF2-40B4-BE49-F238E27FC236}">
              <a16:creationId xmlns:a16="http://schemas.microsoft.com/office/drawing/2014/main" id="{A1BEDD2F-F6AA-4A48-AC56-34E991A481A1}"/>
            </a:ext>
          </a:extLst>
        </xdr:cNvPr>
        <xdr:cNvSpPr/>
      </xdr:nvSpPr>
      <xdr:spPr>
        <a:xfrm>
          <a:off x="1968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98" name="フローチャート: 判断 297">
          <a:extLst>
            <a:ext uri="{FF2B5EF4-FFF2-40B4-BE49-F238E27FC236}">
              <a16:creationId xmlns:a16="http://schemas.microsoft.com/office/drawing/2014/main" id="{0AB32B95-4A4F-4909-AA19-490B5C2A9B23}"/>
            </a:ext>
          </a:extLst>
        </xdr:cNvPr>
        <xdr:cNvSpPr/>
      </xdr:nvSpPr>
      <xdr:spPr>
        <a:xfrm>
          <a:off x="1079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3DAF383-FA8F-46B5-AE2A-1EA5CAC25F4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FBD11C6-9CDA-49B9-B8DD-845DC5E571A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88130EA-65AF-4097-B732-D53403A97DD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A5BB189-C383-4F9A-A08F-9FB43D63ADB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8A1F929-D75A-499F-AA61-F70A2C4394C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53975</xdr:rowOff>
    </xdr:from>
    <xdr:to>
      <xdr:col>24</xdr:col>
      <xdr:colOff>114300</xdr:colOff>
      <xdr:row>82</xdr:row>
      <xdr:rowOff>155575</xdr:rowOff>
    </xdr:to>
    <xdr:sp macro="" textlink="">
      <xdr:nvSpPr>
        <xdr:cNvPr id="304" name="楕円 303">
          <a:extLst>
            <a:ext uri="{FF2B5EF4-FFF2-40B4-BE49-F238E27FC236}">
              <a16:creationId xmlns:a16="http://schemas.microsoft.com/office/drawing/2014/main" id="{F986459C-3B26-4F9B-9DEE-55D48065C99A}"/>
            </a:ext>
          </a:extLst>
        </xdr:cNvPr>
        <xdr:cNvSpPr/>
      </xdr:nvSpPr>
      <xdr:spPr>
        <a:xfrm>
          <a:off x="4584700" y="1411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76852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84E61428-3B7F-4E71-AD79-22B3DB90EEDD}"/>
            </a:ext>
          </a:extLst>
        </xdr:cNvPr>
        <xdr:cNvSpPr txBox="1"/>
      </xdr:nvSpPr>
      <xdr:spPr>
        <a:xfrm>
          <a:off x="4673600" y="1396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48261</xdr:rowOff>
    </xdr:from>
    <xdr:to>
      <xdr:col>20</xdr:col>
      <xdr:colOff>38100</xdr:colOff>
      <xdr:row>82</xdr:row>
      <xdr:rowOff>149861</xdr:rowOff>
    </xdr:to>
    <xdr:sp macro="" textlink="">
      <xdr:nvSpPr>
        <xdr:cNvPr id="306" name="楕円 305">
          <a:extLst>
            <a:ext uri="{FF2B5EF4-FFF2-40B4-BE49-F238E27FC236}">
              <a16:creationId xmlns:a16="http://schemas.microsoft.com/office/drawing/2014/main" id="{AA65D811-4D8F-4AAF-8EE8-C20C75458522}"/>
            </a:ext>
          </a:extLst>
        </xdr:cNvPr>
        <xdr:cNvSpPr/>
      </xdr:nvSpPr>
      <xdr:spPr>
        <a:xfrm>
          <a:off x="3746500" y="1410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99061</xdr:rowOff>
    </xdr:from>
    <xdr:to>
      <xdr:col>24</xdr:col>
      <xdr:colOff>63500</xdr:colOff>
      <xdr:row>82</xdr:row>
      <xdr:rowOff>104775</xdr:rowOff>
    </xdr:to>
    <xdr:cxnSp macro="">
      <xdr:nvCxnSpPr>
        <xdr:cNvPr id="307" name="直線コネクタ 306">
          <a:extLst>
            <a:ext uri="{FF2B5EF4-FFF2-40B4-BE49-F238E27FC236}">
              <a16:creationId xmlns:a16="http://schemas.microsoft.com/office/drawing/2014/main" id="{7A7588DC-48C0-4E83-A418-A10706693A76}"/>
            </a:ext>
          </a:extLst>
        </xdr:cNvPr>
        <xdr:cNvCxnSpPr/>
      </xdr:nvCxnSpPr>
      <xdr:spPr>
        <a:xfrm>
          <a:off x="3797300" y="14157961"/>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80645</xdr:rowOff>
    </xdr:from>
    <xdr:to>
      <xdr:col>15</xdr:col>
      <xdr:colOff>101600</xdr:colOff>
      <xdr:row>83</xdr:row>
      <xdr:rowOff>10795</xdr:rowOff>
    </xdr:to>
    <xdr:sp macro="" textlink="">
      <xdr:nvSpPr>
        <xdr:cNvPr id="308" name="楕円 307">
          <a:extLst>
            <a:ext uri="{FF2B5EF4-FFF2-40B4-BE49-F238E27FC236}">
              <a16:creationId xmlns:a16="http://schemas.microsoft.com/office/drawing/2014/main" id="{5F954297-C3A1-4F0B-9725-9A8CD459FCAA}"/>
            </a:ext>
          </a:extLst>
        </xdr:cNvPr>
        <xdr:cNvSpPr/>
      </xdr:nvSpPr>
      <xdr:spPr>
        <a:xfrm>
          <a:off x="2857500" y="1413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99061</xdr:rowOff>
    </xdr:from>
    <xdr:to>
      <xdr:col>19</xdr:col>
      <xdr:colOff>177800</xdr:colOff>
      <xdr:row>82</xdr:row>
      <xdr:rowOff>131445</xdr:rowOff>
    </xdr:to>
    <xdr:cxnSp macro="">
      <xdr:nvCxnSpPr>
        <xdr:cNvPr id="309" name="直線コネクタ 308">
          <a:extLst>
            <a:ext uri="{FF2B5EF4-FFF2-40B4-BE49-F238E27FC236}">
              <a16:creationId xmlns:a16="http://schemas.microsoft.com/office/drawing/2014/main" id="{A4C8371A-0D57-44C0-A519-58A2F705B147}"/>
            </a:ext>
          </a:extLst>
        </xdr:cNvPr>
        <xdr:cNvCxnSpPr/>
      </xdr:nvCxnSpPr>
      <xdr:spPr>
        <a:xfrm flipV="1">
          <a:off x="2908300" y="14157961"/>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116839</xdr:rowOff>
    </xdr:from>
    <xdr:to>
      <xdr:col>10</xdr:col>
      <xdr:colOff>165100</xdr:colOff>
      <xdr:row>83</xdr:row>
      <xdr:rowOff>46989</xdr:rowOff>
    </xdr:to>
    <xdr:sp macro="" textlink="">
      <xdr:nvSpPr>
        <xdr:cNvPr id="310" name="楕円 309">
          <a:extLst>
            <a:ext uri="{FF2B5EF4-FFF2-40B4-BE49-F238E27FC236}">
              <a16:creationId xmlns:a16="http://schemas.microsoft.com/office/drawing/2014/main" id="{9D1A5410-785C-49DB-A439-D0B0A92E09DE}"/>
            </a:ext>
          </a:extLst>
        </xdr:cNvPr>
        <xdr:cNvSpPr/>
      </xdr:nvSpPr>
      <xdr:spPr>
        <a:xfrm>
          <a:off x="1968500" y="1417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131445</xdr:rowOff>
    </xdr:from>
    <xdr:to>
      <xdr:col>15</xdr:col>
      <xdr:colOff>50800</xdr:colOff>
      <xdr:row>82</xdr:row>
      <xdr:rowOff>167639</xdr:rowOff>
    </xdr:to>
    <xdr:cxnSp macro="">
      <xdr:nvCxnSpPr>
        <xdr:cNvPr id="311" name="直線コネクタ 310">
          <a:extLst>
            <a:ext uri="{FF2B5EF4-FFF2-40B4-BE49-F238E27FC236}">
              <a16:creationId xmlns:a16="http://schemas.microsoft.com/office/drawing/2014/main" id="{08F44914-FE79-4A80-830B-0F2A0924F368}"/>
            </a:ext>
          </a:extLst>
        </xdr:cNvPr>
        <xdr:cNvCxnSpPr/>
      </xdr:nvCxnSpPr>
      <xdr:spPr>
        <a:xfrm flipV="1">
          <a:off x="2019300" y="14190345"/>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103505</xdr:rowOff>
    </xdr:from>
    <xdr:to>
      <xdr:col>6</xdr:col>
      <xdr:colOff>38100</xdr:colOff>
      <xdr:row>83</xdr:row>
      <xdr:rowOff>33655</xdr:rowOff>
    </xdr:to>
    <xdr:sp macro="" textlink="">
      <xdr:nvSpPr>
        <xdr:cNvPr id="312" name="楕円 311">
          <a:extLst>
            <a:ext uri="{FF2B5EF4-FFF2-40B4-BE49-F238E27FC236}">
              <a16:creationId xmlns:a16="http://schemas.microsoft.com/office/drawing/2014/main" id="{C93570E3-3B68-4AC0-907D-F4A1E2D40AD1}"/>
            </a:ext>
          </a:extLst>
        </xdr:cNvPr>
        <xdr:cNvSpPr/>
      </xdr:nvSpPr>
      <xdr:spPr>
        <a:xfrm>
          <a:off x="1079500" y="1416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154305</xdr:rowOff>
    </xdr:from>
    <xdr:to>
      <xdr:col>10</xdr:col>
      <xdr:colOff>114300</xdr:colOff>
      <xdr:row>82</xdr:row>
      <xdr:rowOff>167639</xdr:rowOff>
    </xdr:to>
    <xdr:cxnSp macro="">
      <xdr:nvCxnSpPr>
        <xdr:cNvPr id="313" name="直線コネクタ 312">
          <a:extLst>
            <a:ext uri="{FF2B5EF4-FFF2-40B4-BE49-F238E27FC236}">
              <a16:creationId xmlns:a16="http://schemas.microsoft.com/office/drawing/2014/main" id="{E37F1087-44D7-49D7-934A-04A5B327EB01}"/>
            </a:ext>
          </a:extLst>
        </xdr:cNvPr>
        <xdr:cNvCxnSpPr/>
      </xdr:nvCxnSpPr>
      <xdr:spPr>
        <a:xfrm>
          <a:off x="1130300" y="14213205"/>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53357</xdr:rowOff>
    </xdr:from>
    <xdr:ext cx="405111" cy="259045"/>
    <xdr:sp macro="" textlink="">
      <xdr:nvSpPr>
        <xdr:cNvPr id="314" name="n_1aveValue【公営住宅】&#10;有形固定資産減価償却率">
          <a:extLst>
            <a:ext uri="{FF2B5EF4-FFF2-40B4-BE49-F238E27FC236}">
              <a16:creationId xmlns:a16="http://schemas.microsoft.com/office/drawing/2014/main" id="{D7333453-2262-4936-8259-CFB0088531E7}"/>
            </a:ext>
          </a:extLst>
        </xdr:cNvPr>
        <xdr:cNvSpPr txBox="1"/>
      </xdr:nvSpPr>
      <xdr:spPr>
        <a:xfrm>
          <a:off x="3582044"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47641</xdr:rowOff>
    </xdr:from>
    <xdr:ext cx="405111" cy="259045"/>
    <xdr:sp macro="" textlink="">
      <xdr:nvSpPr>
        <xdr:cNvPr id="315" name="n_2aveValue【公営住宅】&#10;有形固定資産減価償却率">
          <a:extLst>
            <a:ext uri="{FF2B5EF4-FFF2-40B4-BE49-F238E27FC236}">
              <a16:creationId xmlns:a16="http://schemas.microsoft.com/office/drawing/2014/main" id="{EDEBD5C8-DEFB-433F-8DFB-090788119B36}"/>
            </a:ext>
          </a:extLst>
        </xdr:cNvPr>
        <xdr:cNvSpPr txBox="1"/>
      </xdr:nvSpPr>
      <xdr:spPr>
        <a:xfrm>
          <a:off x="27057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53991</xdr:rowOff>
    </xdr:from>
    <xdr:ext cx="405111" cy="259045"/>
    <xdr:sp macro="" textlink="">
      <xdr:nvSpPr>
        <xdr:cNvPr id="316" name="n_3aveValue【公営住宅】&#10;有形固定資産減価償却率">
          <a:extLst>
            <a:ext uri="{FF2B5EF4-FFF2-40B4-BE49-F238E27FC236}">
              <a16:creationId xmlns:a16="http://schemas.microsoft.com/office/drawing/2014/main" id="{E38D3752-9E78-4CD2-BB5D-D3FD4D41015D}"/>
            </a:ext>
          </a:extLst>
        </xdr:cNvPr>
        <xdr:cNvSpPr txBox="1"/>
      </xdr:nvSpPr>
      <xdr:spPr>
        <a:xfrm>
          <a:off x="1816744" y="1394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23513</xdr:rowOff>
    </xdr:from>
    <xdr:ext cx="405111" cy="259045"/>
    <xdr:sp macro="" textlink="">
      <xdr:nvSpPr>
        <xdr:cNvPr id="317" name="n_4aveValue【公営住宅】&#10;有形固定資産減価償却率">
          <a:extLst>
            <a:ext uri="{FF2B5EF4-FFF2-40B4-BE49-F238E27FC236}">
              <a16:creationId xmlns:a16="http://schemas.microsoft.com/office/drawing/2014/main" id="{FE7F44D3-E7EB-4E76-B9E7-D965231457C5}"/>
            </a:ext>
          </a:extLst>
        </xdr:cNvPr>
        <xdr:cNvSpPr txBox="1"/>
      </xdr:nvSpPr>
      <xdr:spPr>
        <a:xfrm>
          <a:off x="9277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166388</xdr:rowOff>
    </xdr:from>
    <xdr:ext cx="405111" cy="259045"/>
    <xdr:sp macro="" textlink="">
      <xdr:nvSpPr>
        <xdr:cNvPr id="318" name="n_1mainValue【公営住宅】&#10;有形固定資産減価償却率">
          <a:extLst>
            <a:ext uri="{FF2B5EF4-FFF2-40B4-BE49-F238E27FC236}">
              <a16:creationId xmlns:a16="http://schemas.microsoft.com/office/drawing/2014/main" id="{9B70EEE9-759A-44D7-986B-78EF6AA69DDC}"/>
            </a:ext>
          </a:extLst>
        </xdr:cNvPr>
        <xdr:cNvSpPr txBox="1"/>
      </xdr:nvSpPr>
      <xdr:spPr>
        <a:xfrm>
          <a:off x="3582044" y="1388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27322</xdr:rowOff>
    </xdr:from>
    <xdr:ext cx="405111" cy="259045"/>
    <xdr:sp macro="" textlink="">
      <xdr:nvSpPr>
        <xdr:cNvPr id="319" name="n_2mainValue【公営住宅】&#10;有形固定資産減価償却率">
          <a:extLst>
            <a:ext uri="{FF2B5EF4-FFF2-40B4-BE49-F238E27FC236}">
              <a16:creationId xmlns:a16="http://schemas.microsoft.com/office/drawing/2014/main" id="{3CBB67F7-F947-42A9-B633-60E230EB46D7}"/>
            </a:ext>
          </a:extLst>
        </xdr:cNvPr>
        <xdr:cNvSpPr txBox="1"/>
      </xdr:nvSpPr>
      <xdr:spPr>
        <a:xfrm>
          <a:off x="2705744" y="1391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38116</xdr:rowOff>
    </xdr:from>
    <xdr:ext cx="405111" cy="259045"/>
    <xdr:sp macro="" textlink="">
      <xdr:nvSpPr>
        <xdr:cNvPr id="320" name="n_3mainValue【公営住宅】&#10;有形固定資産減価償却率">
          <a:extLst>
            <a:ext uri="{FF2B5EF4-FFF2-40B4-BE49-F238E27FC236}">
              <a16:creationId xmlns:a16="http://schemas.microsoft.com/office/drawing/2014/main" id="{979872B6-153B-4BA0-B144-530113FA4A29}"/>
            </a:ext>
          </a:extLst>
        </xdr:cNvPr>
        <xdr:cNvSpPr txBox="1"/>
      </xdr:nvSpPr>
      <xdr:spPr>
        <a:xfrm>
          <a:off x="1816744" y="1426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24782</xdr:rowOff>
    </xdr:from>
    <xdr:ext cx="405111" cy="259045"/>
    <xdr:sp macro="" textlink="">
      <xdr:nvSpPr>
        <xdr:cNvPr id="321" name="n_4mainValue【公営住宅】&#10;有形固定資産減価償却率">
          <a:extLst>
            <a:ext uri="{FF2B5EF4-FFF2-40B4-BE49-F238E27FC236}">
              <a16:creationId xmlns:a16="http://schemas.microsoft.com/office/drawing/2014/main" id="{3F30BB2D-F40B-4B62-95E6-04773BD2FA24}"/>
            </a:ext>
          </a:extLst>
        </xdr:cNvPr>
        <xdr:cNvSpPr txBox="1"/>
      </xdr:nvSpPr>
      <xdr:spPr>
        <a:xfrm>
          <a:off x="927744" y="1425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29CE6791-9103-4BEF-8241-02C71F0680B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C429C0D4-214A-46AB-8A95-4CB2009B4FF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93AAC88E-2389-4A73-B8E3-21E0AF0A121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B4CB21BB-D4FD-4E0E-9B8A-E15D35B7C77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5D7A3A80-BE64-4180-9A05-0CFB96A243D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CB70FFEE-A3EA-44BC-ABA4-83AEE56905E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BC09C09B-D71A-46DA-B5E0-606F7734336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77C859C9-9448-46E8-B6C3-0014F7A68A4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C9F31C94-F97B-4446-AA34-50744EA5456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BF753C9A-42B2-4054-86A6-832A2627C8C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777B1580-DF1E-4AAD-A956-9306F53109BF}"/>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BD7F2B03-0427-4AEB-9A8B-05FC984E5886}"/>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E3F9A110-289D-4BBD-B572-364841EE5ED3}"/>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9AB27132-EC7D-441F-AC12-F3E89E9FE25E}"/>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BDCCDDF6-7FC7-4663-8D34-11B01804F1F1}"/>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37" name="テキスト ボックス 336">
          <a:extLst>
            <a:ext uri="{FF2B5EF4-FFF2-40B4-BE49-F238E27FC236}">
              <a16:creationId xmlns:a16="http://schemas.microsoft.com/office/drawing/2014/main" id="{03C64B03-FBFE-4DFD-990E-BDEB71493DD1}"/>
            </a:ext>
          </a:extLst>
        </xdr:cNvPr>
        <xdr:cNvSpPr txBox="1"/>
      </xdr:nvSpPr>
      <xdr:spPr>
        <a:xfrm>
          <a:off x="6072701" y="1338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E66F8FBB-47D4-4AC9-B3CF-CE9087A7BC3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18B0A1F6-4C65-47D4-B420-D63E876B3A6F}"/>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020DD714-DD88-424F-9696-D48544D05B0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41" name="直線コネクタ 340">
          <a:extLst>
            <a:ext uri="{FF2B5EF4-FFF2-40B4-BE49-F238E27FC236}">
              <a16:creationId xmlns:a16="http://schemas.microsoft.com/office/drawing/2014/main" id="{B7D05CFB-DDDD-4D64-8529-0C02BFE5E780}"/>
            </a:ext>
          </a:extLst>
        </xdr:cNvPr>
        <xdr:cNvCxnSpPr/>
      </xdr:nvCxnSpPr>
      <xdr:spPr>
        <a:xfrm flipV="1">
          <a:off x="10476865" y="13503154"/>
          <a:ext cx="0" cy="11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42" name="【公営住宅】&#10;一人当たり面積最小値テキスト">
          <a:extLst>
            <a:ext uri="{FF2B5EF4-FFF2-40B4-BE49-F238E27FC236}">
              <a16:creationId xmlns:a16="http://schemas.microsoft.com/office/drawing/2014/main" id="{36B40CE2-D6B0-471A-A7D9-02BAABFDDF17}"/>
            </a:ext>
          </a:extLst>
        </xdr:cNvPr>
        <xdr:cNvSpPr txBox="1"/>
      </xdr:nvSpPr>
      <xdr:spPr>
        <a:xfrm>
          <a:off x="10515600" y="1466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43" name="直線コネクタ 342">
          <a:extLst>
            <a:ext uri="{FF2B5EF4-FFF2-40B4-BE49-F238E27FC236}">
              <a16:creationId xmlns:a16="http://schemas.microsoft.com/office/drawing/2014/main" id="{5ECDB7E5-1945-4300-BEAE-37E1590FC514}"/>
            </a:ext>
          </a:extLst>
        </xdr:cNvPr>
        <xdr:cNvCxnSpPr/>
      </xdr:nvCxnSpPr>
      <xdr:spPr>
        <a:xfrm>
          <a:off x="10388600" y="14659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44" name="【公営住宅】&#10;一人当たり面積最大値テキスト">
          <a:extLst>
            <a:ext uri="{FF2B5EF4-FFF2-40B4-BE49-F238E27FC236}">
              <a16:creationId xmlns:a16="http://schemas.microsoft.com/office/drawing/2014/main" id="{87791079-9F64-41A5-82AD-086C599CE3B5}"/>
            </a:ext>
          </a:extLst>
        </xdr:cNvPr>
        <xdr:cNvSpPr txBox="1"/>
      </xdr:nvSpPr>
      <xdr:spPr>
        <a:xfrm>
          <a:off x="10515600" y="1327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45" name="直線コネクタ 344">
          <a:extLst>
            <a:ext uri="{FF2B5EF4-FFF2-40B4-BE49-F238E27FC236}">
              <a16:creationId xmlns:a16="http://schemas.microsoft.com/office/drawing/2014/main" id="{805D0610-D2E2-4A49-97BE-DAB6C1A634BD}"/>
            </a:ext>
          </a:extLst>
        </xdr:cNvPr>
        <xdr:cNvCxnSpPr/>
      </xdr:nvCxnSpPr>
      <xdr:spPr>
        <a:xfrm>
          <a:off x="10388600" y="13503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37609</xdr:rowOff>
    </xdr:from>
    <xdr:ext cx="469744" cy="259045"/>
    <xdr:sp macro="" textlink="">
      <xdr:nvSpPr>
        <xdr:cNvPr id="346" name="【公営住宅】&#10;一人当たり面積平均値テキスト">
          <a:extLst>
            <a:ext uri="{FF2B5EF4-FFF2-40B4-BE49-F238E27FC236}">
              <a16:creationId xmlns:a16="http://schemas.microsoft.com/office/drawing/2014/main" id="{B691113A-0D87-4991-82CE-DCF8A880100A}"/>
            </a:ext>
          </a:extLst>
        </xdr:cNvPr>
        <xdr:cNvSpPr txBox="1"/>
      </xdr:nvSpPr>
      <xdr:spPr>
        <a:xfrm>
          <a:off x="10515600" y="142679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47" name="フローチャート: 判断 346">
          <a:extLst>
            <a:ext uri="{FF2B5EF4-FFF2-40B4-BE49-F238E27FC236}">
              <a16:creationId xmlns:a16="http://schemas.microsoft.com/office/drawing/2014/main" id="{0FE27A45-73A1-4A13-9560-2CA926560D3D}"/>
            </a:ext>
          </a:extLst>
        </xdr:cNvPr>
        <xdr:cNvSpPr/>
      </xdr:nvSpPr>
      <xdr:spPr>
        <a:xfrm>
          <a:off x="104267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48" name="フローチャート: 判断 347">
          <a:extLst>
            <a:ext uri="{FF2B5EF4-FFF2-40B4-BE49-F238E27FC236}">
              <a16:creationId xmlns:a16="http://schemas.microsoft.com/office/drawing/2014/main" id="{D97CD3EF-94B7-4258-B27C-5BF208FCB923}"/>
            </a:ext>
          </a:extLst>
        </xdr:cNvPr>
        <xdr:cNvSpPr/>
      </xdr:nvSpPr>
      <xdr:spPr>
        <a:xfrm>
          <a:off x="9588500" y="14428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49" name="フローチャート: 判断 348">
          <a:extLst>
            <a:ext uri="{FF2B5EF4-FFF2-40B4-BE49-F238E27FC236}">
              <a16:creationId xmlns:a16="http://schemas.microsoft.com/office/drawing/2014/main" id="{A6B5AED5-BD92-4ECE-97AA-93C2238BE48E}"/>
            </a:ext>
          </a:extLst>
        </xdr:cNvPr>
        <xdr:cNvSpPr/>
      </xdr:nvSpPr>
      <xdr:spPr>
        <a:xfrm>
          <a:off x="8699500" y="1443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50" name="フローチャート: 判断 349">
          <a:extLst>
            <a:ext uri="{FF2B5EF4-FFF2-40B4-BE49-F238E27FC236}">
              <a16:creationId xmlns:a16="http://schemas.microsoft.com/office/drawing/2014/main" id="{2E03441C-DC88-4421-AD10-5FDE703F1330}"/>
            </a:ext>
          </a:extLst>
        </xdr:cNvPr>
        <xdr:cNvSpPr/>
      </xdr:nvSpPr>
      <xdr:spPr>
        <a:xfrm>
          <a:off x="7810500" y="1444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51" name="フローチャート: 判断 350">
          <a:extLst>
            <a:ext uri="{FF2B5EF4-FFF2-40B4-BE49-F238E27FC236}">
              <a16:creationId xmlns:a16="http://schemas.microsoft.com/office/drawing/2014/main" id="{765EFD70-8CBA-4405-A53A-1761896050D1}"/>
            </a:ext>
          </a:extLst>
        </xdr:cNvPr>
        <xdr:cNvSpPr/>
      </xdr:nvSpPr>
      <xdr:spPr>
        <a:xfrm>
          <a:off x="69215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81FB543F-ED7E-41C2-A6B6-59C8AE7A7C2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29198069-30E3-480C-A6D3-BF71C120E2D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388DD36-7137-4F0D-B2AF-C13CC48BB3F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F750FDE-5C57-41C9-8A83-02557E5A994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1F83BC6-7933-4F51-B3FD-479DC43DA51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36164</xdr:rowOff>
    </xdr:from>
    <xdr:to>
      <xdr:col>55</xdr:col>
      <xdr:colOff>50800</xdr:colOff>
      <xdr:row>84</xdr:row>
      <xdr:rowOff>137764</xdr:rowOff>
    </xdr:to>
    <xdr:sp macro="" textlink="">
      <xdr:nvSpPr>
        <xdr:cNvPr id="357" name="楕円 356">
          <a:extLst>
            <a:ext uri="{FF2B5EF4-FFF2-40B4-BE49-F238E27FC236}">
              <a16:creationId xmlns:a16="http://schemas.microsoft.com/office/drawing/2014/main" id="{4B13AF10-54C2-413E-B33C-AD8D34FC78D6}"/>
            </a:ext>
          </a:extLst>
        </xdr:cNvPr>
        <xdr:cNvSpPr/>
      </xdr:nvSpPr>
      <xdr:spPr>
        <a:xfrm>
          <a:off x="10426700" y="1443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14591</xdr:rowOff>
    </xdr:from>
    <xdr:ext cx="469744" cy="259045"/>
    <xdr:sp macro="" textlink="">
      <xdr:nvSpPr>
        <xdr:cNvPr id="358" name="【公営住宅】&#10;一人当たり面積該当値テキスト">
          <a:extLst>
            <a:ext uri="{FF2B5EF4-FFF2-40B4-BE49-F238E27FC236}">
              <a16:creationId xmlns:a16="http://schemas.microsoft.com/office/drawing/2014/main" id="{15A9486E-3C0B-45B2-8B12-FA03FCB16E05}"/>
            </a:ext>
          </a:extLst>
        </xdr:cNvPr>
        <xdr:cNvSpPr txBox="1"/>
      </xdr:nvSpPr>
      <xdr:spPr>
        <a:xfrm>
          <a:off x="10515600" y="14416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45250</xdr:rowOff>
    </xdr:from>
    <xdr:to>
      <xdr:col>50</xdr:col>
      <xdr:colOff>165100</xdr:colOff>
      <xdr:row>84</xdr:row>
      <xdr:rowOff>146850</xdr:rowOff>
    </xdr:to>
    <xdr:sp macro="" textlink="">
      <xdr:nvSpPr>
        <xdr:cNvPr id="359" name="楕円 358">
          <a:extLst>
            <a:ext uri="{FF2B5EF4-FFF2-40B4-BE49-F238E27FC236}">
              <a16:creationId xmlns:a16="http://schemas.microsoft.com/office/drawing/2014/main" id="{A1CD72C5-3151-4BC5-8CF2-1663BB362B79}"/>
            </a:ext>
          </a:extLst>
        </xdr:cNvPr>
        <xdr:cNvSpPr/>
      </xdr:nvSpPr>
      <xdr:spPr>
        <a:xfrm>
          <a:off x="9588500" y="1444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86964</xdr:rowOff>
    </xdr:from>
    <xdr:to>
      <xdr:col>55</xdr:col>
      <xdr:colOff>0</xdr:colOff>
      <xdr:row>84</xdr:row>
      <xdr:rowOff>96050</xdr:rowOff>
    </xdr:to>
    <xdr:cxnSp macro="">
      <xdr:nvCxnSpPr>
        <xdr:cNvPr id="360" name="直線コネクタ 359">
          <a:extLst>
            <a:ext uri="{FF2B5EF4-FFF2-40B4-BE49-F238E27FC236}">
              <a16:creationId xmlns:a16="http://schemas.microsoft.com/office/drawing/2014/main" id="{D8B657B5-1065-408E-AC26-5DF650626129}"/>
            </a:ext>
          </a:extLst>
        </xdr:cNvPr>
        <xdr:cNvCxnSpPr/>
      </xdr:nvCxnSpPr>
      <xdr:spPr>
        <a:xfrm flipV="1">
          <a:off x="9639300" y="14488764"/>
          <a:ext cx="838200" cy="9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51766</xdr:rowOff>
    </xdr:from>
    <xdr:to>
      <xdr:col>46</xdr:col>
      <xdr:colOff>38100</xdr:colOff>
      <xdr:row>84</xdr:row>
      <xdr:rowOff>153366</xdr:rowOff>
    </xdr:to>
    <xdr:sp macro="" textlink="">
      <xdr:nvSpPr>
        <xdr:cNvPr id="361" name="楕円 360">
          <a:extLst>
            <a:ext uri="{FF2B5EF4-FFF2-40B4-BE49-F238E27FC236}">
              <a16:creationId xmlns:a16="http://schemas.microsoft.com/office/drawing/2014/main" id="{63F230F6-F285-4BBD-90CF-8E67CD61AFFF}"/>
            </a:ext>
          </a:extLst>
        </xdr:cNvPr>
        <xdr:cNvSpPr/>
      </xdr:nvSpPr>
      <xdr:spPr>
        <a:xfrm>
          <a:off x="8699500" y="14453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96050</xdr:rowOff>
    </xdr:from>
    <xdr:to>
      <xdr:col>50</xdr:col>
      <xdr:colOff>114300</xdr:colOff>
      <xdr:row>84</xdr:row>
      <xdr:rowOff>102566</xdr:rowOff>
    </xdr:to>
    <xdr:cxnSp macro="">
      <xdr:nvCxnSpPr>
        <xdr:cNvPr id="362" name="直線コネクタ 361">
          <a:extLst>
            <a:ext uri="{FF2B5EF4-FFF2-40B4-BE49-F238E27FC236}">
              <a16:creationId xmlns:a16="http://schemas.microsoft.com/office/drawing/2014/main" id="{EDC5AEE8-EAC0-4E62-9177-9117E1620CD4}"/>
            </a:ext>
          </a:extLst>
        </xdr:cNvPr>
        <xdr:cNvCxnSpPr/>
      </xdr:nvCxnSpPr>
      <xdr:spPr>
        <a:xfrm flipV="1">
          <a:off x="8750300" y="14497850"/>
          <a:ext cx="889000" cy="6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55138</xdr:rowOff>
    </xdr:from>
    <xdr:to>
      <xdr:col>41</xdr:col>
      <xdr:colOff>101600</xdr:colOff>
      <xdr:row>84</xdr:row>
      <xdr:rowOff>156738</xdr:rowOff>
    </xdr:to>
    <xdr:sp macro="" textlink="">
      <xdr:nvSpPr>
        <xdr:cNvPr id="363" name="楕円 362">
          <a:extLst>
            <a:ext uri="{FF2B5EF4-FFF2-40B4-BE49-F238E27FC236}">
              <a16:creationId xmlns:a16="http://schemas.microsoft.com/office/drawing/2014/main" id="{1454C426-3FD2-4D91-91F3-8183FC340355}"/>
            </a:ext>
          </a:extLst>
        </xdr:cNvPr>
        <xdr:cNvSpPr/>
      </xdr:nvSpPr>
      <xdr:spPr>
        <a:xfrm>
          <a:off x="7810500" y="1445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102566</xdr:rowOff>
    </xdr:from>
    <xdr:to>
      <xdr:col>45</xdr:col>
      <xdr:colOff>177800</xdr:colOff>
      <xdr:row>84</xdr:row>
      <xdr:rowOff>105938</xdr:rowOff>
    </xdr:to>
    <xdr:cxnSp macro="">
      <xdr:nvCxnSpPr>
        <xdr:cNvPr id="364" name="直線コネクタ 363">
          <a:extLst>
            <a:ext uri="{FF2B5EF4-FFF2-40B4-BE49-F238E27FC236}">
              <a16:creationId xmlns:a16="http://schemas.microsoft.com/office/drawing/2014/main" id="{A0D7717C-ADD0-4F30-82B7-8914D6C50B8B}"/>
            </a:ext>
          </a:extLst>
        </xdr:cNvPr>
        <xdr:cNvCxnSpPr/>
      </xdr:nvCxnSpPr>
      <xdr:spPr>
        <a:xfrm flipV="1">
          <a:off x="7861300" y="14504366"/>
          <a:ext cx="889000" cy="3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59595</xdr:rowOff>
    </xdr:from>
    <xdr:to>
      <xdr:col>36</xdr:col>
      <xdr:colOff>165100</xdr:colOff>
      <xdr:row>84</xdr:row>
      <xdr:rowOff>161195</xdr:rowOff>
    </xdr:to>
    <xdr:sp macro="" textlink="">
      <xdr:nvSpPr>
        <xdr:cNvPr id="365" name="楕円 364">
          <a:extLst>
            <a:ext uri="{FF2B5EF4-FFF2-40B4-BE49-F238E27FC236}">
              <a16:creationId xmlns:a16="http://schemas.microsoft.com/office/drawing/2014/main" id="{6E8B5043-5918-4484-BFA3-9E19F0074062}"/>
            </a:ext>
          </a:extLst>
        </xdr:cNvPr>
        <xdr:cNvSpPr/>
      </xdr:nvSpPr>
      <xdr:spPr>
        <a:xfrm>
          <a:off x="6921500" y="1446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105938</xdr:rowOff>
    </xdr:from>
    <xdr:to>
      <xdr:col>41</xdr:col>
      <xdr:colOff>50800</xdr:colOff>
      <xdr:row>84</xdr:row>
      <xdr:rowOff>110395</xdr:rowOff>
    </xdr:to>
    <xdr:cxnSp macro="">
      <xdr:nvCxnSpPr>
        <xdr:cNvPr id="366" name="直線コネクタ 365">
          <a:extLst>
            <a:ext uri="{FF2B5EF4-FFF2-40B4-BE49-F238E27FC236}">
              <a16:creationId xmlns:a16="http://schemas.microsoft.com/office/drawing/2014/main" id="{62A6471C-7905-4C83-BF2F-F95CEE0E9337}"/>
            </a:ext>
          </a:extLst>
        </xdr:cNvPr>
        <xdr:cNvCxnSpPr/>
      </xdr:nvCxnSpPr>
      <xdr:spPr>
        <a:xfrm flipV="1">
          <a:off x="6972300" y="14507738"/>
          <a:ext cx="889000" cy="4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144575</xdr:rowOff>
    </xdr:from>
    <xdr:ext cx="469744" cy="259045"/>
    <xdr:sp macro="" textlink="">
      <xdr:nvSpPr>
        <xdr:cNvPr id="367" name="n_1aveValue【公営住宅】&#10;一人当たり面積">
          <a:extLst>
            <a:ext uri="{FF2B5EF4-FFF2-40B4-BE49-F238E27FC236}">
              <a16:creationId xmlns:a16="http://schemas.microsoft.com/office/drawing/2014/main" id="{D9475FE2-987C-45A7-BCEA-BEBC4A581D4D}"/>
            </a:ext>
          </a:extLst>
        </xdr:cNvPr>
        <xdr:cNvSpPr txBox="1"/>
      </xdr:nvSpPr>
      <xdr:spPr>
        <a:xfrm>
          <a:off x="9391727" y="1420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152061</xdr:rowOff>
    </xdr:from>
    <xdr:ext cx="469744" cy="259045"/>
    <xdr:sp macro="" textlink="">
      <xdr:nvSpPr>
        <xdr:cNvPr id="368" name="n_2aveValue【公営住宅】&#10;一人当たり面積">
          <a:extLst>
            <a:ext uri="{FF2B5EF4-FFF2-40B4-BE49-F238E27FC236}">
              <a16:creationId xmlns:a16="http://schemas.microsoft.com/office/drawing/2014/main" id="{C315F8AC-7DCB-45C0-A96D-60F33E085D85}"/>
            </a:ext>
          </a:extLst>
        </xdr:cNvPr>
        <xdr:cNvSpPr txBox="1"/>
      </xdr:nvSpPr>
      <xdr:spPr>
        <a:xfrm>
          <a:off x="8515427" y="1421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163092</xdr:rowOff>
    </xdr:from>
    <xdr:ext cx="469744" cy="259045"/>
    <xdr:sp macro="" textlink="">
      <xdr:nvSpPr>
        <xdr:cNvPr id="369" name="n_3aveValue【公営住宅】&#10;一人当たり面積">
          <a:extLst>
            <a:ext uri="{FF2B5EF4-FFF2-40B4-BE49-F238E27FC236}">
              <a16:creationId xmlns:a16="http://schemas.microsoft.com/office/drawing/2014/main" id="{5EDEF758-6D64-4C7F-939C-42CC483C0676}"/>
            </a:ext>
          </a:extLst>
        </xdr:cNvPr>
        <xdr:cNvSpPr txBox="1"/>
      </xdr:nvSpPr>
      <xdr:spPr>
        <a:xfrm>
          <a:off x="7626427" y="14221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3015</xdr:rowOff>
    </xdr:from>
    <xdr:ext cx="469744" cy="259045"/>
    <xdr:sp macro="" textlink="">
      <xdr:nvSpPr>
        <xdr:cNvPr id="370" name="n_4aveValue【公営住宅】&#10;一人当たり面積">
          <a:extLst>
            <a:ext uri="{FF2B5EF4-FFF2-40B4-BE49-F238E27FC236}">
              <a16:creationId xmlns:a16="http://schemas.microsoft.com/office/drawing/2014/main" id="{9C64C201-F471-4925-BD1C-473B98C46F0B}"/>
            </a:ext>
          </a:extLst>
        </xdr:cNvPr>
        <xdr:cNvSpPr txBox="1"/>
      </xdr:nvSpPr>
      <xdr:spPr>
        <a:xfrm>
          <a:off x="6737427" y="1423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137977</xdr:rowOff>
    </xdr:from>
    <xdr:ext cx="469744" cy="259045"/>
    <xdr:sp macro="" textlink="">
      <xdr:nvSpPr>
        <xdr:cNvPr id="371" name="n_1mainValue【公営住宅】&#10;一人当たり面積">
          <a:extLst>
            <a:ext uri="{FF2B5EF4-FFF2-40B4-BE49-F238E27FC236}">
              <a16:creationId xmlns:a16="http://schemas.microsoft.com/office/drawing/2014/main" id="{1A7E7BC7-2820-41BD-8B0D-41985138CC96}"/>
            </a:ext>
          </a:extLst>
        </xdr:cNvPr>
        <xdr:cNvSpPr txBox="1"/>
      </xdr:nvSpPr>
      <xdr:spPr>
        <a:xfrm>
          <a:off x="9391727" y="14539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144493</xdr:rowOff>
    </xdr:from>
    <xdr:ext cx="469744" cy="259045"/>
    <xdr:sp macro="" textlink="">
      <xdr:nvSpPr>
        <xdr:cNvPr id="372" name="n_2mainValue【公営住宅】&#10;一人当たり面積">
          <a:extLst>
            <a:ext uri="{FF2B5EF4-FFF2-40B4-BE49-F238E27FC236}">
              <a16:creationId xmlns:a16="http://schemas.microsoft.com/office/drawing/2014/main" id="{9C46684D-7288-4A7F-BF45-C4F37D92576A}"/>
            </a:ext>
          </a:extLst>
        </xdr:cNvPr>
        <xdr:cNvSpPr txBox="1"/>
      </xdr:nvSpPr>
      <xdr:spPr>
        <a:xfrm>
          <a:off x="8515427" y="14546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147865</xdr:rowOff>
    </xdr:from>
    <xdr:ext cx="469744" cy="259045"/>
    <xdr:sp macro="" textlink="">
      <xdr:nvSpPr>
        <xdr:cNvPr id="373" name="n_3mainValue【公営住宅】&#10;一人当たり面積">
          <a:extLst>
            <a:ext uri="{FF2B5EF4-FFF2-40B4-BE49-F238E27FC236}">
              <a16:creationId xmlns:a16="http://schemas.microsoft.com/office/drawing/2014/main" id="{24EA6EDA-A7A9-4F29-8B7C-F0D8ADD4C39F}"/>
            </a:ext>
          </a:extLst>
        </xdr:cNvPr>
        <xdr:cNvSpPr txBox="1"/>
      </xdr:nvSpPr>
      <xdr:spPr>
        <a:xfrm>
          <a:off x="7626427" y="14549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152322</xdr:rowOff>
    </xdr:from>
    <xdr:ext cx="469744" cy="259045"/>
    <xdr:sp macro="" textlink="">
      <xdr:nvSpPr>
        <xdr:cNvPr id="374" name="n_4mainValue【公営住宅】&#10;一人当たり面積">
          <a:extLst>
            <a:ext uri="{FF2B5EF4-FFF2-40B4-BE49-F238E27FC236}">
              <a16:creationId xmlns:a16="http://schemas.microsoft.com/office/drawing/2014/main" id="{B1303831-9A39-4D8F-8DB9-FCBB4C45FA27}"/>
            </a:ext>
          </a:extLst>
        </xdr:cNvPr>
        <xdr:cNvSpPr txBox="1"/>
      </xdr:nvSpPr>
      <xdr:spPr>
        <a:xfrm>
          <a:off x="6737427" y="14554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1EA6E08C-E1A8-425B-8CAF-64DD0DD2FB2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14E529D8-572A-4706-866F-F96F3397122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FAD01396-738E-4819-8A2F-14A423E2C32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6D182488-F6AC-45A2-A0EE-07A23FBEF91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FC459B14-DD52-493B-8A97-BFB82A1D68D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C08D86AD-602D-4571-94E0-AF0671DE1D0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3044831D-7546-45B8-875F-A81F3EC2F5A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5D42D605-87D3-4BD0-8323-466003CC04A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FDA119E8-2427-4909-ABA2-32B2F5F0AB2E}"/>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AC9923D7-4D7B-4699-8B8D-182C74F43D22}"/>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94FFCA7D-3566-4DF4-962D-E21D71385642}"/>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08B4AE48-6C46-407B-B85E-738D56595A5E}"/>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a:extLst>
            <a:ext uri="{FF2B5EF4-FFF2-40B4-BE49-F238E27FC236}">
              <a16:creationId xmlns:a16="http://schemas.microsoft.com/office/drawing/2014/main" id="{23AC9BA0-24F7-4512-A30D-4A9438BAB548}"/>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BB5B888F-A550-479D-9AF6-BECEA9A001D6}"/>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94031DD1-1AB2-4256-A960-98120384168E}"/>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B8249EDC-F771-4145-AF37-9C438DBAFD88}"/>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37336B3A-5A15-494B-AD59-D3E7B383C257}"/>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A30F4A77-AD87-44FF-99FB-FBCADB432982}"/>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86906E98-2784-4F6E-8D5B-99E93357AD09}"/>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2E1F8C96-7D9A-4DEA-BD73-67035FDF8C51}"/>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02CAFDA7-DFC2-416E-8CC7-3AF226015EC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2ED53E1E-3AE3-411C-80D5-3989C5CB1DC8}"/>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a:extLst>
            <a:ext uri="{FF2B5EF4-FFF2-40B4-BE49-F238E27FC236}">
              <a16:creationId xmlns:a16="http://schemas.microsoft.com/office/drawing/2014/main" id="{F104995B-2DA5-4FE0-8B46-46BFD487110A}"/>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4C0A1453-1AB1-459C-AF04-BCF517D43C26}"/>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96B71C52-9B85-4B25-9070-2748427330F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46808</xdr:rowOff>
    </xdr:from>
    <xdr:to>
      <xdr:col>24</xdr:col>
      <xdr:colOff>62865</xdr:colOff>
      <xdr:row>109</xdr:row>
      <xdr:rowOff>7620</xdr:rowOff>
    </xdr:to>
    <xdr:cxnSp macro="">
      <xdr:nvCxnSpPr>
        <xdr:cNvPr id="400" name="直線コネクタ 399">
          <a:extLst>
            <a:ext uri="{FF2B5EF4-FFF2-40B4-BE49-F238E27FC236}">
              <a16:creationId xmlns:a16="http://schemas.microsoft.com/office/drawing/2014/main" id="{84F4EF35-EFAB-4673-8F1D-169086AB056D}"/>
            </a:ext>
          </a:extLst>
        </xdr:cNvPr>
        <xdr:cNvCxnSpPr/>
      </xdr:nvCxnSpPr>
      <xdr:spPr>
        <a:xfrm flipV="1">
          <a:off x="4634865" y="17191808"/>
          <a:ext cx="0" cy="1503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11447</xdr:rowOff>
    </xdr:from>
    <xdr:ext cx="405111" cy="259045"/>
    <xdr:sp macro="" textlink="">
      <xdr:nvSpPr>
        <xdr:cNvPr id="401" name="【港湾・漁港】&#10;有形固定資産減価償却率最小値テキスト">
          <a:extLst>
            <a:ext uri="{FF2B5EF4-FFF2-40B4-BE49-F238E27FC236}">
              <a16:creationId xmlns:a16="http://schemas.microsoft.com/office/drawing/2014/main" id="{A404FFA7-1529-4E21-A517-5A5F5BEA1FA5}"/>
            </a:ext>
          </a:extLst>
        </xdr:cNvPr>
        <xdr:cNvSpPr txBox="1"/>
      </xdr:nvSpPr>
      <xdr:spPr>
        <a:xfrm>
          <a:off x="4673600" y="186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7620</xdr:rowOff>
    </xdr:from>
    <xdr:to>
      <xdr:col>24</xdr:col>
      <xdr:colOff>152400</xdr:colOff>
      <xdr:row>109</xdr:row>
      <xdr:rowOff>7620</xdr:rowOff>
    </xdr:to>
    <xdr:cxnSp macro="">
      <xdr:nvCxnSpPr>
        <xdr:cNvPr id="402" name="直線コネクタ 401">
          <a:extLst>
            <a:ext uri="{FF2B5EF4-FFF2-40B4-BE49-F238E27FC236}">
              <a16:creationId xmlns:a16="http://schemas.microsoft.com/office/drawing/2014/main" id="{1F282656-9E96-4BB6-8419-D6D59A4C11B2}"/>
            </a:ext>
          </a:extLst>
        </xdr:cNvPr>
        <xdr:cNvCxnSpPr/>
      </xdr:nvCxnSpPr>
      <xdr:spPr>
        <a:xfrm>
          <a:off x="4546600" y="1869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164935</xdr:rowOff>
    </xdr:from>
    <xdr:ext cx="340478" cy="259045"/>
    <xdr:sp macro="" textlink="">
      <xdr:nvSpPr>
        <xdr:cNvPr id="403" name="【港湾・漁港】&#10;有形固定資産減価償却率最大値テキスト">
          <a:extLst>
            <a:ext uri="{FF2B5EF4-FFF2-40B4-BE49-F238E27FC236}">
              <a16:creationId xmlns:a16="http://schemas.microsoft.com/office/drawing/2014/main" id="{31DF1311-934E-487B-BF39-0D5D7A28BC2A}"/>
            </a:ext>
          </a:extLst>
        </xdr:cNvPr>
        <xdr:cNvSpPr txBox="1"/>
      </xdr:nvSpPr>
      <xdr:spPr>
        <a:xfrm>
          <a:off x="4673600" y="16967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46808</xdr:rowOff>
    </xdr:from>
    <xdr:to>
      <xdr:col>24</xdr:col>
      <xdr:colOff>152400</xdr:colOff>
      <xdr:row>100</xdr:row>
      <xdr:rowOff>46808</xdr:rowOff>
    </xdr:to>
    <xdr:cxnSp macro="">
      <xdr:nvCxnSpPr>
        <xdr:cNvPr id="404" name="直線コネクタ 403">
          <a:extLst>
            <a:ext uri="{FF2B5EF4-FFF2-40B4-BE49-F238E27FC236}">
              <a16:creationId xmlns:a16="http://schemas.microsoft.com/office/drawing/2014/main" id="{3D0901EB-5795-417E-A7FE-D8416C970C20}"/>
            </a:ext>
          </a:extLst>
        </xdr:cNvPr>
        <xdr:cNvCxnSpPr/>
      </xdr:nvCxnSpPr>
      <xdr:spPr>
        <a:xfrm>
          <a:off x="4546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16890</xdr:rowOff>
    </xdr:from>
    <xdr:ext cx="405111" cy="259045"/>
    <xdr:sp macro="" textlink="">
      <xdr:nvSpPr>
        <xdr:cNvPr id="405" name="【港湾・漁港】&#10;有形固定資産減価償却率平均値テキスト">
          <a:extLst>
            <a:ext uri="{FF2B5EF4-FFF2-40B4-BE49-F238E27FC236}">
              <a16:creationId xmlns:a16="http://schemas.microsoft.com/office/drawing/2014/main" id="{576A9B49-4A9D-41EB-A6A8-2550EB4AFC8F}"/>
            </a:ext>
          </a:extLst>
        </xdr:cNvPr>
        <xdr:cNvSpPr txBox="1"/>
      </xdr:nvSpPr>
      <xdr:spPr>
        <a:xfrm>
          <a:off x="4673600" y="18019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38463</xdr:rowOff>
    </xdr:from>
    <xdr:to>
      <xdr:col>24</xdr:col>
      <xdr:colOff>114300</xdr:colOff>
      <xdr:row>105</xdr:row>
      <xdr:rowOff>140063</xdr:rowOff>
    </xdr:to>
    <xdr:sp macro="" textlink="">
      <xdr:nvSpPr>
        <xdr:cNvPr id="406" name="フローチャート: 判断 405">
          <a:extLst>
            <a:ext uri="{FF2B5EF4-FFF2-40B4-BE49-F238E27FC236}">
              <a16:creationId xmlns:a16="http://schemas.microsoft.com/office/drawing/2014/main" id="{4D1BD9C0-681C-43EF-8639-EFBB6D22DE94}"/>
            </a:ext>
          </a:extLst>
        </xdr:cNvPr>
        <xdr:cNvSpPr/>
      </xdr:nvSpPr>
      <xdr:spPr>
        <a:xfrm>
          <a:off x="4584700" y="1804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15602</xdr:rowOff>
    </xdr:from>
    <xdr:to>
      <xdr:col>20</xdr:col>
      <xdr:colOff>38100</xdr:colOff>
      <xdr:row>105</xdr:row>
      <xdr:rowOff>117202</xdr:rowOff>
    </xdr:to>
    <xdr:sp macro="" textlink="">
      <xdr:nvSpPr>
        <xdr:cNvPr id="407" name="フローチャート: 判断 406">
          <a:extLst>
            <a:ext uri="{FF2B5EF4-FFF2-40B4-BE49-F238E27FC236}">
              <a16:creationId xmlns:a16="http://schemas.microsoft.com/office/drawing/2014/main" id="{383C0081-2D0F-45AA-919A-5B329C9AA4BE}"/>
            </a:ext>
          </a:extLst>
        </xdr:cNvPr>
        <xdr:cNvSpPr/>
      </xdr:nvSpPr>
      <xdr:spPr>
        <a:xfrm>
          <a:off x="3746500" y="1801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134801</xdr:rowOff>
    </xdr:from>
    <xdr:to>
      <xdr:col>15</xdr:col>
      <xdr:colOff>101600</xdr:colOff>
      <xdr:row>105</xdr:row>
      <xdr:rowOff>64951</xdr:rowOff>
    </xdr:to>
    <xdr:sp macro="" textlink="">
      <xdr:nvSpPr>
        <xdr:cNvPr id="408" name="フローチャート: 判断 407">
          <a:extLst>
            <a:ext uri="{FF2B5EF4-FFF2-40B4-BE49-F238E27FC236}">
              <a16:creationId xmlns:a16="http://schemas.microsoft.com/office/drawing/2014/main" id="{6A1B7311-B238-4989-B6A5-0BE8AF61B4EB}"/>
            </a:ext>
          </a:extLst>
        </xdr:cNvPr>
        <xdr:cNvSpPr/>
      </xdr:nvSpPr>
      <xdr:spPr>
        <a:xfrm>
          <a:off x="2857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141332</xdr:rowOff>
    </xdr:from>
    <xdr:to>
      <xdr:col>10</xdr:col>
      <xdr:colOff>165100</xdr:colOff>
      <xdr:row>105</xdr:row>
      <xdr:rowOff>71482</xdr:rowOff>
    </xdr:to>
    <xdr:sp macro="" textlink="">
      <xdr:nvSpPr>
        <xdr:cNvPr id="409" name="フローチャート: 判断 408">
          <a:extLst>
            <a:ext uri="{FF2B5EF4-FFF2-40B4-BE49-F238E27FC236}">
              <a16:creationId xmlns:a16="http://schemas.microsoft.com/office/drawing/2014/main" id="{1206FB14-D33A-403B-AB6F-DED819B62BE7}"/>
            </a:ext>
          </a:extLst>
        </xdr:cNvPr>
        <xdr:cNvSpPr/>
      </xdr:nvSpPr>
      <xdr:spPr>
        <a:xfrm>
          <a:off x="1968500" y="1797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123371</xdr:rowOff>
    </xdr:from>
    <xdr:to>
      <xdr:col>6</xdr:col>
      <xdr:colOff>38100</xdr:colOff>
      <xdr:row>106</xdr:row>
      <xdr:rowOff>53521</xdr:rowOff>
    </xdr:to>
    <xdr:sp macro="" textlink="">
      <xdr:nvSpPr>
        <xdr:cNvPr id="410" name="フローチャート: 判断 409">
          <a:extLst>
            <a:ext uri="{FF2B5EF4-FFF2-40B4-BE49-F238E27FC236}">
              <a16:creationId xmlns:a16="http://schemas.microsoft.com/office/drawing/2014/main" id="{EA612D49-7AA7-4CB6-B921-F496993DD6FA}"/>
            </a:ext>
          </a:extLst>
        </xdr:cNvPr>
        <xdr:cNvSpPr/>
      </xdr:nvSpPr>
      <xdr:spPr>
        <a:xfrm>
          <a:off x="1079500" y="18125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3B8363AD-9CB7-4A5E-9945-B0CAFFD72C2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24FFEB2F-0FAB-40D9-ACBF-F6CD0B0F4E7B}"/>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7CEA487A-81B3-490E-8622-563070DA7F15}"/>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6F407F84-4C1B-4F93-AE6F-0AC5F5D56A2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1B8B3425-18B0-4AB0-A10F-667D5A59DA2D}"/>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82550</xdr:rowOff>
    </xdr:from>
    <xdr:to>
      <xdr:col>24</xdr:col>
      <xdr:colOff>114300</xdr:colOff>
      <xdr:row>102</xdr:row>
      <xdr:rowOff>12700</xdr:rowOff>
    </xdr:to>
    <xdr:sp macro="" textlink="">
      <xdr:nvSpPr>
        <xdr:cNvPr id="416" name="楕円 415">
          <a:extLst>
            <a:ext uri="{FF2B5EF4-FFF2-40B4-BE49-F238E27FC236}">
              <a16:creationId xmlns:a16="http://schemas.microsoft.com/office/drawing/2014/main" id="{8091463F-6658-453C-B703-BD0DA4EDC0E9}"/>
            </a:ext>
          </a:extLst>
        </xdr:cNvPr>
        <xdr:cNvSpPr/>
      </xdr:nvSpPr>
      <xdr:spPr>
        <a:xfrm>
          <a:off x="4584700" y="1739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105427</xdr:rowOff>
    </xdr:from>
    <xdr:ext cx="405111" cy="259045"/>
    <xdr:sp macro="" textlink="">
      <xdr:nvSpPr>
        <xdr:cNvPr id="417" name="【港湾・漁港】&#10;有形固定資産減価償却率該当値テキスト">
          <a:extLst>
            <a:ext uri="{FF2B5EF4-FFF2-40B4-BE49-F238E27FC236}">
              <a16:creationId xmlns:a16="http://schemas.microsoft.com/office/drawing/2014/main" id="{9F79D5D4-C4A3-4D56-A335-119F9CF501A2}"/>
            </a:ext>
          </a:extLst>
        </xdr:cNvPr>
        <xdr:cNvSpPr txBox="1"/>
      </xdr:nvSpPr>
      <xdr:spPr>
        <a:xfrm>
          <a:off x="4673600" y="1725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93980</xdr:rowOff>
    </xdr:from>
    <xdr:to>
      <xdr:col>20</xdr:col>
      <xdr:colOff>38100</xdr:colOff>
      <xdr:row>102</xdr:row>
      <xdr:rowOff>24130</xdr:rowOff>
    </xdr:to>
    <xdr:sp macro="" textlink="">
      <xdr:nvSpPr>
        <xdr:cNvPr id="418" name="楕円 417">
          <a:extLst>
            <a:ext uri="{FF2B5EF4-FFF2-40B4-BE49-F238E27FC236}">
              <a16:creationId xmlns:a16="http://schemas.microsoft.com/office/drawing/2014/main" id="{86D9FFA2-FE6B-4458-B9EE-C4372267986A}"/>
            </a:ext>
          </a:extLst>
        </xdr:cNvPr>
        <xdr:cNvSpPr/>
      </xdr:nvSpPr>
      <xdr:spPr>
        <a:xfrm>
          <a:off x="3746500" y="1741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133350</xdr:rowOff>
    </xdr:from>
    <xdr:to>
      <xdr:col>24</xdr:col>
      <xdr:colOff>63500</xdr:colOff>
      <xdr:row>101</xdr:row>
      <xdr:rowOff>144780</xdr:rowOff>
    </xdr:to>
    <xdr:cxnSp macro="">
      <xdr:nvCxnSpPr>
        <xdr:cNvPr id="419" name="直線コネクタ 418">
          <a:extLst>
            <a:ext uri="{FF2B5EF4-FFF2-40B4-BE49-F238E27FC236}">
              <a16:creationId xmlns:a16="http://schemas.microsoft.com/office/drawing/2014/main" id="{2EF8936E-DBA5-4BD4-A339-2FD57F787700}"/>
            </a:ext>
          </a:extLst>
        </xdr:cNvPr>
        <xdr:cNvCxnSpPr/>
      </xdr:nvCxnSpPr>
      <xdr:spPr>
        <a:xfrm flipV="1">
          <a:off x="3797300" y="1744980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157662</xdr:rowOff>
    </xdr:from>
    <xdr:to>
      <xdr:col>15</xdr:col>
      <xdr:colOff>101600</xdr:colOff>
      <xdr:row>101</xdr:row>
      <xdr:rowOff>87812</xdr:rowOff>
    </xdr:to>
    <xdr:sp macro="" textlink="">
      <xdr:nvSpPr>
        <xdr:cNvPr id="420" name="楕円 419">
          <a:extLst>
            <a:ext uri="{FF2B5EF4-FFF2-40B4-BE49-F238E27FC236}">
              <a16:creationId xmlns:a16="http://schemas.microsoft.com/office/drawing/2014/main" id="{BF1E093E-9265-4EC4-93B0-BFF741F8D6B0}"/>
            </a:ext>
          </a:extLst>
        </xdr:cNvPr>
        <xdr:cNvSpPr/>
      </xdr:nvSpPr>
      <xdr:spPr>
        <a:xfrm>
          <a:off x="2857500" y="17302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37012</xdr:rowOff>
    </xdr:from>
    <xdr:to>
      <xdr:col>19</xdr:col>
      <xdr:colOff>177800</xdr:colOff>
      <xdr:row>101</xdr:row>
      <xdr:rowOff>144780</xdr:rowOff>
    </xdr:to>
    <xdr:cxnSp macro="">
      <xdr:nvCxnSpPr>
        <xdr:cNvPr id="421" name="直線コネクタ 420">
          <a:extLst>
            <a:ext uri="{FF2B5EF4-FFF2-40B4-BE49-F238E27FC236}">
              <a16:creationId xmlns:a16="http://schemas.microsoft.com/office/drawing/2014/main" id="{4CB48693-1414-4B7D-B263-953C998A2446}"/>
            </a:ext>
          </a:extLst>
        </xdr:cNvPr>
        <xdr:cNvCxnSpPr/>
      </xdr:nvCxnSpPr>
      <xdr:spPr>
        <a:xfrm>
          <a:off x="2908300" y="17353462"/>
          <a:ext cx="889000" cy="107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59689</xdr:rowOff>
    </xdr:from>
    <xdr:to>
      <xdr:col>10</xdr:col>
      <xdr:colOff>165100</xdr:colOff>
      <xdr:row>100</xdr:row>
      <xdr:rowOff>161289</xdr:rowOff>
    </xdr:to>
    <xdr:sp macro="" textlink="">
      <xdr:nvSpPr>
        <xdr:cNvPr id="422" name="楕円 421">
          <a:extLst>
            <a:ext uri="{FF2B5EF4-FFF2-40B4-BE49-F238E27FC236}">
              <a16:creationId xmlns:a16="http://schemas.microsoft.com/office/drawing/2014/main" id="{8AF89172-9DC7-4F11-A4B3-99BB9BA3DE9F}"/>
            </a:ext>
          </a:extLst>
        </xdr:cNvPr>
        <xdr:cNvSpPr/>
      </xdr:nvSpPr>
      <xdr:spPr>
        <a:xfrm>
          <a:off x="1968500" y="1720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110489</xdr:rowOff>
    </xdr:from>
    <xdr:to>
      <xdr:col>15</xdr:col>
      <xdr:colOff>50800</xdr:colOff>
      <xdr:row>101</xdr:row>
      <xdr:rowOff>37012</xdr:rowOff>
    </xdr:to>
    <xdr:cxnSp macro="">
      <xdr:nvCxnSpPr>
        <xdr:cNvPr id="423" name="直線コネクタ 422">
          <a:extLst>
            <a:ext uri="{FF2B5EF4-FFF2-40B4-BE49-F238E27FC236}">
              <a16:creationId xmlns:a16="http://schemas.microsoft.com/office/drawing/2014/main" id="{A67D1441-3BEC-4CC1-B081-B2B78DF8B587}"/>
            </a:ext>
          </a:extLst>
        </xdr:cNvPr>
        <xdr:cNvCxnSpPr/>
      </xdr:nvCxnSpPr>
      <xdr:spPr>
        <a:xfrm>
          <a:off x="2019300" y="17255489"/>
          <a:ext cx="889000" cy="97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4173</xdr:rowOff>
    </xdr:from>
    <xdr:to>
      <xdr:col>6</xdr:col>
      <xdr:colOff>38100</xdr:colOff>
      <xdr:row>100</xdr:row>
      <xdr:rowOff>105773</xdr:rowOff>
    </xdr:to>
    <xdr:sp macro="" textlink="">
      <xdr:nvSpPr>
        <xdr:cNvPr id="424" name="楕円 423">
          <a:extLst>
            <a:ext uri="{FF2B5EF4-FFF2-40B4-BE49-F238E27FC236}">
              <a16:creationId xmlns:a16="http://schemas.microsoft.com/office/drawing/2014/main" id="{3D133990-2E19-4ABD-B0FC-8A5443016813}"/>
            </a:ext>
          </a:extLst>
        </xdr:cNvPr>
        <xdr:cNvSpPr/>
      </xdr:nvSpPr>
      <xdr:spPr>
        <a:xfrm>
          <a:off x="1079500" y="17149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54973</xdr:rowOff>
    </xdr:from>
    <xdr:to>
      <xdr:col>10</xdr:col>
      <xdr:colOff>114300</xdr:colOff>
      <xdr:row>100</xdr:row>
      <xdr:rowOff>110489</xdr:rowOff>
    </xdr:to>
    <xdr:cxnSp macro="">
      <xdr:nvCxnSpPr>
        <xdr:cNvPr id="425" name="直線コネクタ 424">
          <a:extLst>
            <a:ext uri="{FF2B5EF4-FFF2-40B4-BE49-F238E27FC236}">
              <a16:creationId xmlns:a16="http://schemas.microsoft.com/office/drawing/2014/main" id="{7680B4CD-507A-4AD6-9762-4931588495B2}"/>
            </a:ext>
          </a:extLst>
        </xdr:cNvPr>
        <xdr:cNvCxnSpPr/>
      </xdr:nvCxnSpPr>
      <xdr:spPr>
        <a:xfrm>
          <a:off x="1130300" y="17199973"/>
          <a:ext cx="8890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108329</xdr:rowOff>
    </xdr:from>
    <xdr:ext cx="405111" cy="259045"/>
    <xdr:sp macro="" textlink="">
      <xdr:nvSpPr>
        <xdr:cNvPr id="426" name="n_1aveValue【港湾・漁港】&#10;有形固定資産減価償却率">
          <a:extLst>
            <a:ext uri="{FF2B5EF4-FFF2-40B4-BE49-F238E27FC236}">
              <a16:creationId xmlns:a16="http://schemas.microsoft.com/office/drawing/2014/main" id="{4F3DB344-6248-4F52-9AC5-FF6C8105BCBF}"/>
            </a:ext>
          </a:extLst>
        </xdr:cNvPr>
        <xdr:cNvSpPr txBox="1"/>
      </xdr:nvSpPr>
      <xdr:spPr>
        <a:xfrm>
          <a:off x="3582044" y="1811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56078</xdr:rowOff>
    </xdr:from>
    <xdr:ext cx="405111" cy="259045"/>
    <xdr:sp macro="" textlink="">
      <xdr:nvSpPr>
        <xdr:cNvPr id="427" name="n_2aveValue【港湾・漁港】&#10;有形固定資産減価償却率">
          <a:extLst>
            <a:ext uri="{FF2B5EF4-FFF2-40B4-BE49-F238E27FC236}">
              <a16:creationId xmlns:a16="http://schemas.microsoft.com/office/drawing/2014/main" id="{A15230BC-C789-4FBE-B2F5-A208163649FB}"/>
            </a:ext>
          </a:extLst>
        </xdr:cNvPr>
        <xdr:cNvSpPr txBox="1"/>
      </xdr:nvSpPr>
      <xdr:spPr>
        <a:xfrm>
          <a:off x="2705744" y="1805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62609</xdr:rowOff>
    </xdr:from>
    <xdr:ext cx="405111" cy="259045"/>
    <xdr:sp macro="" textlink="">
      <xdr:nvSpPr>
        <xdr:cNvPr id="428" name="n_3aveValue【港湾・漁港】&#10;有形固定資産減価償却率">
          <a:extLst>
            <a:ext uri="{FF2B5EF4-FFF2-40B4-BE49-F238E27FC236}">
              <a16:creationId xmlns:a16="http://schemas.microsoft.com/office/drawing/2014/main" id="{63B9B2D9-5B11-4445-894A-A9457A53335A}"/>
            </a:ext>
          </a:extLst>
        </xdr:cNvPr>
        <xdr:cNvSpPr txBox="1"/>
      </xdr:nvSpPr>
      <xdr:spPr>
        <a:xfrm>
          <a:off x="1816744" y="18064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44648</xdr:rowOff>
    </xdr:from>
    <xdr:ext cx="405111" cy="259045"/>
    <xdr:sp macro="" textlink="">
      <xdr:nvSpPr>
        <xdr:cNvPr id="429" name="n_4aveValue【港湾・漁港】&#10;有形固定資産減価償却率">
          <a:extLst>
            <a:ext uri="{FF2B5EF4-FFF2-40B4-BE49-F238E27FC236}">
              <a16:creationId xmlns:a16="http://schemas.microsoft.com/office/drawing/2014/main" id="{FB39BA35-2598-4FFE-9F9A-439B1835C2C6}"/>
            </a:ext>
          </a:extLst>
        </xdr:cNvPr>
        <xdr:cNvSpPr txBox="1"/>
      </xdr:nvSpPr>
      <xdr:spPr>
        <a:xfrm>
          <a:off x="927744" y="1821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40657</xdr:rowOff>
    </xdr:from>
    <xdr:ext cx="405111" cy="259045"/>
    <xdr:sp macro="" textlink="">
      <xdr:nvSpPr>
        <xdr:cNvPr id="430" name="n_1mainValue【港湾・漁港】&#10;有形固定資産減価償却率">
          <a:extLst>
            <a:ext uri="{FF2B5EF4-FFF2-40B4-BE49-F238E27FC236}">
              <a16:creationId xmlns:a16="http://schemas.microsoft.com/office/drawing/2014/main" id="{FF5B9B0F-894E-4DAF-9376-6665F3A45367}"/>
            </a:ext>
          </a:extLst>
        </xdr:cNvPr>
        <xdr:cNvSpPr txBox="1"/>
      </xdr:nvSpPr>
      <xdr:spPr>
        <a:xfrm>
          <a:off x="3582044" y="1718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104339</xdr:rowOff>
    </xdr:from>
    <xdr:ext cx="405111" cy="259045"/>
    <xdr:sp macro="" textlink="">
      <xdr:nvSpPr>
        <xdr:cNvPr id="431" name="n_2mainValue【港湾・漁港】&#10;有形固定資産減価償却率">
          <a:extLst>
            <a:ext uri="{FF2B5EF4-FFF2-40B4-BE49-F238E27FC236}">
              <a16:creationId xmlns:a16="http://schemas.microsoft.com/office/drawing/2014/main" id="{32CB6109-4469-404A-8006-67083828DF3D}"/>
            </a:ext>
          </a:extLst>
        </xdr:cNvPr>
        <xdr:cNvSpPr txBox="1"/>
      </xdr:nvSpPr>
      <xdr:spPr>
        <a:xfrm>
          <a:off x="2705744" y="17077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6366</xdr:rowOff>
    </xdr:from>
    <xdr:ext cx="405111" cy="259045"/>
    <xdr:sp macro="" textlink="">
      <xdr:nvSpPr>
        <xdr:cNvPr id="432" name="n_3mainValue【港湾・漁港】&#10;有形固定資産減価償却率">
          <a:extLst>
            <a:ext uri="{FF2B5EF4-FFF2-40B4-BE49-F238E27FC236}">
              <a16:creationId xmlns:a16="http://schemas.microsoft.com/office/drawing/2014/main" id="{48EDFEE5-B8D2-45A6-B9F8-828BBED65CB3}"/>
            </a:ext>
          </a:extLst>
        </xdr:cNvPr>
        <xdr:cNvSpPr txBox="1"/>
      </xdr:nvSpPr>
      <xdr:spPr>
        <a:xfrm>
          <a:off x="1816744" y="16979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98</xdr:row>
      <xdr:rowOff>122300</xdr:rowOff>
    </xdr:from>
    <xdr:ext cx="340478" cy="259045"/>
    <xdr:sp macro="" textlink="">
      <xdr:nvSpPr>
        <xdr:cNvPr id="433" name="n_4mainValue【港湾・漁港】&#10;有形固定資産減価償却率">
          <a:extLst>
            <a:ext uri="{FF2B5EF4-FFF2-40B4-BE49-F238E27FC236}">
              <a16:creationId xmlns:a16="http://schemas.microsoft.com/office/drawing/2014/main" id="{DB197A8C-A98C-47DB-8A06-79BDDC775D80}"/>
            </a:ext>
          </a:extLst>
        </xdr:cNvPr>
        <xdr:cNvSpPr txBox="1"/>
      </xdr:nvSpPr>
      <xdr:spPr>
        <a:xfrm>
          <a:off x="960061" y="169244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D747F242-D0E6-411D-956C-512EEC8AA69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29E94F05-9FB7-41AA-BDB4-9EBD84BD2BF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3BB8E3E9-F83A-410B-8EB5-3377DC4FCAD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6BCBFFF0-E2CE-4D8D-A008-315EDB44D0B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FECCA79C-8D0D-443E-8BB8-9516DCF558E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93650AA2-818B-4EE0-B41A-2E329528D32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D2311E5D-CBE8-477E-90A8-47B1E9ACD98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3CB5CDED-19E3-4703-8B7F-CB4EF29E541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6772955C-345B-4153-9B80-2A09003A886D}"/>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A63CE868-A2D3-46BC-9AEE-A9B41019BB0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A535C14F-42F2-4AB4-A7BD-D7E9E0022647}"/>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5" name="テキスト ボックス 444">
          <a:extLst>
            <a:ext uri="{FF2B5EF4-FFF2-40B4-BE49-F238E27FC236}">
              <a16:creationId xmlns:a16="http://schemas.microsoft.com/office/drawing/2014/main" id="{63D47A0A-7DE0-4272-819D-1C1F6EC2303A}"/>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6D2B629F-6556-4B8E-A313-90E15AFA72A4}"/>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47" name="テキスト ボックス 446">
          <a:extLst>
            <a:ext uri="{FF2B5EF4-FFF2-40B4-BE49-F238E27FC236}">
              <a16:creationId xmlns:a16="http://schemas.microsoft.com/office/drawing/2014/main" id="{F3BA1C31-283E-419F-95B2-863E8738402A}"/>
            </a:ext>
          </a:extLst>
        </xdr:cNvPr>
        <xdr:cNvSpPr txBox="1"/>
      </xdr:nvSpPr>
      <xdr:spPr>
        <a:xfrm>
          <a:off x="5918428" y="181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678A890F-55B6-4EF3-83FD-A408A0363F1C}"/>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49" name="テキスト ボックス 448">
          <a:extLst>
            <a:ext uri="{FF2B5EF4-FFF2-40B4-BE49-F238E27FC236}">
              <a16:creationId xmlns:a16="http://schemas.microsoft.com/office/drawing/2014/main" id="{BF4693A5-A8C4-48A4-BFFE-6EA55B7C8D25}"/>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1AA1EE26-E7FE-4EC6-818D-CAE775020CDF}"/>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1" name="テキスト ボックス 450">
          <a:extLst>
            <a:ext uri="{FF2B5EF4-FFF2-40B4-BE49-F238E27FC236}">
              <a16:creationId xmlns:a16="http://schemas.microsoft.com/office/drawing/2014/main" id="{6EB2BF77-993D-4171-9904-F033EB681376}"/>
            </a:ext>
          </a:extLst>
        </xdr:cNvPr>
        <xdr:cNvSpPr txBox="1"/>
      </xdr:nvSpPr>
      <xdr:spPr>
        <a:xfrm>
          <a:off x="5918428" y="173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79671884-9794-4A2B-8310-51B7E9C66728}"/>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453" name="テキスト ボックス 452">
          <a:extLst>
            <a:ext uri="{FF2B5EF4-FFF2-40B4-BE49-F238E27FC236}">
              <a16:creationId xmlns:a16="http://schemas.microsoft.com/office/drawing/2014/main" id="{C577DE53-2689-4878-8D96-49115714AB40}"/>
            </a:ext>
          </a:extLst>
        </xdr:cNvPr>
        <xdr:cNvSpPr txBox="1"/>
      </xdr:nvSpPr>
      <xdr:spPr>
        <a:xfrm>
          <a:off x="5918428" y="1700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11E7C581-9B4C-40C7-AD3C-8A24C8354848}"/>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5" name="テキスト ボックス 454">
          <a:extLst>
            <a:ext uri="{FF2B5EF4-FFF2-40B4-BE49-F238E27FC236}">
              <a16:creationId xmlns:a16="http://schemas.microsoft.com/office/drawing/2014/main" id="{58F6AA86-904D-48DE-A6DD-C6186EB6DDE0}"/>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港湾・漁港】&#10;一人当たり有形固定資産（償却資産）額グラフ枠">
          <a:extLst>
            <a:ext uri="{FF2B5EF4-FFF2-40B4-BE49-F238E27FC236}">
              <a16:creationId xmlns:a16="http://schemas.microsoft.com/office/drawing/2014/main" id="{2497D8D9-866B-4081-88D0-4F76DE84B9BE}"/>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106935</xdr:rowOff>
    </xdr:from>
    <xdr:to>
      <xdr:col>54</xdr:col>
      <xdr:colOff>189865</xdr:colOff>
      <xdr:row>108</xdr:row>
      <xdr:rowOff>150871</xdr:rowOff>
    </xdr:to>
    <xdr:cxnSp macro="">
      <xdr:nvCxnSpPr>
        <xdr:cNvPr id="457" name="直線コネクタ 456">
          <a:extLst>
            <a:ext uri="{FF2B5EF4-FFF2-40B4-BE49-F238E27FC236}">
              <a16:creationId xmlns:a16="http://schemas.microsoft.com/office/drawing/2014/main" id="{00999D9A-AC86-404F-8250-169846E849D2}"/>
            </a:ext>
          </a:extLst>
        </xdr:cNvPr>
        <xdr:cNvCxnSpPr/>
      </xdr:nvCxnSpPr>
      <xdr:spPr>
        <a:xfrm flipV="1">
          <a:off x="10476865" y="17251935"/>
          <a:ext cx="0" cy="1415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154698</xdr:rowOff>
    </xdr:from>
    <xdr:ext cx="469744" cy="259045"/>
    <xdr:sp macro="" textlink="">
      <xdr:nvSpPr>
        <xdr:cNvPr id="458" name="【港湾・漁港】&#10;一人当たり有形固定資産（償却資産）額最小値テキスト">
          <a:extLst>
            <a:ext uri="{FF2B5EF4-FFF2-40B4-BE49-F238E27FC236}">
              <a16:creationId xmlns:a16="http://schemas.microsoft.com/office/drawing/2014/main" id="{05A3A9AB-981A-441A-90E7-D5B828DF7D6F}"/>
            </a:ext>
          </a:extLst>
        </xdr:cNvPr>
        <xdr:cNvSpPr txBox="1"/>
      </xdr:nvSpPr>
      <xdr:spPr>
        <a:xfrm>
          <a:off x="10515600" y="18671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150871</xdr:rowOff>
    </xdr:from>
    <xdr:to>
      <xdr:col>55</xdr:col>
      <xdr:colOff>88900</xdr:colOff>
      <xdr:row>108</xdr:row>
      <xdr:rowOff>150871</xdr:rowOff>
    </xdr:to>
    <xdr:cxnSp macro="">
      <xdr:nvCxnSpPr>
        <xdr:cNvPr id="459" name="直線コネクタ 458">
          <a:extLst>
            <a:ext uri="{FF2B5EF4-FFF2-40B4-BE49-F238E27FC236}">
              <a16:creationId xmlns:a16="http://schemas.microsoft.com/office/drawing/2014/main" id="{36402427-01F9-4391-A06E-6F2A6BBB01CC}"/>
            </a:ext>
          </a:extLst>
        </xdr:cNvPr>
        <xdr:cNvCxnSpPr/>
      </xdr:nvCxnSpPr>
      <xdr:spPr>
        <a:xfrm>
          <a:off x="10388600" y="18667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53612</xdr:rowOff>
    </xdr:from>
    <xdr:ext cx="690189" cy="259045"/>
    <xdr:sp macro="" textlink="">
      <xdr:nvSpPr>
        <xdr:cNvPr id="460" name="【港湾・漁港】&#10;一人当たり有形固定資産（償却資産）額最大値テキスト">
          <a:extLst>
            <a:ext uri="{FF2B5EF4-FFF2-40B4-BE49-F238E27FC236}">
              <a16:creationId xmlns:a16="http://schemas.microsoft.com/office/drawing/2014/main" id="{2075C30B-00E0-4144-A99C-1BCFAD9575E1}"/>
            </a:ext>
          </a:extLst>
        </xdr:cNvPr>
        <xdr:cNvSpPr txBox="1"/>
      </xdr:nvSpPr>
      <xdr:spPr>
        <a:xfrm>
          <a:off x="10515600" y="170271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3,719,333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106935</xdr:rowOff>
    </xdr:from>
    <xdr:to>
      <xdr:col>55</xdr:col>
      <xdr:colOff>88900</xdr:colOff>
      <xdr:row>100</xdr:row>
      <xdr:rowOff>106935</xdr:rowOff>
    </xdr:to>
    <xdr:cxnSp macro="">
      <xdr:nvCxnSpPr>
        <xdr:cNvPr id="461" name="直線コネクタ 460">
          <a:extLst>
            <a:ext uri="{FF2B5EF4-FFF2-40B4-BE49-F238E27FC236}">
              <a16:creationId xmlns:a16="http://schemas.microsoft.com/office/drawing/2014/main" id="{1F765810-5EAC-4618-AB33-22CC3A560477}"/>
            </a:ext>
          </a:extLst>
        </xdr:cNvPr>
        <xdr:cNvCxnSpPr/>
      </xdr:nvCxnSpPr>
      <xdr:spPr>
        <a:xfrm>
          <a:off x="10388600" y="17251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160428</xdr:rowOff>
    </xdr:from>
    <xdr:ext cx="599010" cy="259045"/>
    <xdr:sp macro="" textlink="">
      <xdr:nvSpPr>
        <xdr:cNvPr id="462" name="【港湾・漁港】&#10;一人当たり有形固定資産（償却資産）額平均値テキスト">
          <a:extLst>
            <a:ext uri="{FF2B5EF4-FFF2-40B4-BE49-F238E27FC236}">
              <a16:creationId xmlns:a16="http://schemas.microsoft.com/office/drawing/2014/main" id="{4505D246-1159-4AAB-87CF-34744E176339}"/>
            </a:ext>
          </a:extLst>
        </xdr:cNvPr>
        <xdr:cNvSpPr txBox="1"/>
      </xdr:nvSpPr>
      <xdr:spPr>
        <a:xfrm>
          <a:off x="10515600" y="181626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805,638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137551</xdr:rowOff>
    </xdr:from>
    <xdr:to>
      <xdr:col>55</xdr:col>
      <xdr:colOff>50800</xdr:colOff>
      <xdr:row>107</xdr:row>
      <xdr:rowOff>67701</xdr:rowOff>
    </xdr:to>
    <xdr:sp macro="" textlink="">
      <xdr:nvSpPr>
        <xdr:cNvPr id="463" name="フローチャート: 判断 462">
          <a:extLst>
            <a:ext uri="{FF2B5EF4-FFF2-40B4-BE49-F238E27FC236}">
              <a16:creationId xmlns:a16="http://schemas.microsoft.com/office/drawing/2014/main" id="{250AA614-5751-4E3B-8E8C-7DE50E172F21}"/>
            </a:ext>
          </a:extLst>
        </xdr:cNvPr>
        <xdr:cNvSpPr/>
      </xdr:nvSpPr>
      <xdr:spPr>
        <a:xfrm>
          <a:off x="10426700" y="18311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153508</xdr:rowOff>
    </xdr:from>
    <xdr:to>
      <xdr:col>50</xdr:col>
      <xdr:colOff>165100</xdr:colOff>
      <xdr:row>107</xdr:row>
      <xdr:rowOff>83658</xdr:rowOff>
    </xdr:to>
    <xdr:sp macro="" textlink="">
      <xdr:nvSpPr>
        <xdr:cNvPr id="464" name="フローチャート: 判断 463">
          <a:extLst>
            <a:ext uri="{FF2B5EF4-FFF2-40B4-BE49-F238E27FC236}">
              <a16:creationId xmlns:a16="http://schemas.microsoft.com/office/drawing/2014/main" id="{6C8355D4-1C1D-4C88-BC69-967704EBF8B6}"/>
            </a:ext>
          </a:extLst>
        </xdr:cNvPr>
        <xdr:cNvSpPr/>
      </xdr:nvSpPr>
      <xdr:spPr>
        <a:xfrm>
          <a:off x="9588500" y="18327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153191</xdr:rowOff>
    </xdr:from>
    <xdr:to>
      <xdr:col>46</xdr:col>
      <xdr:colOff>38100</xdr:colOff>
      <xdr:row>107</xdr:row>
      <xdr:rowOff>83341</xdr:rowOff>
    </xdr:to>
    <xdr:sp macro="" textlink="">
      <xdr:nvSpPr>
        <xdr:cNvPr id="465" name="フローチャート: 判断 464">
          <a:extLst>
            <a:ext uri="{FF2B5EF4-FFF2-40B4-BE49-F238E27FC236}">
              <a16:creationId xmlns:a16="http://schemas.microsoft.com/office/drawing/2014/main" id="{A6BC120E-FD1E-49DB-B72D-1641961408C2}"/>
            </a:ext>
          </a:extLst>
        </xdr:cNvPr>
        <xdr:cNvSpPr/>
      </xdr:nvSpPr>
      <xdr:spPr>
        <a:xfrm>
          <a:off x="8699500" y="18326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9003</xdr:rowOff>
    </xdr:from>
    <xdr:to>
      <xdr:col>41</xdr:col>
      <xdr:colOff>101600</xdr:colOff>
      <xdr:row>107</xdr:row>
      <xdr:rowOff>110603</xdr:rowOff>
    </xdr:to>
    <xdr:sp macro="" textlink="">
      <xdr:nvSpPr>
        <xdr:cNvPr id="466" name="フローチャート: 判断 465">
          <a:extLst>
            <a:ext uri="{FF2B5EF4-FFF2-40B4-BE49-F238E27FC236}">
              <a16:creationId xmlns:a16="http://schemas.microsoft.com/office/drawing/2014/main" id="{50586AD6-45A2-40BA-95E0-BF88F080ED1F}"/>
            </a:ext>
          </a:extLst>
        </xdr:cNvPr>
        <xdr:cNvSpPr/>
      </xdr:nvSpPr>
      <xdr:spPr>
        <a:xfrm>
          <a:off x="7810500" y="1835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55332</xdr:rowOff>
    </xdr:from>
    <xdr:to>
      <xdr:col>36</xdr:col>
      <xdr:colOff>165100</xdr:colOff>
      <xdr:row>106</xdr:row>
      <xdr:rowOff>156932</xdr:rowOff>
    </xdr:to>
    <xdr:sp macro="" textlink="">
      <xdr:nvSpPr>
        <xdr:cNvPr id="467" name="フローチャート: 判断 466">
          <a:extLst>
            <a:ext uri="{FF2B5EF4-FFF2-40B4-BE49-F238E27FC236}">
              <a16:creationId xmlns:a16="http://schemas.microsoft.com/office/drawing/2014/main" id="{809F0367-C50E-4356-86EA-8A32D1EBC373}"/>
            </a:ext>
          </a:extLst>
        </xdr:cNvPr>
        <xdr:cNvSpPr/>
      </xdr:nvSpPr>
      <xdr:spPr>
        <a:xfrm>
          <a:off x="6921500" y="18229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48ECFFF8-6360-4E88-ACD0-B684BDFA5CD2}"/>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523379FA-BA19-47B3-AFD7-CD22B25A0726}"/>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B3D51810-1125-4730-976E-F5AE2A6424A2}"/>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93789351-0ED8-4CFC-8E2E-AA4FB023FC7C}"/>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4F2235DD-1538-4EF1-83FE-E6205AC80584}"/>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90678</xdr:rowOff>
    </xdr:from>
    <xdr:to>
      <xdr:col>55</xdr:col>
      <xdr:colOff>50800</xdr:colOff>
      <xdr:row>109</xdr:row>
      <xdr:rowOff>20828</xdr:rowOff>
    </xdr:to>
    <xdr:sp macro="" textlink="">
      <xdr:nvSpPr>
        <xdr:cNvPr id="473" name="楕円 472">
          <a:extLst>
            <a:ext uri="{FF2B5EF4-FFF2-40B4-BE49-F238E27FC236}">
              <a16:creationId xmlns:a16="http://schemas.microsoft.com/office/drawing/2014/main" id="{E9B13063-46A8-4271-9140-52698842B991}"/>
            </a:ext>
          </a:extLst>
        </xdr:cNvPr>
        <xdr:cNvSpPr/>
      </xdr:nvSpPr>
      <xdr:spPr>
        <a:xfrm>
          <a:off x="10426700" y="1860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5605</xdr:rowOff>
    </xdr:from>
    <xdr:ext cx="534377" cy="259045"/>
    <xdr:sp macro="" textlink="">
      <xdr:nvSpPr>
        <xdr:cNvPr id="474" name="【港湾・漁港】&#10;一人当たり有形固定資産（償却資産）額該当値テキスト">
          <a:extLst>
            <a:ext uri="{FF2B5EF4-FFF2-40B4-BE49-F238E27FC236}">
              <a16:creationId xmlns:a16="http://schemas.microsoft.com/office/drawing/2014/main" id="{F17591B4-0689-4C0E-8823-BCA0882A68D5}"/>
            </a:ext>
          </a:extLst>
        </xdr:cNvPr>
        <xdr:cNvSpPr txBox="1"/>
      </xdr:nvSpPr>
      <xdr:spPr>
        <a:xfrm>
          <a:off x="10515600" y="1852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93960</xdr:rowOff>
    </xdr:from>
    <xdr:to>
      <xdr:col>50</xdr:col>
      <xdr:colOff>165100</xdr:colOff>
      <xdr:row>109</xdr:row>
      <xdr:rowOff>24110</xdr:rowOff>
    </xdr:to>
    <xdr:sp macro="" textlink="">
      <xdr:nvSpPr>
        <xdr:cNvPr id="475" name="楕円 474">
          <a:extLst>
            <a:ext uri="{FF2B5EF4-FFF2-40B4-BE49-F238E27FC236}">
              <a16:creationId xmlns:a16="http://schemas.microsoft.com/office/drawing/2014/main" id="{D799FD52-2B06-4655-AECB-70B9E154DD34}"/>
            </a:ext>
          </a:extLst>
        </xdr:cNvPr>
        <xdr:cNvSpPr/>
      </xdr:nvSpPr>
      <xdr:spPr>
        <a:xfrm>
          <a:off x="9588500" y="1861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141478</xdr:rowOff>
    </xdr:from>
    <xdr:to>
      <xdr:col>55</xdr:col>
      <xdr:colOff>0</xdr:colOff>
      <xdr:row>108</xdr:row>
      <xdr:rowOff>144760</xdr:rowOff>
    </xdr:to>
    <xdr:cxnSp macro="">
      <xdr:nvCxnSpPr>
        <xdr:cNvPr id="476" name="直線コネクタ 475">
          <a:extLst>
            <a:ext uri="{FF2B5EF4-FFF2-40B4-BE49-F238E27FC236}">
              <a16:creationId xmlns:a16="http://schemas.microsoft.com/office/drawing/2014/main" id="{E386B7F8-355A-4B0B-B9AC-0F0695E82008}"/>
            </a:ext>
          </a:extLst>
        </xdr:cNvPr>
        <xdr:cNvCxnSpPr/>
      </xdr:nvCxnSpPr>
      <xdr:spPr>
        <a:xfrm flipV="1">
          <a:off x="9639300" y="18658078"/>
          <a:ext cx="838200" cy="3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94478</xdr:rowOff>
    </xdr:from>
    <xdr:to>
      <xdr:col>46</xdr:col>
      <xdr:colOff>38100</xdr:colOff>
      <xdr:row>109</xdr:row>
      <xdr:rowOff>24628</xdr:rowOff>
    </xdr:to>
    <xdr:sp macro="" textlink="">
      <xdr:nvSpPr>
        <xdr:cNvPr id="477" name="楕円 476">
          <a:extLst>
            <a:ext uri="{FF2B5EF4-FFF2-40B4-BE49-F238E27FC236}">
              <a16:creationId xmlns:a16="http://schemas.microsoft.com/office/drawing/2014/main" id="{FFD222D5-3802-4448-B9B4-E13EFF05F506}"/>
            </a:ext>
          </a:extLst>
        </xdr:cNvPr>
        <xdr:cNvSpPr/>
      </xdr:nvSpPr>
      <xdr:spPr>
        <a:xfrm>
          <a:off x="8699500" y="18611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144760</xdr:rowOff>
    </xdr:from>
    <xdr:to>
      <xdr:col>50</xdr:col>
      <xdr:colOff>114300</xdr:colOff>
      <xdr:row>108</xdr:row>
      <xdr:rowOff>145278</xdr:rowOff>
    </xdr:to>
    <xdr:cxnSp macro="">
      <xdr:nvCxnSpPr>
        <xdr:cNvPr id="478" name="直線コネクタ 477">
          <a:extLst>
            <a:ext uri="{FF2B5EF4-FFF2-40B4-BE49-F238E27FC236}">
              <a16:creationId xmlns:a16="http://schemas.microsoft.com/office/drawing/2014/main" id="{73E43FBA-07A2-41F0-A319-ECCFEC8C2267}"/>
            </a:ext>
          </a:extLst>
        </xdr:cNvPr>
        <xdr:cNvCxnSpPr/>
      </xdr:nvCxnSpPr>
      <xdr:spPr>
        <a:xfrm flipV="1">
          <a:off x="8750300" y="18661360"/>
          <a:ext cx="889000" cy="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95242</xdr:rowOff>
    </xdr:from>
    <xdr:to>
      <xdr:col>41</xdr:col>
      <xdr:colOff>101600</xdr:colOff>
      <xdr:row>109</xdr:row>
      <xdr:rowOff>25392</xdr:rowOff>
    </xdr:to>
    <xdr:sp macro="" textlink="">
      <xdr:nvSpPr>
        <xdr:cNvPr id="479" name="楕円 478">
          <a:extLst>
            <a:ext uri="{FF2B5EF4-FFF2-40B4-BE49-F238E27FC236}">
              <a16:creationId xmlns:a16="http://schemas.microsoft.com/office/drawing/2014/main" id="{A589C15E-577F-4439-9972-9ECBBE67C6B4}"/>
            </a:ext>
          </a:extLst>
        </xdr:cNvPr>
        <xdr:cNvSpPr/>
      </xdr:nvSpPr>
      <xdr:spPr>
        <a:xfrm>
          <a:off x="7810500" y="18611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145278</xdr:rowOff>
    </xdr:from>
    <xdr:to>
      <xdr:col>45</xdr:col>
      <xdr:colOff>177800</xdr:colOff>
      <xdr:row>108</xdr:row>
      <xdr:rowOff>146042</xdr:rowOff>
    </xdr:to>
    <xdr:cxnSp macro="">
      <xdr:nvCxnSpPr>
        <xdr:cNvPr id="480" name="直線コネクタ 479">
          <a:extLst>
            <a:ext uri="{FF2B5EF4-FFF2-40B4-BE49-F238E27FC236}">
              <a16:creationId xmlns:a16="http://schemas.microsoft.com/office/drawing/2014/main" id="{B81459D9-3552-488D-A9EF-8A4502E8C15B}"/>
            </a:ext>
          </a:extLst>
        </xdr:cNvPr>
        <xdr:cNvCxnSpPr/>
      </xdr:nvCxnSpPr>
      <xdr:spPr>
        <a:xfrm flipV="1">
          <a:off x="7861300" y="18661878"/>
          <a:ext cx="889000" cy="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97087</xdr:rowOff>
    </xdr:from>
    <xdr:to>
      <xdr:col>36</xdr:col>
      <xdr:colOff>165100</xdr:colOff>
      <xdr:row>109</xdr:row>
      <xdr:rowOff>27237</xdr:rowOff>
    </xdr:to>
    <xdr:sp macro="" textlink="">
      <xdr:nvSpPr>
        <xdr:cNvPr id="481" name="楕円 480">
          <a:extLst>
            <a:ext uri="{FF2B5EF4-FFF2-40B4-BE49-F238E27FC236}">
              <a16:creationId xmlns:a16="http://schemas.microsoft.com/office/drawing/2014/main" id="{79859E38-ACA4-48AA-B18C-FA8C0B7374F5}"/>
            </a:ext>
          </a:extLst>
        </xdr:cNvPr>
        <xdr:cNvSpPr/>
      </xdr:nvSpPr>
      <xdr:spPr>
        <a:xfrm>
          <a:off x="6921500" y="18613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146042</xdr:rowOff>
    </xdr:from>
    <xdr:to>
      <xdr:col>41</xdr:col>
      <xdr:colOff>50800</xdr:colOff>
      <xdr:row>108</xdr:row>
      <xdr:rowOff>147887</xdr:rowOff>
    </xdr:to>
    <xdr:cxnSp macro="">
      <xdr:nvCxnSpPr>
        <xdr:cNvPr id="482" name="直線コネクタ 481">
          <a:extLst>
            <a:ext uri="{FF2B5EF4-FFF2-40B4-BE49-F238E27FC236}">
              <a16:creationId xmlns:a16="http://schemas.microsoft.com/office/drawing/2014/main" id="{EB41EF73-3F42-46AF-A639-49FD8C366E23}"/>
            </a:ext>
          </a:extLst>
        </xdr:cNvPr>
        <xdr:cNvCxnSpPr/>
      </xdr:nvCxnSpPr>
      <xdr:spPr>
        <a:xfrm flipV="1">
          <a:off x="6972300" y="18662642"/>
          <a:ext cx="889000" cy="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100185</xdr:rowOff>
    </xdr:from>
    <xdr:ext cx="599010" cy="259045"/>
    <xdr:sp macro="" textlink="">
      <xdr:nvSpPr>
        <xdr:cNvPr id="483" name="n_1aveValue【港湾・漁港】&#10;一人当たり有形固定資産（償却資産）額">
          <a:extLst>
            <a:ext uri="{FF2B5EF4-FFF2-40B4-BE49-F238E27FC236}">
              <a16:creationId xmlns:a16="http://schemas.microsoft.com/office/drawing/2014/main" id="{74E9709D-68A2-49C9-8253-3C2AE73F423D}"/>
            </a:ext>
          </a:extLst>
        </xdr:cNvPr>
        <xdr:cNvSpPr txBox="1"/>
      </xdr:nvSpPr>
      <xdr:spPr>
        <a:xfrm>
          <a:off x="9327095" y="18102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99868</xdr:rowOff>
    </xdr:from>
    <xdr:ext cx="599010" cy="259045"/>
    <xdr:sp macro="" textlink="">
      <xdr:nvSpPr>
        <xdr:cNvPr id="484" name="n_2aveValue【港湾・漁港】&#10;一人当たり有形固定資産（償却資産）額">
          <a:extLst>
            <a:ext uri="{FF2B5EF4-FFF2-40B4-BE49-F238E27FC236}">
              <a16:creationId xmlns:a16="http://schemas.microsoft.com/office/drawing/2014/main" id="{69117074-0C06-4602-A4DE-FDA5ED8A70D3}"/>
            </a:ext>
          </a:extLst>
        </xdr:cNvPr>
        <xdr:cNvSpPr txBox="1"/>
      </xdr:nvSpPr>
      <xdr:spPr>
        <a:xfrm>
          <a:off x="8450795" y="18102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127130</xdr:rowOff>
    </xdr:from>
    <xdr:ext cx="599010" cy="259045"/>
    <xdr:sp macro="" textlink="">
      <xdr:nvSpPr>
        <xdr:cNvPr id="485" name="n_3aveValue【港湾・漁港】&#10;一人当たり有形固定資産（償却資産）額">
          <a:extLst>
            <a:ext uri="{FF2B5EF4-FFF2-40B4-BE49-F238E27FC236}">
              <a16:creationId xmlns:a16="http://schemas.microsoft.com/office/drawing/2014/main" id="{F86CD97F-AD9B-4CB6-8053-1E9764F1E0DF}"/>
            </a:ext>
          </a:extLst>
        </xdr:cNvPr>
        <xdr:cNvSpPr txBox="1"/>
      </xdr:nvSpPr>
      <xdr:spPr>
        <a:xfrm>
          <a:off x="7561795" y="18129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105</xdr:row>
      <xdr:rowOff>2009</xdr:rowOff>
    </xdr:from>
    <xdr:ext cx="690189" cy="259045"/>
    <xdr:sp macro="" textlink="">
      <xdr:nvSpPr>
        <xdr:cNvPr id="486" name="n_4aveValue【港湾・漁港】&#10;一人当たり有形固定資産（償却資産）額">
          <a:extLst>
            <a:ext uri="{FF2B5EF4-FFF2-40B4-BE49-F238E27FC236}">
              <a16:creationId xmlns:a16="http://schemas.microsoft.com/office/drawing/2014/main" id="{6A7342BF-362A-4604-BD65-60F6A36273AC}"/>
            </a:ext>
          </a:extLst>
        </xdr:cNvPr>
        <xdr:cNvSpPr txBox="1"/>
      </xdr:nvSpPr>
      <xdr:spPr>
        <a:xfrm>
          <a:off x="6627205" y="180042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109</xdr:row>
      <xdr:rowOff>15237</xdr:rowOff>
    </xdr:from>
    <xdr:ext cx="534377" cy="259045"/>
    <xdr:sp macro="" textlink="">
      <xdr:nvSpPr>
        <xdr:cNvPr id="487" name="n_1mainValue【港湾・漁港】&#10;一人当たり有形固定資産（償却資産）額">
          <a:extLst>
            <a:ext uri="{FF2B5EF4-FFF2-40B4-BE49-F238E27FC236}">
              <a16:creationId xmlns:a16="http://schemas.microsoft.com/office/drawing/2014/main" id="{5BE744FA-2970-4626-9555-54D2FCFB096F}"/>
            </a:ext>
          </a:extLst>
        </xdr:cNvPr>
        <xdr:cNvSpPr txBox="1"/>
      </xdr:nvSpPr>
      <xdr:spPr>
        <a:xfrm>
          <a:off x="9359411" y="18703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109</xdr:row>
      <xdr:rowOff>15755</xdr:rowOff>
    </xdr:from>
    <xdr:ext cx="534377" cy="259045"/>
    <xdr:sp macro="" textlink="">
      <xdr:nvSpPr>
        <xdr:cNvPr id="488" name="n_2mainValue【港湾・漁港】&#10;一人当たり有形固定資産（償却資産）額">
          <a:extLst>
            <a:ext uri="{FF2B5EF4-FFF2-40B4-BE49-F238E27FC236}">
              <a16:creationId xmlns:a16="http://schemas.microsoft.com/office/drawing/2014/main" id="{E11BE211-B644-4B3A-BA6A-6B4262DDF429}"/>
            </a:ext>
          </a:extLst>
        </xdr:cNvPr>
        <xdr:cNvSpPr txBox="1"/>
      </xdr:nvSpPr>
      <xdr:spPr>
        <a:xfrm>
          <a:off x="8483111" y="18703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109</xdr:row>
      <xdr:rowOff>16519</xdr:rowOff>
    </xdr:from>
    <xdr:ext cx="534377" cy="259045"/>
    <xdr:sp macro="" textlink="">
      <xdr:nvSpPr>
        <xdr:cNvPr id="489" name="n_3mainValue【港湾・漁港】&#10;一人当たり有形固定資産（償却資産）額">
          <a:extLst>
            <a:ext uri="{FF2B5EF4-FFF2-40B4-BE49-F238E27FC236}">
              <a16:creationId xmlns:a16="http://schemas.microsoft.com/office/drawing/2014/main" id="{FF62AD86-0431-44D8-8A08-05DC5BABCDFC}"/>
            </a:ext>
          </a:extLst>
        </xdr:cNvPr>
        <xdr:cNvSpPr txBox="1"/>
      </xdr:nvSpPr>
      <xdr:spPr>
        <a:xfrm>
          <a:off x="7594111" y="18704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109</xdr:row>
      <xdr:rowOff>18364</xdr:rowOff>
    </xdr:from>
    <xdr:ext cx="534377" cy="259045"/>
    <xdr:sp macro="" textlink="">
      <xdr:nvSpPr>
        <xdr:cNvPr id="490" name="n_4mainValue【港湾・漁港】&#10;一人当たり有形固定資産（償却資産）額">
          <a:extLst>
            <a:ext uri="{FF2B5EF4-FFF2-40B4-BE49-F238E27FC236}">
              <a16:creationId xmlns:a16="http://schemas.microsoft.com/office/drawing/2014/main" id="{40F40B90-C5DA-40F1-8C77-D0B69A644A5F}"/>
            </a:ext>
          </a:extLst>
        </xdr:cNvPr>
        <xdr:cNvSpPr txBox="1"/>
      </xdr:nvSpPr>
      <xdr:spPr>
        <a:xfrm>
          <a:off x="6705111" y="18706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7AF654C4-A308-48D6-85EA-97887E0E8A7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C102C55B-A8FC-463B-B56E-86BE785F3B6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F53BE3A1-96F1-4EB3-BB72-10593F8BC51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AC80E064-E6CE-4637-BD2C-2B117559B87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023D4E66-6E23-45F4-AF21-8C52D95D5EE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E70D8E2F-6FE5-4401-A3A6-E3E6DE3040D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0D6F2EF0-0F9E-477A-BA3C-F2EF8AA1343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B50FB6BD-77A8-4556-9877-068EDE3D15E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0D672776-4D67-4B2D-8143-534A9A19D57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751F6E72-BDC7-46F5-B85A-01ED1461988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862E2428-6EAC-496D-BAAB-06ADF7104A5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46AC9FBD-BCCA-4E2F-A7C1-CA6A36B107F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A5C74796-4120-46DA-B225-C61FBE30D94A}"/>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68313C2E-DE2C-467E-987D-F5FF91C2C997}"/>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7EACB9EF-E04D-4061-BFE7-64D05BAB27FB}"/>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BD978A6E-23E7-4BFB-BC00-CF97AC8562CA}"/>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EAC401C0-9396-4CA6-8612-690A324539EB}"/>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7A494DAB-4BB9-4E28-9251-5E2D4942A25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98D98EF0-DC6F-407C-B935-8EB9EB6801B8}"/>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B931F107-D487-4654-B3E3-AA50A9063C5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7DA3221A-1141-4A83-BE2F-55F558E66C82}"/>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43C82E87-BCAD-45D6-BD29-E141EDBF567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DB02F0C8-91D9-4FAF-8D07-9C82462BA4E1}"/>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F758FA93-C896-4833-AD35-9DAF674135C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38100</xdr:rowOff>
    </xdr:to>
    <xdr:cxnSp macro="">
      <xdr:nvCxnSpPr>
        <xdr:cNvPr id="515" name="直線コネクタ 514">
          <a:extLst>
            <a:ext uri="{FF2B5EF4-FFF2-40B4-BE49-F238E27FC236}">
              <a16:creationId xmlns:a16="http://schemas.microsoft.com/office/drawing/2014/main" id="{B944C56C-B2F5-4874-98C6-B1A5E856100E}"/>
            </a:ext>
          </a:extLst>
        </xdr:cNvPr>
        <xdr:cNvCxnSpPr/>
      </xdr:nvCxnSpPr>
      <xdr:spPr>
        <a:xfrm flipV="1">
          <a:off x="16318864" y="570928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6" name="【認定こども園・幼稚園・保育所】&#10;有形固定資産減価償却率最小値テキスト">
          <a:extLst>
            <a:ext uri="{FF2B5EF4-FFF2-40B4-BE49-F238E27FC236}">
              <a16:creationId xmlns:a16="http://schemas.microsoft.com/office/drawing/2014/main" id="{BE5E214A-1535-468E-A3E4-87CCFE52FBAA}"/>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7" name="直線コネクタ 516">
          <a:extLst>
            <a:ext uri="{FF2B5EF4-FFF2-40B4-BE49-F238E27FC236}">
              <a16:creationId xmlns:a16="http://schemas.microsoft.com/office/drawing/2014/main" id="{454716E4-EA9A-4F58-90C2-165BE3376DCA}"/>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518" name="【認定こども園・幼稚園・保育所】&#10;有形固定資産減価償却率最大値テキスト">
          <a:extLst>
            <a:ext uri="{FF2B5EF4-FFF2-40B4-BE49-F238E27FC236}">
              <a16:creationId xmlns:a16="http://schemas.microsoft.com/office/drawing/2014/main" id="{9A7EB9D2-324D-4EFF-9617-31294AA4DCAF}"/>
            </a:ext>
          </a:extLst>
        </xdr:cNvPr>
        <xdr:cNvSpPr txBox="1"/>
      </xdr:nvSpPr>
      <xdr:spPr>
        <a:xfrm>
          <a:off x="16357600" y="548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519" name="直線コネクタ 518">
          <a:extLst>
            <a:ext uri="{FF2B5EF4-FFF2-40B4-BE49-F238E27FC236}">
              <a16:creationId xmlns:a16="http://schemas.microsoft.com/office/drawing/2014/main" id="{3C5A8518-10FA-4FFB-BF79-175D2A3CB580}"/>
            </a:ext>
          </a:extLst>
        </xdr:cNvPr>
        <xdr:cNvCxnSpPr/>
      </xdr:nvCxnSpPr>
      <xdr:spPr>
        <a:xfrm>
          <a:off x="16230600" y="570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25417</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AD105DCB-9C7A-44F6-858F-59E07564578B}"/>
            </a:ext>
          </a:extLst>
        </xdr:cNvPr>
        <xdr:cNvSpPr txBox="1"/>
      </xdr:nvSpPr>
      <xdr:spPr>
        <a:xfrm>
          <a:off x="16357600" y="6197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xdr:rowOff>
    </xdr:from>
    <xdr:to>
      <xdr:col>85</xdr:col>
      <xdr:colOff>177800</xdr:colOff>
      <xdr:row>37</xdr:row>
      <xdr:rowOff>104140</xdr:rowOff>
    </xdr:to>
    <xdr:sp macro="" textlink="">
      <xdr:nvSpPr>
        <xdr:cNvPr id="521" name="フローチャート: 判断 520">
          <a:extLst>
            <a:ext uri="{FF2B5EF4-FFF2-40B4-BE49-F238E27FC236}">
              <a16:creationId xmlns:a16="http://schemas.microsoft.com/office/drawing/2014/main" id="{2F2344B2-17CF-448C-8871-1526E8FF7B52}"/>
            </a:ext>
          </a:extLst>
        </xdr:cNvPr>
        <xdr:cNvSpPr/>
      </xdr:nvSpPr>
      <xdr:spPr>
        <a:xfrm>
          <a:off x="162687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522" name="フローチャート: 判断 521">
          <a:extLst>
            <a:ext uri="{FF2B5EF4-FFF2-40B4-BE49-F238E27FC236}">
              <a16:creationId xmlns:a16="http://schemas.microsoft.com/office/drawing/2014/main" id="{3FDFE026-3D53-46B4-B190-3F6695471A13}"/>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55880</xdr:rowOff>
    </xdr:from>
    <xdr:to>
      <xdr:col>76</xdr:col>
      <xdr:colOff>165100</xdr:colOff>
      <xdr:row>36</xdr:row>
      <xdr:rowOff>157480</xdr:rowOff>
    </xdr:to>
    <xdr:sp macro="" textlink="">
      <xdr:nvSpPr>
        <xdr:cNvPr id="523" name="フローチャート: 判断 522">
          <a:extLst>
            <a:ext uri="{FF2B5EF4-FFF2-40B4-BE49-F238E27FC236}">
              <a16:creationId xmlns:a16="http://schemas.microsoft.com/office/drawing/2014/main" id="{1ECE6A10-8B35-4076-ABF7-6EC144A14312}"/>
            </a:ext>
          </a:extLst>
        </xdr:cNvPr>
        <xdr:cNvSpPr/>
      </xdr:nvSpPr>
      <xdr:spPr>
        <a:xfrm>
          <a:off x="14541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42545</xdr:rowOff>
    </xdr:from>
    <xdr:to>
      <xdr:col>72</xdr:col>
      <xdr:colOff>38100</xdr:colOff>
      <xdr:row>36</xdr:row>
      <xdr:rowOff>144145</xdr:rowOff>
    </xdr:to>
    <xdr:sp macro="" textlink="">
      <xdr:nvSpPr>
        <xdr:cNvPr id="524" name="フローチャート: 判断 523">
          <a:extLst>
            <a:ext uri="{FF2B5EF4-FFF2-40B4-BE49-F238E27FC236}">
              <a16:creationId xmlns:a16="http://schemas.microsoft.com/office/drawing/2014/main" id="{51DE506F-916C-499E-912C-46690FCCE6D9}"/>
            </a:ext>
          </a:extLst>
        </xdr:cNvPr>
        <xdr:cNvSpPr/>
      </xdr:nvSpPr>
      <xdr:spPr>
        <a:xfrm>
          <a:off x="13652500" y="621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17780</xdr:rowOff>
    </xdr:from>
    <xdr:to>
      <xdr:col>67</xdr:col>
      <xdr:colOff>101600</xdr:colOff>
      <xdr:row>36</xdr:row>
      <xdr:rowOff>119380</xdr:rowOff>
    </xdr:to>
    <xdr:sp macro="" textlink="">
      <xdr:nvSpPr>
        <xdr:cNvPr id="525" name="フローチャート: 判断 524">
          <a:extLst>
            <a:ext uri="{FF2B5EF4-FFF2-40B4-BE49-F238E27FC236}">
              <a16:creationId xmlns:a16="http://schemas.microsoft.com/office/drawing/2014/main" id="{FE3512B8-825E-428D-90CE-A2F185510C95}"/>
            </a:ext>
          </a:extLst>
        </xdr:cNvPr>
        <xdr:cNvSpPr/>
      </xdr:nvSpPr>
      <xdr:spPr>
        <a:xfrm>
          <a:off x="12763500" y="618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793E8324-6407-4544-B96B-ABB59AA03C5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76BCF088-BE1E-4ED1-B754-FCF5F71FC7A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7A1B901D-CCE9-4DEE-8BE8-F477152B634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19E86184-5984-4B23-B226-A37D6E48B51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ABC97306-EFB7-45DC-A3C9-D2505F66853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156845</xdr:rowOff>
    </xdr:from>
    <xdr:to>
      <xdr:col>85</xdr:col>
      <xdr:colOff>177800</xdr:colOff>
      <xdr:row>42</xdr:row>
      <xdr:rowOff>86995</xdr:rowOff>
    </xdr:to>
    <xdr:sp macro="" textlink="">
      <xdr:nvSpPr>
        <xdr:cNvPr id="531" name="楕円 530">
          <a:extLst>
            <a:ext uri="{FF2B5EF4-FFF2-40B4-BE49-F238E27FC236}">
              <a16:creationId xmlns:a16="http://schemas.microsoft.com/office/drawing/2014/main" id="{7593683A-B370-4A00-B805-E20AED436ABE}"/>
            </a:ext>
          </a:extLst>
        </xdr:cNvPr>
        <xdr:cNvSpPr/>
      </xdr:nvSpPr>
      <xdr:spPr>
        <a:xfrm>
          <a:off x="16268700" y="718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71772</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14F304B0-FC8A-47D7-933A-20766F29992F}"/>
            </a:ext>
          </a:extLst>
        </xdr:cNvPr>
        <xdr:cNvSpPr txBox="1"/>
      </xdr:nvSpPr>
      <xdr:spPr>
        <a:xfrm>
          <a:off x="16357600" y="7101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143510</xdr:rowOff>
    </xdr:from>
    <xdr:to>
      <xdr:col>81</xdr:col>
      <xdr:colOff>101600</xdr:colOff>
      <xdr:row>42</xdr:row>
      <xdr:rowOff>73660</xdr:rowOff>
    </xdr:to>
    <xdr:sp macro="" textlink="">
      <xdr:nvSpPr>
        <xdr:cNvPr id="533" name="楕円 532">
          <a:extLst>
            <a:ext uri="{FF2B5EF4-FFF2-40B4-BE49-F238E27FC236}">
              <a16:creationId xmlns:a16="http://schemas.microsoft.com/office/drawing/2014/main" id="{23AFDBDF-1ED5-4FC6-8362-57E773CB7866}"/>
            </a:ext>
          </a:extLst>
        </xdr:cNvPr>
        <xdr:cNvSpPr/>
      </xdr:nvSpPr>
      <xdr:spPr>
        <a:xfrm>
          <a:off x="15430500" y="717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22860</xdr:rowOff>
    </xdr:from>
    <xdr:to>
      <xdr:col>85</xdr:col>
      <xdr:colOff>127000</xdr:colOff>
      <xdr:row>42</xdr:row>
      <xdr:rowOff>36195</xdr:rowOff>
    </xdr:to>
    <xdr:cxnSp macro="">
      <xdr:nvCxnSpPr>
        <xdr:cNvPr id="534" name="直線コネクタ 533">
          <a:extLst>
            <a:ext uri="{FF2B5EF4-FFF2-40B4-BE49-F238E27FC236}">
              <a16:creationId xmlns:a16="http://schemas.microsoft.com/office/drawing/2014/main" id="{ACFDC2BD-AA83-4515-B3EA-213F836C88FF}"/>
            </a:ext>
          </a:extLst>
        </xdr:cNvPr>
        <xdr:cNvCxnSpPr/>
      </xdr:nvCxnSpPr>
      <xdr:spPr>
        <a:xfrm>
          <a:off x="15481300" y="7223760"/>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116840</xdr:rowOff>
    </xdr:from>
    <xdr:to>
      <xdr:col>76</xdr:col>
      <xdr:colOff>165100</xdr:colOff>
      <xdr:row>42</xdr:row>
      <xdr:rowOff>46990</xdr:rowOff>
    </xdr:to>
    <xdr:sp macro="" textlink="">
      <xdr:nvSpPr>
        <xdr:cNvPr id="535" name="楕円 534">
          <a:extLst>
            <a:ext uri="{FF2B5EF4-FFF2-40B4-BE49-F238E27FC236}">
              <a16:creationId xmlns:a16="http://schemas.microsoft.com/office/drawing/2014/main" id="{8C9802A8-4CDE-4554-8CB6-210D2D741B6C}"/>
            </a:ext>
          </a:extLst>
        </xdr:cNvPr>
        <xdr:cNvSpPr/>
      </xdr:nvSpPr>
      <xdr:spPr>
        <a:xfrm>
          <a:off x="14541500" y="714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167640</xdr:rowOff>
    </xdr:from>
    <xdr:to>
      <xdr:col>81</xdr:col>
      <xdr:colOff>50800</xdr:colOff>
      <xdr:row>42</xdr:row>
      <xdr:rowOff>22860</xdr:rowOff>
    </xdr:to>
    <xdr:cxnSp macro="">
      <xdr:nvCxnSpPr>
        <xdr:cNvPr id="536" name="直線コネクタ 535">
          <a:extLst>
            <a:ext uri="{FF2B5EF4-FFF2-40B4-BE49-F238E27FC236}">
              <a16:creationId xmlns:a16="http://schemas.microsoft.com/office/drawing/2014/main" id="{B730EAA1-A6D5-45F2-8A5D-DA1CECBCBF73}"/>
            </a:ext>
          </a:extLst>
        </xdr:cNvPr>
        <xdr:cNvCxnSpPr/>
      </xdr:nvCxnSpPr>
      <xdr:spPr>
        <a:xfrm>
          <a:off x="14592300" y="719709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90170</xdr:rowOff>
    </xdr:from>
    <xdr:to>
      <xdr:col>72</xdr:col>
      <xdr:colOff>38100</xdr:colOff>
      <xdr:row>42</xdr:row>
      <xdr:rowOff>20320</xdr:rowOff>
    </xdr:to>
    <xdr:sp macro="" textlink="">
      <xdr:nvSpPr>
        <xdr:cNvPr id="537" name="楕円 536">
          <a:extLst>
            <a:ext uri="{FF2B5EF4-FFF2-40B4-BE49-F238E27FC236}">
              <a16:creationId xmlns:a16="http://schemas.microsoft.com/office/drawing/2014/main" id="{5A85A719-2D22-4712-AB95-71637ABADB43}"/>
            </a:ext>
          </a:extLst>
        </xdr:cNvPr>
        <xdr:cNvSpPr/>
      </xdr:nvSpPr>
      <xdr:spPr>
        <a:xfrm>
          <a:off x="13652500" y="711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140970</xdr:rowOff>
    </xdr:from>
    <xdr:to>
      <xdr:col>76</xdr:col>
      <xdr:colOff>114300</xdr:colOff>
      <xdr:row>41</xdr:row>
      <xdr:rowOff>167640</xdr:rowOff>
    </xdr:to>
    <xdr:cxnSp macro="">
      <xdr:nvCxnSpPr>
        <xdr:cNvPr id="538" name="直線コネクタ 537">
          <a:extLst>
            <a:ext uri="{FF2B5EF4-FFF2-40B4-BE49-F238E27FC236}">
              <a16:creationId xmlns:a16="http://schemas.microsoft.com/office/drawing/2014/main" id="{1015525B-96DA-47E4-8199-BF8F87BC906F}"/>
            </a:ext>
          </a:extLst>
        </xdr:cNvPr>
        <xdr:cNvCxnSpPr/>
      </xdr:nvCxnSpPr>
      <xdr:spPr>
        <a:xfrm>
          <a:off x="13703300" y="717042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63500</xdr:rowOff>
    </xdr:from>
    <xdr:to>
      <xdr:col>67</xdr:col>
      <xdr:colOff>101600</xdr:colOff>
      <xdr:row>41</xdr:row>
      <xdr:rowOff>165100</xdr:rowOff>
    </xdr:to>
    <xdr:sp macro="" textlink="">
      <xdr:nvSpPr>
        <xdr:cNvPr id="539" name="楕円 538">
          <a:extLst>
            <a:ext uri="{FF2B5EF4-FFF2-40B4-BE49-F238E27FC236}">
              <a16:creationId xmlns:a16="http://schemas.microsoft.com/office/drawing/2014/main" id="{C6579388-3723-4B32-892B-F313CB7AAFB3}"/>
            </a:ext>
          </a:extLst>
        </xdr:cNvPr>
        <xdr:cNvSpPr/>
      </xdr:nvSpPr>
      <xdr:spPr>
        <a:xfrm>
          <a:off x="12763500" y="709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114300</xdr:rowOff>
    </xdr:from>
    <xdr:to>
      <xdr:col>71</xdr:col>
      <xdr:colOff>177800</xdr:colOff>
      <xdr:row>41</xdr:row>
      <xdr:rowOff>140970</xdr:rowOff>
    </xdr:to>
    <xdr:cxnSp macro="">
      <xdr:nvCxnSpPr>
        <xdr:cNvPr id="540" name="直線コネクタ 539">
          <a:extLst>
            <a:ext uri="{FF2B5EF4-FFF2-40B4-BE49-F238E27FC236}">
              <a16:creationId xmlns:a16="http://schemas.microsoft.com/office/drawing/2014/main" id="{A745DC75-82F1-4245-88F0-FD9588233BDE}"/>
            </a:ext>
          </a:extLst>
        </xdr:cNvPr>
        <xdr:cNvCxnSpPr/>
      </xdr:nvCxnSpPr>
      <xdr:spPr>
        <a:xfrm>
          <a:off x="12814300" y="71437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15685AA9-134B-4CC6-9B79-1279863A088A}"/>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2557</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3C9DB4B7-B6FE-480A-A5ED-1BFDEA2A3DE5}"/>
            </a:ext>
          </a:extLst>
        </xdr:cNvPr>
        <xdr:cNvSpPr txBox="1"/>
      </xdr:nvSpPr>
      <xdr:spPr>
        <a:xfrm>
          <a:off x="143897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160672</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45763038-9CF7-4C99-BD81-5656E6D6BAD2}"/>
            </a:ext>
          </a:extLst>
        </xdr:cNvPr>
        <xdr:cNvSpPr txBox="1"/>
      </xdr:nvSpPr>
      <xdr:spPr>
        <a:xfrm>
          <a:off x="13500744" y="598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135907</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70DBEEEB-92BE-4EA6-BE3A-436C162F2215}"/>
            </a:ext>
          </a:extLst>
        </xdr:cNvPr>
        <xdr:cNvSpPr txBox="1"/>
      </xdr:nvSpPr>
      <xdr:spPr>
        <a:xfrm>
          <a:off x="12611744"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64787</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38C64B77-44AC-49A1-BD9B-6E38C8D4C072}"/>
            </a:ext>
          </a:extLst>
        </xdr:cNvPr>
        <xdr:cNvSpPr txBox="1"/>
      </xdr:nvSpPr>
      <xdr:spPr>
        <a:xfrm>
          <a:off x="15266044" y="726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38117</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61F47A83-B8ED-45EB-B35E-A400732C4F31}"/>
            </a:ext>
          </a:extLst>
        </xdr:cNvPr>
        <xdr:cNvSpPr txBox="1"/>
      </xdr:nvSpPr>
      <xdr:spPr>
        <a:xfrm>
          <a:off x="14389744" y="723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11447</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4CFE4A1C-988D-4463-9D8B-76F35F1BAE19}"/>
            </a:ext>
          </a:extLst>
        </xdr:cNvPr>
        <xdr:cNvSpPr txBox="1"/>
      </xdr:nvSpPr>
      <xdr:spPr>
        <a:xfrm>
          <a:off x="13500744" y="721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156227</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33F2A932-9F22-48A2-AB31-07C95805E87D}"/>
            </a:ext>
          </a:extLst>
        </xdr:cNvPr>
        <xdr:cNvSpPr txBox="1"/>
      </xdr:nvSpPr>
      <xdr:spPr>
        <a:xfrm>
          <a:off x="12611744" y="718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7952967C-1F40-42E6-ACF5-5134F616980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9A3AE179-B6AA-43BA-856E-2829336E086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741F7EC9-07F5-4FC0-ACA9-F0CFDC52A91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5736DF52-A23D-403F-A22E-4BA5EE70767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3A90B0DD-2DD7-4B9B-A0F7-CEBA020CF19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9ED3284F-F52C-4BC8-8003-64667F2029F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F7BBB83E-E57E-4D2E-97DD-39057288BB8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0B4D3B35-C584-48FC-AB55-C8FCE1C78B0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592CDF44-702C-41C9-9256-57762BD43E0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36F7F9EF-ADF6-4BE8-B9D5-F16A66FFA9D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9" name="直線コネクタ 558">
          <a:extLst>
            <a:ext uri="{FF2B5EF4-FFF2-40B4-BE49-F238E27FC236}">
              <a16:creationId xmlns:a16="http://schemas.microsoft.com/office/drawing/2014/main" id="{7D0CA27D-00FB-4746-B6DA-E1BD7316E856}"/>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0" name="テキスト ボックス 559">
          <a:extLst>
            <a:ext uri="{FF2B5EF4-FFF2-40B4-BE49-F238E27FC236}">
              <a16:creationId xmlns:a16="http://schemas.microsoft.com/office/drawing/2014/main" id="{17420130-D819-44CE-9D50-DD500F509541}"/>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a:extLst>
            <a:ext uri="{FF2B5EF4-FFF2-40B4-BE49-F238E27FC236}">
              <a16:creationId xmlns:a16="http://schemas.microsoft.com/office/drawing/2014/main" id="{820D459F-73DC-4A4A-995F-C26CA8F08289}"/>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2" name="テキスト ボックス 561">
          <a:extLst>
            <a:ext uri="{FF2B5EF4-FFF2-40B4-BE49-F238E27FC236}">
              <a16:creationId xmlns:a16="http://schemas.microsoft.com/office/drawing/2014/main" id="{26FE034D-EF01-43ED-98B0-3E5C7B78E63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38929831-82F2-42B2-BB9F-D209DBDABD14}"/>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4" name="テキスト ボックス 563">
          <a:extLst>
            <a:ext uri="{FF2B5EF4-FFF2-40B4-BE49-F238E27FC236}">
              <a16:creationId xmlns:a16="http://schemas.microsoft.com/office/drawing/2014/main" id="{68E5A86B-5C31-4A03-93B9-2B2DCAFBF49F}"/>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5" name="直線コネクタ 564">
          <a:extLst>
            <a:ext uri="{FF2B5EF4-FFF2-40B4-BE49-F238E27FC236}">
              <a16:creationId xmlns:a16="http://schemas.microsoft.com/office/drawing/2014/main" id="{E855BF17-6E66-4264-82D9-2BAFD8E97A06}"/>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6" name="テキスト ボックス 565">
          <a:extLst>
            <a:ext uri="{FF2B5EF4-FFF2-40B4-BE49-F238E27FC236}">
              <a16:creationId xmlns:a16="http://schemas.microsoft.com/office/drawing/2014/main" id="{B89ED089-AE11-44A7-85E0-1FE9BC7455C9}"/>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7" name="直線コネクタ 566">
          <a:extLst>
            <a:ext uri="{FF2B5EF4-FFF2-40B4-BE49-F238E27FC236}">
              <a16:creationId xmlns:a16="http://schemas.microsoft.com/office/drawing/2014/main" id="{1BE5CF99-A08E-48D0-923D-E42C6547F089}"/>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8" name="テキスト ボックス 567">
          <a:extLst>
            <a:ext uri="{FF2B5EF4-FFF2-40B4-BE49-F238E27FC236}">
              <a16:creationId xmlns:a16="http://schemas.microsoft.com/office/drawing/2014/main" id="{C401F1EC-965D-4499-B870-DCCCB9361B71}"/>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ED354EAE-E8D9-4485-B47E-A48B4CF2A8E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0" name="テキスト ボックス 569">
          <a:extLst>
            <a:ext uri="{FF2B5EF4-FFF2-40B4-BE49-F238E27FC236}">
              <a16:creationId xmlns:a16="http://schemas.microsoft.com/office/drawing/2014/main" id="{DB3F2D50-4867-49B2-B6B4-71670D325B44}"/>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認定こども園・幼稚園・保育所】&#10;一人当たり面積グラフ枠">
          <a:extLst>
            <a:ext uri="{FF2B5EF4-FFF2-40B4-BE49-F238E27FC236}">
              <a16:creationId xmlns:a16="http://schemas.microsoft.com/office/drawing/2014/main" id="{ED68F7EB-1C9C-4595-9824-BA5CC87D470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109728</xdr:rowOff>
    </xdr:from>
    <xdr:to>
      <xdr:col>116</xdr:col>
      <xdr:colOff>62864</xdr:colOff>
      <xdr:row>42</xdr:row>
      <xdr:rowOff>19050</xdr:rowOff>
    </xdr:to>
    <xdr:cxnSp macro="">
      <xdr:nvCxnSpPr>
        <xdr:cNvPr id="572" name="直線コネクタ 571">
          <a:extLst>
            <a:ext uri="{FF2B5EF4-FFF2-40B4-BE49-F238E27FC236}">
              <a16:creationId xmlns:a16="http://schemas.microsoft.com/office/drawing/2014/main" id="{EC5B6E99-5451-42A8-9C14-B3FF0EF350E4}"/>
            </a:ext>
          </a:extLst>
        </xdr:cNvPr>
        <xdr:cNvCxnSpPr/>
      </xdr:nvCxnSpPr>
      <xdr:spPr>
        <a:xfrm flipV="1">
          <a:off x="22160864" y="5939028"/>
          <a:ext cx="0" cy="1280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22877</xdr:rowOff>
    </xdr:from>
    <xdr:ext cx="469744" cy="259045"/>
    <xdr:sp macro="" textlink="">
      <xdr:nvSpPr>
        <xdr:cNvPr id="573" name="【認定こども園・幼稚園・保育所】&#10;一人当たり面積最小値テキスト">
          <a:extLst>
            <a:ext uri="{FF2B5EF4-FFF2-40B4-BE49-F238E27FC236}">
              <a16:creationId xmlns:a16="http://schemas.microsoft.com/office/drawing/2014/main" id="{560B8418-30F0-4FDD-B795-E13B04948A5B}"/>
            </a:ext>
          </a:extLst>
        </xdr:cNvPr>
        <xdr:cNvSpPr txBox="1"/>
      </xdr:nvSpPr>
      <xdr:spPr>
        <a:xfrm>
          <a:off x="22199600" y="72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19050</xdr:rowOff>
    </xdr:from>
    <xdr:to>
      <xdr:col>116</xdr:col>
      <xdr:colOff>152400</xdr:colOff>
      <xdr:row>42</xdr:row>
      <xdr:rowOff>19050</xdr:rowOff>
    </xdr:to>
    <xdr:cxnSp macro="">
      <xdr:nvCxnSpPr>
        <xdr:cNvPr id="574" name="直線コネクタ 573">
          <a:extLst>
            <a:ext uri="{FF2B5EF4-FFF2-40B4-BE49-F238E27FC236}">
              <a16:creationId xmlns:a16="http://schemas.microsoft.com/office/drawing/2014/main" id="{634F1C76-B587-4416-AF1C-8F9962AA94BB}"/>
            </a:ext>
          </a:extLst>
        </xdr:cNvPr>
        <xdr:cNvCxnSpPr/>
      </xdr:nvCxnSpPr>
      <xdr:spPr>
        <a:xfrm>
          <a:off x="22072600" y="721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56405</xdr:rowOff>
    </xdr:from>
    <xdr:ext cx="469744" cy="259045"/>
    <xdr:sp macro="" textlink="">
      <xdr:nvSpPr>
        <xdr:cNvPr id="575" name="【認定こども園・幼稚園・保育所】&#10;一人当たり面積最大値テキスト">
          <a:extLst>
            <a:ext uri="{FF2B5EF4-FFF2-40B4-BE49-F238E27FC236}">
              <a16:creationId xmlns:a16="http://schemas.microsoft.com/office/drawing/2014/main" id="{2EC71567-B8B7-4C57-8593-7A7AD903A529}"/>
            </a:ext>
          </a:extLst>
        </xdr:cNvPr>
        <xdr:cNvSpPr txBox="1"/>
      </xdr:nvSpPr>
      <xdr:spPr>
        <a:xfrm>
          <a:off x="22199600" y="571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109728</xdr:rowOff>
    </xdr:from>
    <xdr:to>
      <xdr:col>116</xdr:col>
      <xdr:colOff>152400</xdr:colOff>
      <xdr:row>34</xdr:row>
      <xdr:rowOff>109728</xdr:rowOff>
    </xdr:to>
    <xdr:cxnSp macro="">
      <xdr:nvCxnSpPr>
        <xdr:cNvPr id="576" name="直線コネクタ 575">
          <a:extLst>
            <a:ext uri="{FF2B5EF4-FFF2-40B4-BE49-F238E27FC236}">
              <a16:creationId xmlns:a16="http://schemas.microsoft.com/office/drawing/2014/main" id="{51C939AB-FBA4-43E2-9938-AA2228FA8110}"/>
            </a:ext>
          </a:extLst>
        </xdr:cNvPr>
        <xdr:cNvCxnSpPr/>
      </xdr:nvCxnSpPr>
      <xdr:spPr>
        <a:xfrm>
          <a:off x="22072600" y="593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78757</xdr:rowOff>
    </xdr:from>
    <xdr:ext cx="469744" cy="259045"/>
    <xdr:sp macro="" textlink="">
      <xdr:nvSpPr>
        <xdr:cNvPr id="577" name="【認定こども園・幼稚園・保育所】&#10;一人当たり面積平均値テキスト">
          <a:extLst>
            <a:ext uri="{FF2B5EF4-FFF2-40B4-BE49-F238E27FC236}">
              <a16:creationId xmlns:a16="http://schemas.microsoft.com/office/drawing/2014/main" id="{2EF711EB-06FF-4DAF-87AC-4280B854DB23}"/>
            </a:ext>
          </a:extLst>
        </xdr:cNvPr>
        <xdr:cNvSpPr txBox="1"/>
      </xdr:nvSpPr>
      <xdr:spPr>
        <a:xfrm>
          <a:off x="22199600" y="6765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578" name="フローチャート: 判断 577">
          <a:extLst>
            <a:ext uri="{FF2B5EF4-FFF2-40B4-BE49-F238E27FC236}">
              <a16:creationId xmlns:a16="http://schemas.microsoft.com/office/drawing/2014/main" id="{F371FBF7-9F42-4D76-84C4-67C8C708569B}"/>
            </a:ext>
          </a:extLst>
        </xdr:cNvPr>
        <xdr:cNvSpPr/>
      </xdr:nvSpPr>
      <xdr:spPr>
        <a:xfrm>
          <a:off x="22110700" y="691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61976</xdr:rowOff>
    </xdr:from>
    <xdr:to>
      <xdr:col>112</xdr:col>
      <xdr:colOff>38100</xdr:colOff>
      <xdr:row>40</xdr:row>
      <xdr:rowOff>163576</xdr:rowOff>
    </xdr:to>
    <xdr:sp macro="" textlink="">
      <xdr:nvSpPr>
        <xdr:cNvPr id="579" name="フローチャート: 判断 578">
          <a:extLst>
            <a:ext uri="{FF2B5EF4-FFF2-40B4-BE49-F238E27FC236}">
              <a16:creationId xmlns:a16="http://schemas.microsoft.com/office/drawing/2014/main" id="{D0B0EA78-5152-415E-8B41-C73B158A98F5}"/>
            </a:ext>
          </a:extLst>
        </xdr:cNvPr>
        <xdr:cNvSpPr/>
      </xdr:nvSpPr>
      <xdr:spPr>
        <a:xfrm>
          <a:off x="21272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62738</xdr:rowOff>
    </xdr:from>
    <xdr:to>
      <xdr:col>107</xdr:col>
      <xdr:colOff>101600</xdr:colOff>
      <xdr:row>40</xdr:row>
      <xdr:rowOff>164338</xdr:rowOff>
    </xdr:to>
    <xdr:sp macro="" textlink="">
      <xdr:nvSpPr>
        <xdr:cNvPr id="580" name="フローチャート: 判断 579">
          <a:extLst>
            <a:ext uri="{FF2B5EF4-FFF2-40B4-BE49-F238E27FC236}">
              <a16:creationId xmlns:a16="http://schemas.microsoft.com/office/drawing/2014/main" id="{970BAE69-35AE-400E-A2FE-D58FB007D90A}"/>
            </a:ext>
          </a:extLst>
        </xdr:cNvPr>
        <xdr:cNvSpPr/>
      </xdr:nvSpPr>
      <xdr:spPr>
        <a:xfrm>
          <a:off x="20383500" y="692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64262</xdr:rowOff>
    </xdr:from>
    <xdr:to>
      <xdr:col>102</xdr:col>
      <xdr:colOff>165100</xdr:colOff>
      <xdr:row>40</xdr:row>
      <xdr:rowOff>165862</xdr:rowOff>
    </xdr:to>
    <xdr:sp macro="" textlink="">
      <xdr:nvSpPr>
        <xdr:cNvPr id="581" name="フローチャート: 判断 580">
          <a:extLst>
            <a:ext uri="{FF2B5EF4-FFF2-40B4-BE49-F238E27FC236}">
              <a16:creationId xmlns:a16="http://schemas.microsoft.com/office/drawing/2014/main" id="{649410E7-7314-4484-99F6-6856E259D3A7}"/>
            </a:ext>
          </a:extLst>
        </xdr:cNvPr>
        <xdr:cNvSpPr/>
      </xdr:nvSpPr>
      <xdr:spPr>
        <a:xfrm>
          <a:off x="19494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74930</xdr:rowOff>
    </xdr:from>
    <xdr:to>
      <xdr:col>98</xdr:col>
      <xdr:colOff>38100</xdr:colOff>
      <xdr:row>41</xdr:row>
      <xdr:rowOff>5080</xdr:rowOff>
    </xdr:to>
    <xdr:sp macro="" textlink="">
      <xdr:nvSpPr>
        <xdr:cNvPr id="582" name="フローチャート: 判断 581">
          <a:extLst>
            <a:ext uri="{FF2B5EF4-FFF2-40B4-BE49-F238E27FC236}">
              <a16:creationId xmlns:a16="http://schemas.microsoft.com/office/drawing/2014/main" id="{CC85727E-573D-459E-9C70-67575121B3A6}"/>
            </a:ext>
          </a:extLst>
        </xdr:cNvPr>
        <xdr:cNvSpPr/>
      </xdr:nvSpPr>
      <xdr:spPr>
        <a:xfrm>
          <a:off x="18605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A2A26CA1-CABB-4462-8474-9F55E6AF3BE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A5171987-E17B-4042-8DC3-D29C109E621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4630100B-0711-4AD5-B67F-9B892EB276B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421114C0-D5BE-46A2-B5B1-59278CAA3E0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C536F0B9-F85E-419A-9853-4205C89B719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49022</xdr:rowOff>
    </xdr:from>
    <xdr:to>
      <xdr:col>116</xdr:col>
      <xdr:colOff>114300</xdr:colOff>
      <xdr:row>41</xdr:row>
      <xdr:rowOff>150622</xdr:rowOff>
    </xdr:to>
    <xdr:sp macro="" textlink="">
      <xdr:nvSpPr>
        <xdr:cNvPr id="588" name="楕円 587">
          <a:extLst>
            <a:ext uri="{FF2B5EF4-FFF2-40B4-BE49-F238E27FC236}">
              <a16:creationId xmlns:a16="http://schemas.microsoft.com/office/drawing/2014/main" id="{67832A6F-EBB0-48D3-8193-4F2DAA4E8FCB}"/>
            </a:ext>
          </a:extLst>
        </xdr:cNvPr>
        <xdr:cNvSpPr/>
      </xdr:nvSpPr>
      <xdr:spPr>
        <a:xfrm>
          <a:off x="22110700" y="707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135399</xdr:rowOff>
    </xdr:from>
    <xdr:ext cx="469744" cy="259045"/>
    <xdr:sp macro="" textlink="">
      <xdr:nvSpPr>
        <xdr:cNvPr id="589" name="【認定こども園・幼稚園・保育所】&#10;一人当たり面積該当値テキスト">
          <a:extLst>
            <a:ext uri="{FF2B5EF4-FFF2-40B4-BE49-F238E27FC236}">
              <a16:creationId xmlns:a16="http://schemas.microsoft.com/office/drawing/2014/main" id="{38F6314E-37CA-43C7-9A33-60214EE0F801}"/>
            </a:ext>
          </a:extLst>
        </xdr:cNvPr>
        <xdr:cNvSpPr txBox="1"/>
      </xdr:nvSpPr>
      <xdr:spPr>
        <a:xfrm>
          <a:off x="22199600" y="6993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53594</xdr:rowOff>
    </xdr:from>
    <xdr:to>
      <xdr:col>112</xdr:col>
      <xdr:colOff>38100</xdr:colOff>
      <xdr:row>41</xdr:row>
      <xdr:rowOff>155194</xdr:rowOff>
    </xdr:to>
    <xdr:sp macro="" textlink="">
      <xdr:nvSpPr>
        <xdr:cNvPr id="590" name="楕円 589">
          <a:extLst>
            <a:ext uri="{FF2B5EF4-FFF2-40B4-BE49-F238E27FC236}">
              <a16:creationId xmlns:a16="http://schemas.microsoft.com/office/drawing/2014/main" id="{268C0293-4F80-4DD3-A0BF-402D1147DF79}"/>
            </a:ext>
          </a:extLst>
        </xdr:cNvPr>
        <xdr:cNvSpPr/>
      </xdr:nvSpPr>
      <xdr:spPr>
        <a:xfrm>
          <a:off x="21272500" y="7083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99822</xdr:rowOff>
    </xdr:from>
    <xdr:to>
      <xdr:col>116</xdr:col>
      <xdr:colOff>63500</xdr:colOff>
      <xdr:row>41</xdr:row>
      <xdr:rowOff>104394</xdr:rowOff>
    </xdr:to>
    <xdr:cxnSp macro="">
      <xdr:nvCxnSpPr>
        <xdr:cNvPr id="591" name="直線コネクタ 590">
          <a:extLst>
            <a:ext uri="{FF2B5EF4-FFF2-40B4-BE49-F238E27FC236}">
              <a16:creationId xmlns:a16="http://schemas.microsoft.com/office/drawing/2014/main" id="{A5A07BE0-4AC2-423D-85E1-28AD284329F1}"/>
            </a:ext>
          </a:extLst>
        </xdr:cNvPr>
        <xdr:cNvCxnSpPr/>
      </xdr:nvCxnSpPr>
      <xdr:spPr>
        <a:xfrm flipV="1">
          <a:off x="21323300" y="712927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56642</xdr:rowOff>
    </xdr:from>
    <xdr:to>
      <xdr:col>107</xdr:col>
      <xdr:colOff>101600</xdr:colOff>
      <xdr:row>41</xdr:row>
      <xdr:rowOff>158242</xdr:rowOff>
    </xdr:to>
    <xdr:sp macro="" textlink="">
      <xdr:nvSpPr>
        <xdr:cNvPr id="592" name="楕円 591">
          <a:extLst>
            <a:ext uri="{FF2B5EF4-FFF2-40B4-BE49-F238E27FC236}">
              <a16:creationId xmlns:a16="http://schemas.microsoft.com/office/drawing/2014/main" id="{B58C0B3B-D4B3-4EB8-9078-88914E745920}"/>
            </a:ext>
          </a:extLst>
        </xdr:cNvPr>
        <xdr:cNvSpPr/>
      </xdr:nvSpPr>
      <xdr:spPr>
        <a:xfrm>
          <a:off x="20383500" y="708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104394</xdr:rowOff>
    </xdr:from>
    <xdr:to>
      <xdr:col>111</xdr:col>
      <xdr:colOff>177800</xdr:colOff>
      <xdr:row>41</xdr:row>
      <xdr:rowOff>107442</xdr:rowOff>
    </xdr:to>
    <xdr:cxnSp macro="">
      <xdr:nvCxnSpPr>
        <xdr:cNvPr id="593" name="直線コネクタ 592">
          <a:extLst>
            <a:ext uri="{FF2B5EF4-FFF2-40B4-BE49-F238E27FC236}">
              <a16:creationId xmlns:a16="http://schemas.microsoft.com/office/drawing/2014/main" id="{E203DAD1-72F5-49B8-A6C6-75B1B76C14DD}"/>
            </a:ext>
          </a:extLst>
        </xdr:cNvPr>
        <xdr:cNvCxnSpPr/>
      </xdr:nvCxnSpPr>
      <xdr:spPr>
        <a:xfrm flipV="1">
          <a:off x="20434300" y="7133844"/>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60452</xdr:rowOff>
    </xdr:from>
    <xdr:to>
      <xdr:col>102</xdr:col>
      <xdr:colOff>165100</xdr:colOff>
      <xdr:row>41</xdr:row>
      <xdr:rowOff>162052</xdr:rowOff>
    </xdr:to>
    <xdr:sp macro="" textlink="">
      <xdr:nvSpPr>
        <xdr:cNvPr id="594" name="楕円 593">
          <a:extLst>
            <a:ext uri="{FF2B5EF4-FFF2-40B4-BE49-F238E27FC236}">
              <a16:creationId xmlns:a16="http://schemas.microsoft.com/office/drawing/2014/main" id="{0392BE5B-F96C-47E2-BAD6-EAF36A306403}"/>
            </a:ext>
          </a:extLst>
        </xdr:cNvPr>
        <xdr:cNvSpPr/>
      </xdr:nvSpPr>
      <xdr:spPr>
        <a:xfrm>
          <a:off x="19494500" y="7089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107442</xdr:rowOff>
    </xdr:from>
    <xdr:to>
      <xdr:col>107</xdr:col>
      <xdr:colOff>50800</xdr:colOff>
      <xdr:row>41</xdr:row>
      <xdr:rowOff>111252</xdr:rowOff>
    </xdr:to>
    <xdr:cxnSp macro="">
      <xdr:nvCxnSpPr>
        <xdr:cNvPr id="595" name="直線コネクタ 594">
          <a:extLst>
            <a:ext uri="{FF2B5EF4-FFF2-40B4-BE49-F238E27FC236}">
              <a16:creationId xmlns:a16="http://schemas.microsoft.com/office/drawing/2014/main" id="{D150707B-1031-4EFB-9F4B-CC8929A293CF}"/>
            </a:ext>
          </a:extLst>
        </xdr:cNvPr>
        <xdr:cNvCxnSpPr/>
      </xdr:nvCxnSpPr>
      <xdr:spPr>
        <a:xfrm flipV="1">
          <a:off x="19545300" y="7136892"/>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63500</xdr:rowOff>
    </xdr:from>
    <xdr:to>
      <xdr:col>98</xdr:col>
      <xdr:colOff>38100</xdr:colOff>
      <xdr:row>41</xdr:row>
      <xdr:rowOff>165100</xdr:rowOff>
    </xdr:to>
    <xdr:sp macro="" textlink="">
      <xdr:nvSpPr>
        <xdr:cNvPr id="596" name="楕円 595">
          <a:extLst>
            <a:ext uri="{FF2B5EF4-FFF2-40B4-BE49-F238E27FC236}">
              <a16:creationId xmlns:a16="http://schemas.microsoft.com/office/drawing/2014/main" id="{971F3F82-DB5B-48C0-941C-130789DC73EE}"/>
            </a:ext>
          </a:extLst>
        </xdr:cNvPr>
        <xdr:cNvSpPr/>
      </xdr:nvSpPr>
      <xdr:spPr>
        <a:xfrm>
          <a:off x="18605500" y="709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111252</xdr:rowOff>
    </xdr:from>
    <xdr:to>
      <xdr:col>102</xdr:col>
      <xdr:colOff>114300</xdr:colOff>
      <xdr:row>41</xdr:row>
      <xdr:rowOff>114300</xdr:rowOff>
    </xdr:to>
    <xdr:cxnSp macro="">
      <xdr:nvCxnSpPr>
        <xdr:cNvPr id="597" name="直線コネクタ 596">
          <a:extLst>
            <a:ext uri="{FF2B5EF4-FFF2-40B4-BE49-F238E27FC236}">
              <a16:creationId xmlns:a16="http://schemas.microsoft.com/office/drawing/2014/main" id="{10088201-ABB7-4164-B4FA-845CD8542165}"/>
            </a:ext>
          </a:extLst>
        </xdr:cNvPr>
        <xdr:cNvCxnSpPr/>
      </xdr:nvCxnSpPr>
      <xdr:spPr>
        <a:xfrm flipV="1">
          <a:off x="18656300" y="7140702"/>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8653</xdr:rowOff>
    </xdr:from>
    <xdr:ext cx="469744" cy="259045"/>
    <xdr:sp macro="" textlink="">
      <xdr:nvSpPr>
        <xdr:cNvPr id="598" name="n_1aveValue【認定こども園・幼稚園・保育所】&#10;一人当たり面積">
          <a:extLst>
            <a:ext uri="{FF2B5EF4-FFF2-40B4-BE49-F238E27FC236}">
              <a16:creationId xmlns:a16="http://schemas.microsoft.com/office/drawing/2014/main" id="{5A80C00D-200A-46CB-923A-AD268B4BC855}"/>
            </a:ext>
          </a:extLst>
        </xdr:cNvPr>
        <xdr:cNvSpPr txBox="1"/>
      </xdr:nvSpPr>
      <xdr:spPr>
        <a:xfrm>
          <a:off x="210757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9415</xdr:rowOff>
    </xdr:from>
    <xdr:ext cx="469744" cy="259045"/>
    <xdr:sp macro="" textlink="">
      <xdr:nvSpPr>
        <xdr:cNvPr id="599" name="n_2aveValue【認定こども園・幼稚園・保育所】&#10;一人当たり面積">
          <a:extLst>
            <a:ext uri="{FF2B5EF4-FFF2-40B4-BE49-F238E27FC236}">
              <a16:creationId xmlns:a16="http://schemas.microsoft.com/office/drawing/2014/main" id="{FE2F8B57-C469-4A07-B5E7-C66D5DC20B42}"/>
            </a:ext>
          </a:extLst>
        </xdr:cNvPr>
        <xdr:cNvSpPr txBox="1"/>
      </xdr:nvSpPr>
      <xdr:spPr>
        <a:xfrm>
          <a:off x="20199427" y="6695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10939</xdr:rowOff>
    </xdr:from>
    <xdr:ext cx="469744" cy="259045"/>
    <xdr:sp macro="" textlink="">
      <xdr:nvSpPr>
        <xdr:cNvPr id="600" name="n_3aveValue【認定こども園・幼稚園・保育所】&#10;一人当たり面積">
          <a:extLst>
            <a:ext uri="{FF2B5EF4-FFF2-40B4-BE49-F238E27FC236}">
              <a16:creationId xmlns:a16="http://schemas.microsoft.com/office/drawing/2014/main" id="{E0F0237D-CF5E-4B28-A138-780F184DBDA5}"/>
            </a:ext>
          </a:extLst>
        </xdr:cNvPr>
        <xdr:cNvSpPr txBox="1"/>
      </xdr:nvSpPr>
      <xdr:spPr>
        <a:xfrm>
          <a:off x="19310427" y="6697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21607</xdr:rowOff>
    </xdr:from>
    <xdr:ext cx="469744" cy="259045"/>
    <xdr:sp macro="" textlink="">
      <xdr:nvSpPr>
        <xdr:cNvPr id="601" name="n_4aveValue【認定こども園・幼稚園・保育所】&#10;一人当たり面積">
          <a:extLst>
            <a:ext uri="{FF2B5EF4-FFF2-40B4-BE49-F238E27FC236}">
              <a16:creationId xmlns:a16="http://schemas.microsoft.com/office/drawing/2014/main" id="{627759DA-89F5-4B36-ACFD-105A1B7FDA4B}"/>
            </a:ext>
          </a:extLst>
        </xdr:cNvPr>
        <xdr:cNvSpPr txBox="1"/>
      </xdr:nvSpPr>
      <xdr:spPr>
        <a:xfrm>
          <a:off x="18421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146321</xdr:rowOff>
    </xdr:from>
    <xdr:ext cx="469744" cy="259045"/>
    <xdr:sp macro="" textlink="">
      <xdr:nvSpPr>
        <xdr:cNvPr id="602" name="n_1mainValue【認定こども園・幼稚園・保育所】&#10;一人当たり面積">
          <a:extLst>
            <a:ext uri="{FF2B5EF4-FFF2-40B4-BE49-F238E27FC236}">
              <a16:creationId xmlns:a16="http://schemas.microsoft.com/office/drawing/2014/main" id="{837D03C7-9385-4CDD-83DC-AE6B192E2D13}"/>
            </a:ext>
          </a:extLst>
        </xdr:cNvPr>
        <xdr:cNvSpPr txBox="1"/>
      </xdr:nvSpPr>
      <xdr:spPr>
        <a:xfrm>
          <a:off x="21075727" y="7175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149369</xdr:rowOff>
    </xdr:from>
    <xdr:ext cx="469744" cy="259045"/>
    <xdr:sp macro="" textlink="">
      <xdr:nvSpPr>
        <xdr:cNvPr id="603" name="n_2mainValue【認定こども園・幼稚園・保育所】&#10;一人当たり面積">
          <a:extLst>
            <a:ext uri="{FF2B5EF4-FFF2-40B4-BE49-F238E27FC236}">
              <a16:creationId xmlns:a16="http://schemas.microsoft.com/office/drawing/2014/main" id="{B23DDBA5-F127-49F7-B268-A5774C9F2934}"/>
            </a:ext>
          </a:extLst>
        </xdr:cNvPr>
        <xdr:cNvSpPr txBox="1"/>
      </xdr:nvSpPr>
      <xdr:spPr>
        <a:xfrm>
          <a:off x="20199427" y="717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153179</xdr:rowOff>
    </xdr:from>
    <xdr:ext cx="469744" cy="259045"/>
    <xdr:sp macro="" textlink="">
      <xdr:nvSpPr>
        <xdr:cNvPr id="604" name="n_3mainValue【認定こども園・幼稚園・保育所】&#10;一人当たり面積">
          <a:extLst>
            <a:ext uri="{FF2B5EF4-FFF2-40B4-BE49-F238E27FC236}">
              <a16:creationId xmlns:a16="http://schemas.microsoft.com/office/drawing/2014/main" id="{34C98E1B-8AB9-4D95-A75A-7C0EB5905B70}"/>
            </a:ext>
          </a:extLst>
        </xdr:cNvPr>
        <xdr:cNvSpPr txBox="1"/>
      </xdr:nvSpPr>
      <xdr:spPr>
        <a:xfrm>
          <a:off x="19310427" y="7182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156227</xdr:rowOff>
    </xdr:from>
    <xdr:ext cx="469744" cy="259045"/>
    <xdr:sp macro="" textlink="">
      <xdr:nvSpPr>
        <xdr:cNvPr id="605" name="n_4mainValue【認定こども園・幼稚園・保育所】&#10;一人当たり面積">
          <a:extLst>
            <a:ext uri="{FF2B5EF4-FFF2-40B4-BE49-F238E27FC236}">
              <a16:creationId xmlns:a16="http://schemas.microsoft.com/office/drawing/2014/main" id="{23D68800-B0E5-43CD-8858-6C23054AC331}"/>
            </a:ext>
          </a:extLst>
        </xdr:cNvPr>
        <xdr:cNvSpPr txBox="1"/>
      </xdr:nvSpPr>
      <xdr:spPr>
        <a:xfrm>
          <a:off x="18421427" y="718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0102362A-D59B-4208-AA73-6DCF8473935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EF962A17-C180-4F52-9F06-75AD2E46614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976A9B23-DC3F-440F-974E-421E8648886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87BD64CF-9118-4B11-8B48-BE28DBD9B96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3817E566-082E-4812-BCDA-2BFF84872FF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D10733AF-863E-4FB9-BED1-D4F09B21A2D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0D75BA5E-2CD8-4FE1-BB1F-3905A3FF1D7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1B0B63DF-0080-46A1-BC2A-DC5AB4FE6CE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a:extLst>
            <a:ext uri="{FF2B5EF4-FFF2-40B4-BE49-F238E27FC236}">
              <a16:creationId xmlns:a16="http://schemas.microsoft.com/office/drawing/2014/main" id="{5B928BF8-5965-40E7-A648-8C4A31129DA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3802C3F0-1C11-4C11-8693-1E4C1F261D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6" name="テキスト ボックス 615">
          <a:extLst>
            <a:ext uri="{FF2B5EF4-FFF2-40B4-BE49-F238E27FC236}">
              <a16:creationId xmlns:a16="http://schemas.microsoft.com/office/drawing/2014/main" id="{C1ED78AA-5A3F-40BB-B686-83DDD5C5853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7" name="直線コネクタ 616">
          <a:extLst>
            <a:ext uri="{FF2B5EF4-FFF2-40B4-BE49-F238E27FC236}">
              <a16:creationId xmlns:a16="http://schemas.microsoft.com/office/drawing/2014/main" id="{1CD0002D-5DF2-4FF6-8A09-C526BF81EB6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8" name="テキスト ボックス 617">
          <a:extLst>
            <a:ext uri="{FF2B5EF4-FFF2-40B4-BE49-F238E27FC236}">
              <a16:creationId xmlns:a16="http://schemas.microsoft.com/office/drawing/2014/main" id="{55301B76-A488-457F-85C4-C427D0EF9F6F}"/>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9" name="直線コネクタ 618">
          <a:extLst>
            <a:ext uri="{FF2B5EF4-FFF2-40B4-BE49-F238E27FC236}">
              <a16:creationId xmlns:a16="http://schemas.microsoft.com/office/drawing/2014/main" id="{81994E88-904B-4810-90E8-FEB4E3B8DB8B}"/>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0" name="テキスト ボックス 619">
          <a:extLst>
            <a:ext uri="{FF2B5EF4-FFF2-40B4-BE49-F238E27FC236}">
              <a16:creationId xmlns:a16="http://schemas.microsoft.com/office/drawing/2014/main" id="{E3AB97E4-9C5B-4648-9422-D10B89C30D9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1" name="直線コネクタ 620">
          <a:extLst>
            <a:ext uri="{FF2B5EF4-FFF2-40B4-BE49-F238E27FC236}">
              <a16:creationId xmlns:a16="http://schemas.microsoft.com/office/drawing/2014/main" id="{32627A49-11B5-4F87-8C25-C659F7422C83}"/>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2" name="テキスト ボックス 621">
          <a:extLst>
            <a:ext uri="{FF2B5EF4-FFF2-40B4-BE49-F238E27FC236}">
              <a16:creationId xmlns:a16="http://schemas.microsoft.com/office/drawing/2014/main" id="{95F274D6-B816-4D3C-9C9F-305BECE285D3}"/>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3" name="直線コネクタ 622">
          <a:extLst>
            <a:ext uri="{FF2B5EF4-FFF2-40B4-BE49-F238E27FC236}">
              <a16:creationId xmlns:a16="http://schemas.microsoft.com/office/drawing/2014/main" id="{3C677997-FD0F-4D41-809C-6DBEB86C6584}"/>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4" name="テキスト ボックス 623">
          <a:extLst>
            <a:ext uri="{FF2B5EF4-FFF2-40B4-BE49-F238E27FC236}">
              <a16:creationId xmlns:a16="http://schemas.microsoft.com/office/drawing/2014/main" id="{8F3CBF95-0918-4F98-B928-F5B196A022A1}"/>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5" name="直線コネクタ 624">
          <a:extLst>
            <a:ext uri="{FF2B5EF4-FFF2-40B4-BE49-F238E27FC236}">
              <a16:creationId xmlns:a16="http://schemas.microsoft.com/office/drawing/2014/main" id="{6AEB921A-F6BF-4068-ABDC-3FF99333DD86}"/>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6" name="テキスト ボックス 625">
          <a:extLst>
            <a:ext uri="{FF2B5EF4-FFF2-40B4-BE49-F238E27FC236}">
              <a16:creationId xmlns:a16="http://schemas.microsoft.com/office/drawing/2014/main" id="{16F8F5CC-1671-4953-A4C3-965FFF161039}"/>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226D99E2-4C2E-4812-9003-ABDE5E67440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8" name="テキスト ボックス 627">
          <a:extLst>
            <a:ext uri="{FF2B5EF4-FFF2-40B4-BE49-F238E27FC236}">
              <a16:creationId xmlns:a16="http://schemas.microsoft.com/office/drawing/2014/main" id="{315411CD-A0DE-42F7-9DF9-D49AC00470C9}"/>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学校施設】&#10;有形固定資産減価償却率グラフ枠">
          <a:extLst>
            <a:ext uri="{FF2B5EF4-FFF2-40B4-BE49-F238E27FC236}">
              <a16:creationId xmlns:a16="http://schemas.microsoft.com/office/drawing/2014/main" id="{3815719C-441E-4572-9260-60BFA37CB61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630" name="直線コネクタ 629">
          <a:extLst>
            <a:ext uri="{FF2B5EF4-FFF2-40B4-BE49-F238E27FC236}">
              <a16:creationId xmlns:a16="http://schemas.microsoft.com/office/drawing/2014/main" id="{30029E7C-145E-4EE9-9947-21D7E074D2BE}"/>
            </a:ext>
          </a:extLst>
        </xdr:cNvPr>
        <xdr:cNvCxnSpPr/>
      </xdr:nvCxnSpPr>
      <xdr:spPr>
        <a:xfrm flipV="1">
          <a:off x="16318864" y="959358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1" name="【学校施設】&#10;有形固定資産減価償却率最小値テキスト">
          <a:extLst>
            <a:ext uri="{FF2B5EF4-FFF2-40B4-BE49-F238E27FC236}">
              <a16:creationId xmlns:a16="http://schemas.microsoft.com/office/drawing/2014/main" id="{F27B92BC-7CFF-4CDD-8465-C1E60B159B76}"/>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2" name="直線コネクタ 631">
          <a:extLst>
            <a:ext uri="{FF2B5EF4-FFF2-40B4-BE49-F238E27FC236}">
              <a16:creationId xmlns:a16="http://schemas.microsoft.com/office/drawing/2014/main" id="{02A58F60-B583-4C13-B485-4F1961C2A9C9}"/>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633" name="【学校施設】&#10;有形固定資産減価償却率最大値テキスト">
          <a:extLst>
            <a:ext uri="{FF2B5EF4-FFF2-40B4-BE49-F238E27FC236}">
              <a16:creationId xmlns:a16="http://schemas.microsoft.com/office/drawing/2014/main" id="{A5B52F3F-0F94-4E32-B9AF-D95ADD3E8C7A}"/>
            </a:ext>
          </a:extLst>
        </xdr:cNvPr>
        <xdr:cNvSpPr txBox="1"/>
      </xdr:nvSpPr>
      <xdr:spPr>
        <a:xfrm>
          <a:off x="16357600" y="936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634" name="直線コネクタ 633">
          <a:extLst>
            <a:ext uri="{FF2B5EF4-FFF2-40B4-BE49-F238E27FC236}">
              <a16:creationId xmlns:a16="http://schemas.microsoft.com/office/drawing/2014/main" id="{873AF4D7-9EE3-457D-A39D-678D0BD15FE4}"/>
            </a:ext>
          </a:extLst>
        </xdr:cNvPr>
        <xdr:cNvCxnSpPr/>
      </xdr:nvCxnSpPr>
      <xdr:spPr>
        <a:xfrm>
          <a:off x="16230600" y="959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38117</xdr:rowOff>
    </xdr:from>
    <xdr:ext cx="405111" cy="259045"/>
    <xdr:sp macro="" textlink="">
      <xdr:nvSpPr>
        <xdr:cNvPr id="635" name="【学校施設】&#10;有形固定資産減価償却率平均値テキスト">
          <a:extLst>
            <a:ext uri="{FF2B5EF4-FFF2-40B4-BE49-F238E27FC236}">
              <a16:creationId xmlns:a16="http://schemas.microsoft.com/office/drawing/2014/main" id="{58DBFD11-0761-4205-BE96-8B658FE7CB09}"/>
            </a:ext>
          </a:extLst>
        </xdr:cNvPr>
        <xdr:cNvSpPr txBox="1"/>
      </xdr:nvSpPr>
      <xdr:spPr>
        <a:xfrm>
          <a:off x="16357600" y="10325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636" name="フローチャート: 判断 635">
          <a:extLst>
            <a:ext uri="{FF2B5EF4-FFF2-40B4-BE49-F238E27FC236}">
              <a16:creationId xmlns:a16="http://schemas.microsoft.com/office/drawing/2014/main" id="{587E28CA-D602-48A7-BF43-AFCE4C5A9DBF}"/>
            </a:ext>
          </a:extLst>
        </xdr:cNvPr>
        <xdr:cNvSpPr/>
      </xdr:nvSpPr>
      <xdr:spPr>
        <a:xfrm>
          <a:off x="162687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637" name="フローチャート: 判断 636">
          <a:extLst>
            <a:ext uri="{FF2B5EF4-FFF2-40B4-BE49-F238E27FC236}">
              <a16:creationId xmlns:a16="http://schemas.microsoft.com/office/drawing/2014/main" id="{EE9B5465-2B54-4C09-8156-9499B328584D}"/>
            </a:ext>
          </a:extLst>
        </xdr:cNvPr>
        <xdr:cNvSpPr/>
      </xdr:nvSpPr>
      <xdr:spPr>
        <a:xfrm>
          <a:off x="15430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638" name="フローチャート: 判断 637">
          <a:extLst>
            <a:ext uri="{FF2B5EF4-FFF2-40B4-BE49-F238E27FC236}">
              <a16:creationId xmlns:a16="http://schemas.microsoft.com/office/drawing/2014/main" id="{F735A0CF-2119-43B5-8639-09C6241DCD07}"/>
            </a:ext>
          </a:extLst>
        </xdr:cNvPr>
        <xdr:cNvSpPr/>
      </xdr:nvSpPr>
      <xdr:spPr>
        <a:xfrm>
          <a:off x="14541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639" name="フローチャート: 判断 638">
          <a:extLst>
            <a:ext uri="{FF2B5EF4-FFF2-40B4-BE49-F238E27FC236}">
              <a16:creationId xmlns:a16="http://schemas.microsoft.com/office/drawing/2014/main" id="{2ECB426D-CCAA-481C-B06A-B65499CF4EE9}"/>
            </a:ext>
          </a:extLst>
        </xdr:cNvPr>
        <xdr:cNvSpPr/>
      </xdr:nvSpPr>
      <xdr:spPr>
        <a:xfrm>
          <a:off x="13652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640" name="フローチャート: 判断 639">
          <a:extLst>
            <a:ext uri="{FF2B5EF4-FFF2-40B4-BE49-F238E27FC236}">
              <a16:creationId xmlns:a16="http://schemas.microsoft.com/office/drawing/2014/main" id="{7AA007C9-A4AE-4D42-B4A1-DAE256293917}"/>
            </a:ext>
          </a:extLst>
        </xdr:cNvPr>
        <xdr:cNvSpPr/>
      </xdr:nvSpPr>
      <xdr:spPr>
        <a:xfrm>
          <a:off x="1276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DE46FA5A-4E86-4E37-B0D0-234CB4ED2DE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CECE8815-977F-4EAA-AA7B-F8AEB76BB7D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AB6BD7E3-1A8E-4980-AB89-47EBF57D613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C53E5099-3D40-4C2A-8ECF-EEDD8089411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3B62C212-5D80-4B3E-AEE1-E38F539B7FD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40640</xdr:rowOff>
    </xdr:from>
    <xdr:to>
      <xdr:col>85</xdr:col>
      <xdr:colOff>177800</xdr:colOff>
      <xdr:row>60</xdr:row>
      <xdr:rowOff>142240</xdr:rowOff>
    </xdr:to>
    <xdr:sp macro="" textlink="">
      <xdr:nvSpPr>
        <xdr:cNvPr id="646" name="楕円 645">
          <a:extLst>
            <a:ext uri="{FF2B5EF4-FFF2-40B4-BE49-F238E27FC236}">
              <a16:creationId xmlns:a16="http://schemas.microsoft.com/office/drawing/2014/main" id="{6E6DFDF3-9BA1-48D6-B5D6-3CCB317469A8}"/>
            </a:ext>
          </a:extLst>
        </xdr:cNvPr>
        <xdr:cNvSpPr/>
      </xdr:nvSpPr>
      <xdr:spPr>
        <a:xfrm>
          <a:off x="162687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63517</xdr:rowOff>
    </xdr:from>
    <xdr:ext cx="405111" cy="259045"/>
    <xdr:sp macro="" textlink="">
      <xdr:nvSpPr>
        <xdr:cNvPr id="647" name="【学校施設】&#10;有形固定資産減価償却率該当値テキスト">
          <a:extLst>
            <a:ext uri="{FF2B5EF4-FFF2-40B4-BE49-F238E27FC236}">
              <a16:creationId xmlns:a16="http://schemas.microsoft.com/office/drawing/2014/main" id="{B9FFDF82-D500-4A86-A9C5-E004FB2EEAD5}"/>
            </a:ext>
          </a:extLst>
        </xdr:cNvPr>
        <xdr:cNvSpPr txBox="1"/>
      </xdr:nvSpPr>
      <xdr:spPr>
        <a:xfrm>
          <a:off x="16357600" y="10179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74930</xdr:rowOff>
    </xdr:from>
    <xdr:to>
      <xdr:col>81</xdr:col>
      <xdr:colOff>101600</xdr:colOff>
      <xdr:row>61</xdr:row>
      <xdr:rowOff>5080</xdr:rowOff>
    </xdr:to>
    <xdr:sp macro="" textlink="">
      <xdr:nvSpPr>
        <xdr:cNvPr id="648" name="楕円 647">
          <a:extLst>
            <a:ext uri="{FF2B5EF4-FFF2-40B4-BE49-F238E27FC236}">
              <a16:creationId xmlns:a16="http://schemas.microsoft.com/office/drawing/2014/main" id="{9120E3EF-6E24-4B0F-B392-D3A21FB357C0}"/>
            </a:ext>
          </a:extLst>
        </xdr:cNvPr>
        <xdr:cNvSpPr/>
      </xdr:nvSpPr>
      <xdr:spPr>
        <a:xfrm>
          <a:off x="154305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91440</xdr:rowOff>
    </xdr:from>
    <xdr:to>
      <xdr:col>85</xdr:col>
      <xdr:colOff>127000</xdr:colOff>
      <xdr:row>60</xdr:row>
      <xdr:rowOff>125730</xdr:rowOff>
    </xdr:to>
    <xdr:cxnSp macro="">
      <xdr:nvCxnSpPr>
        <xdr:cNvPr id="649" name="直線コネクタ 648">
          <a:extLst>
            <a:ext uri="{FF2B5EF4-FFF2-40B4-BE49-F238E27FC236}">
              <a16:creationId xmlns:a16="http://schemas.microsoft.com/office/drawing/2014/main" id="{EFBCF013-4D65-4DA8-9388-03EDCD28D586}"/>
            </a:ext>
          </a:extLst>
        </xdr:cNvPr>
        <xdr:cNvCxnSpPr/>
      </xdr:nvCxnSpPr>
      <xdr:spPr>
        <a:xfrm flipV="1">
          <a:off x="15481300" y="1037844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50165</xdr:rowOff>
    </xdr:from>
    <xdr:to>
      <xdr:col>76</xdr:col>
      <xdr:colOff>165100</xdr:colOff>
      <xdr:row>60</xdr:row>
      <xdr:rowOff>151765</xdr:rowOff>
    </xdr:to>
    <xdr:sp macro="" textlink="">
      <xdr:nvSpPr>
        <xdr:cNvPr id="650" name="楕円 649">
          <a:extLst>
            <a:ext uri="{FF2B5EF4-FFF2-40B4-BE49-F238E27FC236}">
              <a16:creationId xmlns:a16="http://schemas.microsoft.com/office/drawing/2014/main" id="{B77845DE-82DE-4317-8D20-2BC9ECA42E32}"/>
            </a:ext>
          </a:extLst>
        </xdr:cNvPr>
        <xdr:cNvSpPr/>
      </xdr:nvSpPr>
      <xdr:spPr>
        <a:xfrm>
          <a:off x="14541500" y="1033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100965</xdr:rowOff>
    </xdr:from>
    <xdr:to>
      <xdr:col>81</xdr:col>
      <xdr:colOff>50800</xdr:colOff>
      <xdr:row>60</xdr:row>
      <xdr:rowOff>125730</xdr:rowOff>
    </xdr:to>
    <xdr:cxnSp macro="">
      <xdr:nvCxnSpPr>
        <xdr:cNvPr id="651" name="直線コネクタ 650">
          <a:extLst>
            <a:ext uri="{FF2B5EF4-FFF2-40B4-BE49-F238E27FC236}">
              <a16:creationId xmlns:a16="http://schemas.microsoft.com/office/drawing/2014/main" id="{245E6458-9BF0-4CA7-A716-1ED88A9A55F6}"/>
            </a:ext>
          </a:extLst>
        </xdr:cNvPr>
        <xdr:cNvCxnSpPr/>
      </xdr:nvCxnSpPr>
      <xdr:spPr>
        <a:xfrm>
          <a:off x="14592300" y="1038796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8255</xdr:rowOff>
    </xdr:from>
    <xdr:to>
      <xdr:col>72</xdr:col>
      <xdr:colOff>38100</xdr:colOff>
      <xdr:row>60</xdr:row>
      <xdr:rowOff>109855</xdr:rowOff>
    </xdr:to>
    <xdr:sp macro="" textlink="">
      <xdr:nvSpPr>
        <xdr:cNvPr id="652" name="楕円 651">
          <a:extLst>
            <a:ext uri="{FF2B5EF4-FFF2-40B4-BE49-F238E27FC236}">
              <a16:creationId xmlns:a16="http://schemas.microsoft.com/office/drawing/2014/main" id="{12F2EB50-9A88-4992-95A3-65FB1E329F73}"/>
            </a:ext>
          </a:extLst>
        </xdr:cNvPr>
        <xdr:cNvSpPr/>
      </xdr:nvSpPr>
      <xdr:spPr>
        <a:xfrm>
          <a:off x="13652500" y="1029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59055</xdr:rowOff>
    </xdr:from>
    <xdr:to>
      <xdr:col>76</xdr:col>
      <xdr:colOff>114300</xdr:colOff>
      <xdr:row>60</xdr:row>
      <xdr:rowOff>100965</xdr:rowOff>
    </xdr:to>
    <xdr:cxnSp macro="">
      <xdr:nvCxnSpPr>
        <xdr:cNvPr id="653" name="直線コネクタ 652">
          <a:extLst>
            <a:ext uri="{FF2B5EF4-FFF2-40B4-BE49-F238E27FC236}">
              <a16:creationId xmlns:a16="http://schemas.microsoft.com/office/drawing/2014/main" id="{410EDBBA-B5D5-4D1E-9B98-C665A4B2738A}"/>
            </a:ext>
          </a:extLst>
        </xdr:cNvPr>
        <xdr:cNvCxnSpPr/>
      </xdr:nvCxnSpPr>
      <xdr:spPr>
        <a:xfrm>
          <a:off x="13703300" y="1034605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133985</xdr:rowOff>
    </xdr:from>
    <xdr:to>
      <xdr:col>67</xdr:col>
      <xdr:colOff>101600</xdr:colOff>
      <xdr:row>60</xdr:row>
      <xdr:rowOff>64135</xdr:rowOff>
    </xdr:to>
    <xdr:sp macro="" textlink="">
      <xdr:nvSpPr>
        <xdr:cNvPr id="654" name="楕円 653">
          <a:extLst>
            <a:ext uri="{FF2B5EF4-FFF2-40B4-BE49-F238E27FC236}">
              <a16:creationId xmlns:a16="http://schemas.microsoft.com/office/drawing/2014/main" id="{6242BDED-F27C-4355-AD5D-3CF11ED94E71}"/>
            </a:ext>
          </a:extLst>
        </xdr:cNvPr>
        <xdr:cNvSpPr/>
      </xdr:nvSpPr>
      <xdr:spPr>
        <a:xfrm>
          <a:off x="12763500" y="102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13335</xdr:rowOff>
    </xdr:from>
    <xdr:to>
      <xdr:col>71</xdr:col>
      <xdr:colOff>177800</xdr:colOff>
      <xdr:row>60</xdr:row>
      <xdr:rowOff>59055</xdr:rowOff>
    </xdr:to>
    <xdr:cxnSp macro="">
      <xdr:nvCxnSpPr>
        <xdr:cNvPr id="655" name="直線コネクタ 654">
          <a:extLst>
            <a:ext uri="{FF2B5EF4-FFF2-40B4-BE49-F238E27FC236}">
              <a16:creationId xmlns:a16="http://schemas.microsoft.com/office/drawing/2014/main" id="{A9FE6B2A-D8A7-4C13-AFD5-BB3ED426B863}"/>
            </a:ext>
          </a:extLst>
        </xdr:cNvPr>
        <xdr:cNvCxnSpPr/>
      </xdr:nvCxnSpPr>
      <xdr:spPr>
        <a:xfrm>
          <a:off x="12814300" y="1030033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143527</xdr:rowOff>
    </xdr:from>
    <xdr:ext cx="405111" cy="259045"/>
    <xdr:sp macro="" textlink="">
      <xdr:nvSpPr>
        <xdr:cNvPr id="656" name="n_1aveValue【学校施設】&#10;有形固定資産減価償却率">
          <a:extLst>
            <a:ext uri="{FF2B5EF4-FFF2-40B4-BE49-F238E27FC236}">
              <a16:creationId xmlns:a16="http://schemas.microsoft.com/office/drawing/2014/main" id="{A898000C-E7AF-4798-B497-87E8955BD882}"/>
            </a:ext>
          </a:extLst>
        </xdr:cNvPr>
        <xdr:cNvSpPr txBox="1"/>
      </xdr:nvSpPr>
      <xdr:spPr>
        <a:xfrm>
          <a:off x="15266044" y="1008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122572</xdr:rowOff>
    </xdr:from>
    <xdr:ext cx="405111" cy="259045"/>
    <xdr:sp macro="" textlink="">
      <xdr:nvSpPr>
        <xdr:cNvPr id="657" name="n_2aveValue【学校施設】&#10;有形固定資産減価償却率">
          <a:extLst>
            <a:ext uri="{FF2B5EF4-FFF2-40B4-BE49-F238E27FC236}">
              <a16:creationId xmlns:a16="http://schemas.microsoft.com/office/drawing/2014/main" id="{6D96BEC2-35F5-413D-A353-AF82065920F7}"/>
            </a:ext>
          </a:extLst>
        </xdr:cNvPr>
        <xdr:cNvSpPr txBox="1"/>
      </xdr:nvSpPr>
      <xdr:spPr>
        <a:xfrm>
          <a:off x="14389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116857</xdr:rowOff>
    </xdr:from>
    <xdr:ext cx="405111" cy="259045"/>
    <xdr:sp macro="" textlink="">
      <xdr:nvSpPr>
        <xdr:cNvPr id="658" name="n_3aveValue【学校施設】&#10;有形固定資産減価償却率">
          <a:extLst>
            <a:ext uri="{FF2B5EF4-FFF2-40B4-BE49-F238E27FC236}">
              <a16:creationId xmlns:a16="http://schemas.microsoft.com/office/drawing/2014/main" id="{28B5DCB0-F6E1-4566-B4F2-4F32CA2E68E1}"/>
            </a:ext>
          </a:extLst>
        </xdr:cNvPr>
        <xdr:cNvSpPr txBox="1"/>
      </xdr:nvSpPr>
      <xdr:spPr>
        <a:xfrm>
          <a:off x="13500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659" name="n_4aveValue【学校施設】&#10;有形固定資産減価償却率">
          <a:extLst>
            <a:ext uri="{FF2B5EF4-FFF2-40B4-BE49-F238E27FC236}">
              <a16:creationId xmlns:a16="http://schemas.microsoft.com/office/drawing/2014/main" id="{AA39DBBC-9D6B-4FCE-B907-8EDBFCAFF9D9}"/>
            </a:ext>
          </a:extLst>
        </xdr:cNvPr>
        <xdr:cNvSpPr txBox="1"/>
      </xdr:nvSpPr>
      <xdr:spPr>
        <a:xfrm>
          <a:off x="12611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167657</xdr:rowOff>
    </xdr:from>
    <xdr:ext cx="405111" cy="259045"/>
    <xdr:sp macro="" textlink="">
      <xdr:nvSpPr>
        <xdr:cNvPr id="660" name="n_1mainValue【学校施設】&#10;有形固定資産減価償却率">
          <a:extLst>
            <a:ext uri="{FF2B5EF4-FFF2-40B4-BE49-F238E27FC236}">
              <a16:creationId xmlns:a16="http://schemas.microsoft.com/office/drawing/2014/main" id="{06908A79-F159-40BF-9567-9B757B259D9F}"/>
            </a:ext>
          </a:extLst>
        </xdr:cNvPr>
        <xdr:cNvSpPr txBox="1"/>
      </xdr:nvSpPr>
      <xdr:spPr>
        <a:xfrm>
          <a:off x="15266044"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142892</xdr:rowOff>
    </xdr:from>
    <xdr:ext cx="405111" cy="259045"/>
    <xdr:sp macro="" textlink="">
      <xdr:nvSpPr>
        <xdr:cNvPr id="661" name="n_2mainValue【学校施設】&#10;有形固定資産減価償却率">
          <a:extLst>
            <a:ext uri="{FF2B5EF4-FFF2-40B4-BE49-F238E27FC236}">
              <a16:creationId xmlns:a16="http://schemas.microsoft.com/office/drawing/2014/main" id="{2B174BA8-693B-4D24-84BB-6362AE6EBAD5}"/>
            </a:ext>
          </a:extLst>
        </xdr:cNvPr>
        <xdr:cNvSpPr txBox="1"/>
      </xdr:nvSpPr>
      <xdr:spPr>
        <a:xfrm>
          <a:off x="143897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100982</xdr:rowOff>
    </xdr:from>
    <xdr:ext cx="405111" cy="259045"/>
    <xdr:sp macro="" textlink="">
      <xdr:nvSpPr>
        <xdr:cNvPr id="662" name="n_3mainValue【学校施設】&#10;有形固定資産減価償却率">
          <a:extLst>
            <a:ext uri="{FF2B5EF4-FFF2-40B4-BE49-F238E27FC236}">
              <a16:creationId xmlns:a16="http://schemas.microsoft.com/office/drawing/2014/main" id="{8089B4EC-AC97-4D74-8722-2C04CF6D1E21}"/>
            </a:ext>
          </a:extLst>
        </xdr:cNvPr>
        <xdr:cNvSpPr txBox="1"/>
      </xdr:nvSpPr>
      <xdr:spPr>
        <a:xfrm>
          <a:off x="1350074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55262</xdr:rowOff>
    </xdr:from>
    <xdr:ext cx="405111" cy="259045"/>
    <xdr:sp macro="" textlink="">
      <xdr:nvSpPr>
        <xdr:cNvPr id="663" name="n_4mainValue【学校施設】&#10;有形固定資産減価償却率">
          <a:extLst>
            <a:ext uri="{FF2B5EF4-FFF2-40B4-BE49-F238E27FC236}">
              <a16:creationId xmlns:a16="http://schemas.microsoft.com/office/drawing/2014/main" id="{226FDEA1-9A99-4DAE-9333-B90845042BA0}"/>
            </a:ext>
          </a:extLst>
        </xdr:cNvPr>
        <xdr:cNvSpPr txBox="1"/>
      </xdr:nvSpPr>
      <xdr:spPr>
        <a:xfrm>
          <a:off x="12611744" y="1034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84D52655-F095-4A84-A2CE-33FD867DCA6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13E352BE-ACA4-45BF-82D1-917E6A44179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D29E42BE-271D-447A-9C1A-2C7B5DCFDAF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529A1244-40D3-4CEC-AFBA-98AFAA3E8A1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DD3A228A-D62F-4279-8717-BB95FD8062F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4EA068C8-D8F0-48E3-865C-71E024DF7DC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9DC678B6-5A4E-4B7E-B0AD-5061A402DF8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D4C611F6-1978-4761-A634-5BCB79F33A6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a:extLst>
            <a:ext uri="{FF2B5EF4-FFF2-40B4-BE49-F238E27FC236}">
              <a16:creationId xmlns:a16="http://schemas.microsoft.com/office/drawing/2014/main" id="{1127CAC3-317F-46C3-AFD3-4E126ECDC92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D45630C8-99B9-4DF9-94A8-89CED6F36C9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27C15F35-DF00-4561-9A04-85C2BC101F93}"/>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6CD4C764-4D3B-4009-9501-2FC3C369B54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259D201C-75CA-4C6E-BE53-7298BD5AD83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EEA4BE83-6755-47AA-9F6A-4F27CDBDF0A3}"/>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238A896A-F3E8-4DEC-BD2A-A0AE9259941D}"/>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679" name="テキスト ボックス 678">
          <a:extLst>
            <a:ext uri="{FF2B5EF4-FFF2-40B4-BE49-F238E27FC236}">
              <a16:creationId xmlns:a16="http://schemas.microsoft.com/office/drawing/2014/main" id="{C4529580-177D-4E79-AA41-75CA395AF326}"/>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76BDF4B6-6D63-4A76-A02D-167BD51DC85C}"/>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681" name="テキスト ボックス 680">
          <a:extLst>
            <a:ext uri="{FF2B5EF4-FFF2-40B4-BE49-F238E27FC236}">
              <a16:creationId xmlns:a16="http://schemas.microsoft.com/office/drawing/2014/main" id="{560AE502-C82E-4507-B218-C0DA7503BF4B}"/>
            </a:ext>
          </a:extLst>
        </xdr:cNvPr>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A5A65CC4-9903-483B-BBCB-69C51062CD84}"/>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683" name="テキスト ボックス 682">
          <a:extLst>
            <a:ext uri="{FF2B5EF4-FFF2-40B4-BE49-F238E27FC236}">
              <a16:creationId xmlns:a16="http://schemas.microsoft.com/office/drawing/2014/main" id="{860D5867-32FA-4C6C-80D8-5B08913C88E4}"/>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E5DAEF2F-C901-47A1-AB22-CB9A85A104E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5" name="テキスト ボックス 684">
          <a:extLst>
            <a:ext uri="{FF2B5EF4-FFF2-40B4-BE49-F238E27FC236}">
              <a16:creationId xmlns:a16="http://schemas.microsoft.com/office/drawing/2014/main" id="{D6346408-087F-48B6-B2DA-E74632B45B4D}"/>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4CE5EB05-D7BA-4CE3-B2A0-D074936335D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687" name="直線コネクタ 686">
          <a:extLst>
            <a:ext uri="{FF2B5EF4-FFF2-40B4-BE49-F238E27FC236}">
              <a16:creationId xmlns:a16="http://schemas.microsoft.com/office/drawing/2014/main" id="{7104A6D7-7691-4B2B-85CD-D9E4E86B606F}"/>
            </a:ext>
          </a:extLst>
        </xdr:cNvPr>
        <xdr:cNvCxnSpPr/>
      </xdr:nvCxnSpPr>
      <xdr:spPr>
        <a:xfrm flipV="1">
          <a:off x="22160864" y="9555252"/>
          <a:ext cx="0" cy="1375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688" name="【学校施設】&#10;一人当たり面積最小値テキスト">
          <a:extLst>
            <a:ext uri="{FF2B5EF4-FFF2-40B4-BE49-F238E27FC236}">
              <a16:creationId xmlns:a16="http://schemas.microsoft.com/office/drawing/2014/main" id="{03567FE0-8A7C-49FA-A44A-D5D658662299}"/>
            </a:ext>
          </a:extLst>
        </xdr:cNvPr>
        <xdr:cNvSpPr txBox="1"/>
      </xdr:nvSpPr>
      <xdr:spPr>
        <a:xfrm>
          <a:off x="22199600" y="1093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689" name="直線コネクタ 688">
          <a:extLst>
            <a:ext uri="{FF2B5EF4-FFF2-40B4-BE49-F238E27FC236}">
              <a16:creationId xmlns:a16="http://schemas.microsoft.com/office/drawing/2014/main" id="{2D64B844-CF83-4C07-9EFF-B82116DC346C}"/>
            </a:ext>
          </a:extLst>
        </xdr:cNvPr>
        <xdr:cNvCxnSpPr/>
      </xdr:nvCxnSpPr>
      <xdr:spPr>
        <a:xfrm>
          <a:off x="22072600" y="10930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690" name="【学校施設】&#10;一人当たり面積最大値テキスト">
          <a:extLst>
            <a:ext uri="{FF2B5EF4-FFF2-40B4-BE49-F238E27FC236}">
              <a16:creationId xmlns:a16="http://schemas.microsoft.com/office/drawing/2014/main" id="{FD6BEE4B-48D7-4587-B0DA-2AB0C884E040}"/>
            </a:ext>
          </a:extLst>
        </xdr:cNvPr>
        <xdr:cNvSpPr txBox="1"/>
      </xdr:nvSpPr>
      <xdr:spPr>
        <a:xfrm>
          <a:off x="22199600" y="933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691" name="直線コネクタ 690">
          <a:extLst>
            <a:ext uri="{FF2B5EF4-FFF2-40B4-BE49-F238E27FC236}">
              <a16:creationId xmlns:a16="http://schemas.microsoft.com/office/drawing/2014/main" id="{EF783680-3DD2-42B2-BCCF-EDD4006D2BB9}"/>
            </a:ext>
          </a:extLst>
        </xdr:cNvPr>
        <xdr:cNvCxnSpPr/>
      </xdr:nvCxnSpPr>
      <xdr:spPr>
        <a:xfrm>
          <a:off x="22072600" y="9555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112209</xdr:rowOff>
    </xdr:from>
    <xdr:ext cx="469744" cy="259045"/>
    <xdr:sp macro="" textlink="">
      <xdr:nvSpPr>
        <xdr:cNvPr id="692" name="【学校施設】&#10;一人当たり面積平均値テキスト">
          <a:extLst>
            <a:ext uri="{FF2B5EF4-FFF2-40B4-BE49-F238E27FC236}">
              <a16:creationId xmlns:a16="http://schemas.microsoft.com/office/drawing/2014/main" id="{75EB1F44-75A4-40E4-A3E1-0760337913C1}"/>
            </a:ext>
          </a:extLst>
        </xdr:cNvPr>
        <xdr:cNvSpPr txBox="1"/>
      </xdr:nvSpPr>
      <xdr:spPr>
        <a:xfrm>
          <a:off x="22199600" y="10570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693" name="フローチャート: 判断 692">
          <a:extLst>
            <a:ext uri="{FF2B5EF4-FFF2-40B4-BE49-F238E27FC236}">
              <a16:creationId xmlns:a16="http://schemas.microsoft.com/office/drawing/2014/main" id="{2C423DE5-3AC6-4AF8-9792-EAD5518DC415}"/>
            </a:ext>
          </a:extLst>
        </xdr:cNvPr>
        <xdr:cNvSpPr/>
      </xdr:nvSpPr>
      <xdr:spPr>
        <a:xfrm>
          <a:off x="22110700" y="1071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694" name="フローチャート: 判断 693">
          <a:extLst>
            <a:ext uri="{FF2B5EF4-FFF2-40B4-BE49-F238E27FC236}">
              <a16:creationId xmlns:a16="http://schemas.microsoft.com/office/drawing/2014/main" id="{615763A6-391C-45BA-9E75-CB8C413C17DD}"/>
            </a:ext>
          </a:extLst>
        </xdr:cNvPr>
        <xdr:cNvSpPr/>
      </xdr:nvSpPr>
      <xdr:spPr>
        <a:xfrm>
          <a:off x="21272500" y="1072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695" name="フローチャート: 判断 694">
          <a:extLst>
            <a:ext uri="{FF2B5EF4-FFF2-40B4-BE49-F238E27FC236}">
              <a16:creationId xmlns:a16="http://schemas.microsoft.com/office/drawing/2014/main" id="{CA78A7D4-6200-4B66-A913-5D7BB2EE26EF}"/>
            </a:ext>
          </a:extLst>
        </xdr:cNvPr>
        <xdr:cNvSpPr/>
      </xdr:nvSpPr>
      <xdr:spPr>
        <a:xfrm>
          <a:off x="20383500" y="1073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696" name="フローチャート: 判断 695">
          <a:extLst>
            <a:ext uri="{FF2B5EF4-FFF2-40B4-BE49-F238E27FC236}">
              <a16:creationId xmlns:a16="http://schemas.microsoft.com/office/drawing/2014/main" id="{D7704813-7D11-45AB-8A6A-CC1C3BFF597B}"/>
            </a:ext>
          </a:extLst>
        </xdr:cNvPr>
        <xdr:cNvSpPr/>
      </xdr:nvSpPr>
      <xdr:spPr>
        <a:xfrm>
          <a:off x="19494500" y="1074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697" name="フローチャート: 判断 696">
          <a:extLst>
            <a:ext uri="{FF2B5EF4-FFF2-40B4-BE49-F238E27FC236}">
              <a16:creationId xmlns:a16="http://schemas.microsoft.com/office/drawing/2014/main" id="{AD734970-0FBA-44BA-AD03-1A027D61FB35}"/>
            </a:ext>
          </a:extLst>
        </xdr:cNvPr>
        <xdr:cNvSpPr/>
      </xdr:nvSpPr>
      <xdr:spPr>
        <a:xfrm>
          <a:off x="18605500" y="10749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7D93F34D-9985-439C-BCC4-9B65843E9EB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E9A4150C-C62D-4A54-A978-DC7E2A02473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81A90724-4A6C-4564-9E23-F70734C7D40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573A66AA-3809-4B1F-9498-812324162F6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94974365-E653-4E54-AB04-FFD4BA1E25E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11379</xdr:rowOff>
    </xdr:from>
    <xdr:to>
      <xdr:col>116</xdr:col>
      <xdr:colOff>114300</xdr:colOff>
      <xdr:row>63</xdr:row>
      <xdr:rowOff>112979</xdr:rowOff>
    </xdr:to>
    <xdr:sp macro="" textlink="">
      <xdr:nvSpPr>
        <xdr:cNvPr id="703" name="楕円 702">
          <a:extLst>
            <a:ext uri="{FF2B5EF4-FFF2-40B4-BE49-F238E27FC236}">
              <a16:creationId xmlns:a16="http://schemas.microsoft.com/office/drawing/2014/main" id="{F19236AD-A28C-4939-BF50-C4F724CA81F4}"/>
            </a:ext>
          </a:extLst>
        </xdr:cNvPr>
        <xdr:cNvSpPr/>
      </xdr:nvSpPr>
      <xdr:spPr>
        <a:xfrm>
          <a:off x="22110700" y="1081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97756</xdr:rowOff>
    </xdr:from>
    <xdr:ext cx="469744" cy="259045"/>
    <xdr:sp macro="" textlink="">
      <xdr:nvSpPr>
        <xdr:cNvPr id="704" name="【学校施設】&#10;一人当たり面積該当値テキスト">
          <a:extLst>
            <a:ext uri="{FF2B5EF4-FFF2-40B4-BE49-F238E27FC236}">
              <a16:creationId xmlns:a16="http://schemas.microsoft.com/office/drawing/2014/main" id="{AA9FCBD4-3F98-4D1D-86EB-BE448D4FEC17}"/>
            </a:ext>
          </a:extLst>
        </xdr:cNvPr>
        <xdr:cNvSpPr txBox="1"/>
      </xdr:nvSpPr>
      <xdr:spPr>
        <a:xfrm>
          <a:off x="22199600" y="10727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160198</xdr:rowOff>
    </xdr:from>
    <xdr:to>
      <xdr:col>112</xdr:col>
      <xdr:colOff>38100</xdr:colOff>
      <xdr:row>63</xdr:row>
      <xdr:rowOff>90348</xdr:rowOff>
    </xdr:to>
    <xdr:sp macro="" textlink="">
      <xdr:nvSpPr>
        <xdr:cNvPr id="705" name="楕円 704">
          <a:extLst>
            <a:ext uri="{FF2B5EF4-FFF2-40B4-BE49-F238E27FC236}">
              <a16:creationId xmlns:a16="http://schemas.microsoft.com/office/drawing/2014/main" id="{2A1D6E78-B734-4468-9658-7D45AB534741}"/>
            </a:ext>
          </a:extLst>
        </xdr:cNvPr>
        <xdr:cNvSpPr/>
      </xdr:nvSpPr>
      <xdr:spPr>
        <a:xfrm>
          <a:off x="21272500" y="10790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39548</xdr:rowOff>
    </xdr:from>
    <xdr:to>
      <xdr:col>116</xdr:col>
      <xdr:colOff>63500</xdr:colOff>
      <xdr:row>63</xdr:row>
      <xdr:rowOff>62179</xdr:rowOff>
    </xdr:to>
    <xdr:cxnSp macro="">
      <xdr:nvCxnSpPr>
        <xdr:cNvPr id="706" name="直線コネクタ 705">
          <a:extLst>
            <a:ext uri="{FF2B5EF4-FFF2-40B4-BE49-F238E27FC236}">
              <a16:creationId xmlns:a16="http://schemas.microsoft.com/office/drawing/2014/main" id="{AAFE4812-06DC-4C06-AAC0-A55A22E178BE}"/>
            </a:ext>
          </a:extLst>
        </xdr:cNvPr>
        <xdr:cNvCxnSpPr/>
      </xdr:nvCxnSpPr>
      <xdr:spPr>
        <a:xfrm>
          <a:off x="21323300" y="10840898"/>
          <a:ext cx="838200" cy="22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167589</xdr:rowOff>
    </xdr:from>
    <xdr:to>
      <xdr:col>107</xdr:col>
      <xdr:colOff>101600</xdr:colOff>
      <xdr:row>63</xdr:row>
      <xdr:rowOff>97739</xdr:rowOff>
    </xdr:to>
    <xdr:sp macro="" textlink="">
      <xdr:nvSpPr>
        <xdr:cNvPr id="707" name="楕円 706">
          <a:extLst>
            <a:ext uri="{FF2B5EF4-FFF2-40B4-BE49-F238E27FC236}">
              <a16:creationId xmlns:a16="http://schemas.microsoft.com/office/drawing/2014/main" id="{6AD13BD0-5DEF-4108-9FDF-E74BD8731A77}"/>
            </a:ext>
          </a:extLst>
        </xdr:cNvPr>
        <xdr:cNvSpPr/>
      </xdr:nvSpPr>
      <xdr:spPr>
        <a:xfrm>
          <a:off x="20383500" y="10797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39548</xdr:rowOff>
    </xdr:from>
    <xdr:to>
      <xdr:col>111</xdr:col>
      <xdr:colOff>177800</xdr:colOff>
      <xdr:row>63</xdr:row>
      <xdr:rowOff>46939</xdr:rowOff>
    </xdr:to>
    <xdr:cxnSp macro="">
      <xdr:nvCxnSpPr>
        <xdr:cNvPr id="708" name="直線コネクタ 707">
          <a:extLst>
            <a:ext uri="{FF2B5EF4-FFF2-40B4-BE49-F238E27FC236}">
              <a16:creationId xmlns:a16="http://schemas.microsoft.com/office/drawing/2014/main" id="{BB84BCFE-1708-4F42-AF67-251482939EA7}"/>
            </a:ext>
          </a:extLst>
        </xdr:cNvPr>
        <xdr:cNvCxnSpPr/>
      </xdr:nvCxnSpPr>
      <xdr:spPr>
        <a:xfrm flipV="1">
          <a:off x="20434300" y="10840898"/>
          <a:ext cx="889000" cy="7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3378</xdr:rowOff>
    </xdr:from>
    <xdr:to>
      <xdr:col>102</xdr:col>
      <xdr:colOff>165100</xdr:colOff>
      <xdr:row>63</xdr:row>
      <xdr:rowOff>104978</xdr:rowOff>
    </xdr:to>
    <xdr:sp macro="" textlink="">
      <xdr:nvSpPr>
        <xdr:cNvPr id="709" name="楕円 708">
          <a:extLst>
            <a:ext uri="{FF2B5EF4-FFF2-40B4-BE49-F238E27FC236}">
              <a16:creationId xmlns:a16="http://schemas.microsoft.com/office/drawing/2014/main" id="{6FFD1C43-737B-4FB0-821E-8B1BF1608C4C}"/>
            </a:ext>
          </a:extLst>
        </xdr:cNvPr>
        <xdr:cNvSpPr/>
      </xdr:nvSpPr>
      <xdr:spPr>
        <a:xfrm>
          <a:off x="19494500" y="1080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46939</xdr:rowOff>
    </xdr:from>
    <xdr:to>
      <xdr:col>107</xdr:col>
      <xdr:colOff>50800</xdr:colOff>
      <xdr:row>63</xdr:row>
      <xdr:rowOff>54178</xdr:rowOff>
    </xdr:to>
    <xdr:cxnSp macro="">
      <xdr:nvCxnSpPr>
        <xdr:cNvPr id="710" name="直線コネクタ 709">
          <a:extLst>
            <a:ext uri="{FF2B5EF4-FFF2-40B4-BE49-F238E27FC236}">
              <a16:creationId xmlns:a16="http://schemas.microsoft.com/office/drawing/2014/main" id="{833C2756-5C18-40EB-B9E8-D69FEEB308C4}"/>
            </a:ext>
          </a:extLst>
        </xdr:cNvPr>
        <xdr:cNvCxnSpPr/>
      </xdr:nvCxnSpPr>
      <xdr:spPr>
        <a:xfrm flipV="1">
          <a:off x="19545300" y="10848289"/>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8789</xdr:rowOff>
    </xdr:from>
    <xdr:to>
      <xdr:col>98</xdr:col>
      <xdr:colOff>38100</xdr:colOff>
      <xdr:row>63</xdr:row>
      <xdr:rowOff>110389</xdr:rowOff>
    </xdr:to>
    <xdr:sp macro="" textlink="">
      <xdr:nvSpPr>
        <xdr:cNvPr id="711" name="楕円 710">
          <a:extLst>
            <a:ext uri="{FF2B5EF4-FFF2-40B4-BE49-F238E27FC236}">
              <a16:creationId xmlns:a16="http://schemas.microsoft.com/office/drawing/2014/main" id="{6A123000-DF1B-4A64-A24C-0C879C6E56C0}"/>
            </a:ext>
          </a:extLst>
        </xdr:cNvPr>
        <xdr:cNvSpPr/>
      </xdr:nvSpPr>
      <xdr:spPr>
        <a:xfrm>
          <a:off x="18605500" y="10810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54178</xdr:rowOff>
    </xdr:from>
    <xdr:to>
      <xdr:col>102</xdr:col>
      <xdr:colOff>114300</xdr:colOff>
      <xdr:row>63</xdr:row>
      <xdr:rowOff>59589</xdr:rowOff>
    </xdr:to>
    <xdr:cxnSp macro="">
      <xdr:nvCxnSpPr>
        <xdr:cNvPr id="712" name="直線コネクタ 711">
          <a:extLst>
            <a:ext uri="{FF2B5EF4-FFF2-40B4-BE49-F238E27FC236}">
              <a16:creationId xmlns:a16="http://schemas.microsoft.com/office/drawing/2014/main" id="{E2B9C450-4BA1-4860-A0CC-23889C91B927}"/>
            </a:ext>
          </a:extLst>
        </xdr:cNvPr>
        <xdr:cNvCxnSpPr/>
      </xdr:nvCxnSpPr>
      <xdr:spPr>
        <a:xfrm flipV="1">
          <a:off x="18656300" y="10855528"/>
          <a:ext cx="889000" cy="5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41876</xdr:rowOff>
    </xdr:from>
    <xdr:ext cx="469744" cy="259045"/>
    <xdr:sp macro="" textlink="">
      <xdr:nvSpPr>
        <xdr:cNvPr id="713" name="n_1aveValue【学校施設】&#10;一人当たり面積">
          <a:extLst>
            <a:ext uri="{FF2B5EF4-FFF2-40B4-BE49-F238E27FC236}">
              <a16:creationId xmlns:a16="http://schemas.microsoft.com/office/drawing/2014/main" id="{6500F9A2-C2B3-4600-95C5-002EBCF8DF69}"/>
            </a:ext>
          </a:extLst>
        </xdr:cNvPr>
        <xdr:cNvSpPr txBox="1"/>
      </xdr:nvSpPr>
      <xdr:spPr>
        <a:xfrm>
          <a:off x="21075727" y="1050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51630</xdr:rowOff>
    </xdr:from>
    <xdr:ext cx="469744" cy="259045"/>
    <xdr:sp macro="" textlink="">
      <xdr:nvSpPr>
        <xdr:cNvPr id="714" name="n_2aveValue【学校施設】&#10;一人当たり面積">
          <a:extLst>
            <a:ext uri="{FF2B5EF4-FFF2-40B4-BE49-F238E27FC236}">
              <a16:creationId xmlns:a16="http://schemas.microsoft.com/office/drawing/2014/main" id="{DC47A8A0-3EC6-412B-A841-C3944383E6FB}"/>
            </a:ext>
          </a:extLst>
        </xdr:cNvPr>
        <xdr:cNvSpPr txBox="1"/>
      </xdr:nvSpPr>
      <xdr:spPr>
        <a:xfrm>
          <a:off x="20199427" y="1051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60164</xdr:rowOff>
    </xdr:from>
    <xdr:ext cx="469744" cy="259045"/>
    <xdr:sp macro="" textlink="">
      <xdr:nvSpPr>
        <xdr:cNvPr id="715" name="n_3aveValue【学校施設】&#10;一人当たり面積">
          <a:extLst>
            <a:ext uri="{FF2B5EF4-FFF2-40B4-BE49-F238E27FC236}">
              <a16:creationId xmlns:a16="http://schemas.microsoft.com/office/drawing/2014/main" id="{EFF0C0DD-690A-4C78-AEEB-98403FE0D1F5}"/>
            </a:ext>
          </a:extLst>
        </xdr:cNvPr>
        <xdr:cNvSpPr txBox="1"/>
      </xdr:nvSpPr>
      <xdr:spPr>
        <a:xfrm>
          <a:off x="19310427" y="1051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66108</xdr:rowOff>
    </xdr:from>
    <xdr:ext cx="469744" cy="259045"/>
    <xdr:sp macro="" textlink="">
      <xdr:nvSpPr>
        <xdr:cNvPr id="716" name="n_4aveValue【学校施設】&#10;一人当たり面積">
          <a:extLst>
            <a:ext uri="{FF2B5EF4-FFF2-40B4-BE49-F238E27FC236}">
              <a16:creationId xmlns:a16="http://schemas.microsoft.com/office/drawing/2014/main" id="{2C826331-9F10-4E35-AFF9-3F6705D97FF5}"/>
            </a:ext>
          </a:extLst>
        </xdr:cNvPr>
        <xdr:cNvSpPr txBox="1"/>
      </xdr:nvSpPr>
      <xdr:spPr>
        <a:xfrm>
          <a:off x="18421427" y="10524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81475</xdr:rowOff>
    </xdr:from>
    <xdr:ext cx="469744" cy="259045"/>
    <xdr:sp macro="" textlink="">
      <xdr:nvSpPr>
        <xdr:cNvPr id="717" name="n_1mainValue【学校施設】&#10;一人当たり面積">
          <a:extLst>
            <a:ext uri="{FF2B5EF4-FFF2-40B4-BE49-F238E27FC236}">
              <a16:creationId xmlns:a16="http://schemas.microsoft.com/office/drawing/2014/main" id="{B32B9632-9A1F-46B8-83A6-BA52E4D6CAEF}"/>
            </a:ext>
          </a:extLst>
        </xdr:cNvPr>
        <xdr:cNvSpPr txBox="1"/>
      </xdr:nvSpPr>
      <xdr:spPr>
        <a:xfrm>
          <a:off x="21075727" y="10882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88866</xdr:rowOff>
    </xdr:from>
    <xdr:ext cx="469744" cy="259045"/>
    <xdr:sp macro="" textlink="">
      <xdr:nvSpPr>
        <xdr:cNvPr id="718" name="n_2mainValue【学校施設】&#10;一人当たり面積">
          <a:extLst>
            <a:ext uri="{FF2B5EF4-FFF2-40B4-BE49-F238E27FC236}">
              <a16:creationId xmlns:a16="http://schemas.microsoft.com/office/drawing/2014/main" id="{30444BF8-C9CE-4682-B731-0EAB451360EE}"/>
            </a:ext>
          </a:extLst>
        </xdr:cNvPr>
        <xdr:cNvSpPr txBox="1"/>
      </xdr:nvSpPr>
      <xdr:spPr>
        <a:xfrm>
          <a:off x="20199427" y="1089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96105</xdr:rowOff>
    </xdr:from>
    <xdr:ext cx="469744" cy="259045"/>
    <xdr:sp macro="" textlink="">
      <xdr:nvSpPr>
        <xdr:cNvPr id="719" name="n_3mainValue【学校施設】&#10;一人当たり面積">
          <a:extLst>
            <a:ext uri="{FF2B5EF4-FFF2-40B4-BE49-F238E27FC236}">
              <a16:creationId xmlns:a16="http://schemas.microsoft.com/office/drawing/2014/main" id="{07A9D418-0EE5-42C2-A0B4-2F10CBFB0173}"/>
            </a:ext>
          </a:extLst>
        </xdr:cNvPr>
        <xdr:cNvSpPr txBox="1"/>
      </xdr:nvSpPr>
      <xdr:spPr>
        <a:xfrm>
          <a:off x="19310427" y="10897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101516</xdr:rowOff>
    </xdr:from>
    <xdr:ext cx="469744" cy="259045"/>
    <xdr:sp macro="" textlink="">
      <xdr:nvSpPr>
        <xdr:cNvPr id="720" name="n_4mainValue【学校施設】&#10;一人当たり面積">
          <a:extLst>
            <a:ext uri="{FF2B5EF4-FFF2-40B4-BE49-F238E27FC236}">
              <a16:creationId xmlns:a16="http://schemas.microsoft.com/office/drawing/2014/main" id="{FCED266A-9111-4904-B17A-A0D0FFBE538F}"/>
            </a:ext>
          </a:extLst>
        </xdr:cNvPr>
        <xdr:cNvSpPr txBox="1"/>
      </xdr:nvSpPr>
      <xdr:spPr>
        <a:xfrm>
          <a:off x="18421427" y="1090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BBF5BE7A-4666-41F8-BC6F-344A46310E2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B24AEEFF-7B50-4BCE-AFC5-F2EA1F0958E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EB63C042-6C6C-42CE-86EC-62C80EDA3D6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60F15A78-46C6-45FC-ADCD-501B1A942EB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6E5D95B3-1776-4823-845E-1FD32499BE7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A6DACC2D-6D92-47DB-AA3A-F486659DB5B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526C8ECB-D4BA-40D0-B990-707985D2159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5EEEBE80-8517-455E-8346-F5BBF1628DDB}"/>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9" name="正方形/長方形 728">
          <a:extLst>
            <a:ext uri="{FF2B5EF4-FFF2-40B4-BE49-F238E27FC236}">
              <a16:creationId xmlns:a16="http://schemas.microsoft.com/office/drawing/2014/main" id="{60F35766-5641-4539-9633-14C99E7BA7C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0" name="正方形/長方形 729">
          <a:extLst>
            <a:ext uri="{FF2B5EF4-FFF2-40B4-BE49-F238E27FC236}">
              <a16:creationId xmlns:a16="http://schemas.microsoft.com/office/drawing/2014/main" id="{8127343E-515A-4FA6-BE80-E38FECCF3F3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1" name="正方形/長方形 730">
          <a:extLst>
            <a:ext uri="{FF2B5EF4-FFF2-40B4-BE49-F238E27FC236}">
              <a16:creationId xmlns:a16="http://schemas.microsoft.com/office/drawing/2014/main" id="{31830A74-EE94-4BC1-ABDE-320BD7DA516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2" name="正方形/長方形 731">
          <a:extLst>
            <a:ext uri="{FF2B5EF4-FFF2-40B4-BE49-F238E27FC236}">
              <a16:creationId xmlns:a16="http://schemas.microsoft.com/office/drawing/2014/main" id="{D6FF38A5-EB7F-4070-950D-7065FD8674C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3" name="正方形/長方形 732">
          <a:extLst>
            <a:ext uri="{FF2B5EF4-FFF2-40B4-BE49-F238E27FC236}">
              <a16:creationId xmlns:a16="http://schemas.microsoft.com/office/drawing/2014/main" id="{491D5577-9659-40C0-8618-AB629A1FF87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4" name="正方形/長方形 733">
          <a:extLst>
            <a:ext uri="{FF2B5EF4-FFF2-40B4-BE49-F238E27FC236}">
              <a16:creationId xmlns:a16="http://schemas.microsoft.com/office/drawing/2014/main" id="{007E4654-DDC6-42EF-BD2D-4F7FD6B0075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5" name="正方形/長方形 734">
          <a:extLst>
            <a:ext uri="{FF2B5EF4-FFF2-40B4-BE49-F238E27FC236}">
              <a16:creationId xmlns:a16="http://schemas.microsoft.com/office/drawing/2014/main" id="{3E8FF1E9-4199-4D25-9C7A-21093A4FFE0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6" name="正方形/長方形 735">
          <a:extLst>
            <a:ext uri="{FF2B5EF4-FFF2-40B4-BE49-F238E27FC236}">
              <a16:creationId xmlns:a16="http://schemas.microsoft.com/office/drawing/2014/main" id="{9CB0418D-27BF-46BB-8E52-7589CF31344D}"/>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3F2E2ABD-68FE-4AE8-8DE2-F013E8F3279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D759061D-7F83-438C-9D91-D9E63AB7316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3C90D53F-9A23-4223-A5E8-7A16F32B4A6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FAD00099-DB4E-4B13-800E-7CD64A0DB08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D5E3464D-ABB4-4E82-B0A4-B8DD6FE5E02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42E3B8A3-491E-4BA1-B9D8-6D3734C9F10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75E90DA8-2F06-4EE6-93FE-D547C98AAA1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1857B9E8-B4E3-411C-AD90-025E23E2FBE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a:extLst>
            <a:ext uri="{FF2B5EF4-FFF2-40B4-BE49-F238E27FC236}">
              <a16:creationId xmlns:a16="http://schemas.microsoft.com/office/drawing/2014/main" id="{AE776040-D453-4757-8402-AFAB90544FD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id="{4293FC9E-3969-499B-8BB3-3FC993F99CF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a:extLst>
            <a:ext uri="{FF2B5EF4-FFF2-40B4-BE49-F238E27FC236}">
              <a16:creationId xmlns:a16="http://schemas.microsoft.com/office/drawing/2014/main" id="{BB7D8C93-D7AC-4E36-AA83-DC32F6D71A0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8" name="直線コネクタ 747">
          <a:extLst>
            <a:ext uri="{FF2B5EF4-FFF2-40B4-BE49-F238E27FC236}">
              <a16:creationId xmlns:a16="http://schemas.microsoft.com/office/drawing/2014/main" id="{3EA735B4-24E7-46AB-B968-E13051A3F7EC}"/>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9" name="テキスト ボックス 748">
          <a:extLst>
            <a:ext uri="{FF2B5EF4-FFF2-40B4-BE49-F238E27FC236}">
              <a16:creationId xmlns:a16="http://schemas.microsoft.com/office/drawing/2014/main" id="{DA21905A-2F64-43BC-811B-2A1C4BDF7352}"/>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0" name="直線コネクタ 749">
          <a:extLst>
            <a:ext uri="{FF2B5EF4-FFF2-40B4-BE49-F238E27FC236}">
              <a16:creationId xmlns:a16="http://schemas.microsoft.com/office/drawing/2014/main" id="{C1E4E07B-E051-4C29-BB46-98780DC59FBD}"/>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1" name="テキスト ボックス 750">
          <a:extLst>
            <a:ext uri="{FF2B5EF4-FFF2-40B4-BE49-F238E27FC236}">
              <a16:creationId xmlns:a16="http://schemas.microsoft.com/office/drawing/2014/main" id="{FFF10867-9943-488C-97BC-20DBA19296E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2" name="直線コネクタ 751">
          <a:extLst>
            <a:ext uri="{FF2B5EF4-FFF2-40B4-BE49-F238E27FC236}">
              <a16:creationId xmlns:a16="http://schemas.microsoft.com/office/drawing/2014/main" id="{88A9017A-3C15-4338-A2E2-2A4401DA391E}"/>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3" name="テキスト ボックス 752">
          <a:extLst>
            <a:ext uri="{FF2B5EF4-FFF2-40B4-BE49-F238E27FC236}">
              <a16:creationId xmlns:a16="http://schemas.microsoft.com/office/drawing/2014/main" id="{7EFF1ACD-18B3-4C76-ABC9-BBF7CB99055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4" name="直線コネクタ 753">
          <a:extLst>
            <a:ext uri="{FF2B5EF4-FFF2-40B4-BE49-F238E27FC236}">
              <a16:creationId xmlns:a16="http://schemas.microsoft.com/office/drawing/2014/main" id="{5D2C9916-2225-4639-B144-B80261BBE70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5" name="テキスト ボックス 754">
          <a:extLst>
            <a:ext uri="{FF2B5EF4-FFF2-40B4-BE49-F238E27FC236}">
              <a16:creationId xmlns:a16="http://schemas.microsoft.com/office/drawing/2014/main" id="{4C7F3261-E997-461B-A544-DAAE8AAA895B}"/>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6" name="直線コネクタ 755">
          <a:extLst>
            <a:ext uri="{FF2B5EF4-FFF2-40B4-BE49-F238E27FC236}">
              <a16:creationId xmlns:a16="http://schemas.microsoft.com/office/drawing/2014/main" id="{2461163E-322A-4591-8E25-730A21A5D1D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7" name="テキスト ボックス 756">
          <a:extLst>
            <a:ext uri="{FF2B5EF4-FFF2-40B4-BE49-F238E27FC236}">
              <a16:creationId xmlns:a16="http://schemas.microsoft.com/office/drawing/2014/main" id="{42826C72-DA3D-47C5-9FD7-D6BA407584E9}"/>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8" name="直線コネクタ 757">
          <a:extLst>
            <a:ext uri="{FF2B5EF4-FFF2-40B4-BE49-F238E27FC236}">
              <a16:creationId xmlns:a16="http://schemas.microsoft.com/office/drawing/2014/main" id="{FC00913B-A1C4-4D7A-BACD-6BDC84FCBE63}"/>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9" name="テキスト ボックス 758">
          <a:extLst>
            <a:ext uri="{FF2B5EF4-FFF2-40B4-BE49-F238E27FC236}">
              <a16:creationId xmlns:a16="http://schemas.microsoft.com/office/drawing/2014/main" id="{7B2CFC99-13D6-4B1B-B6CF-01DA89FC88A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6A786570-89C7-472B-81E6-ABA04B3822D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C6511B4A-AD65-4B64-9362-D149075F9FA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762" name="直線コネクタ 761">
          <a:extLst>
            <a:ext uri="{FF2B5EF4-FFF2-40B4-BE49-F238E27FC236}">
              <a16:creationId xmlns:a16="http://schemas.microsoft.com/office/drawing/2014/main" id="{ACFD12F4-ACFA-4295-8668-35A47A66AB09}"/>
            </a:ext>
          </a:extLst>
        </xdr:cNvPr>
        <xdr:cNvCxnSpPr/>
      </xdr:nvCxnSpPr>
      <xdr:spPr>
        <a:xfrm flipV="1">
          <a:off x="16318864" y="1717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3" name="【公民館】&#10;有形固定資産減価償却率最小値テキスト">
          <a:extLst>
            <a:ext uri="{FF2B5EF4-FFF2-40B4-BE49-F238E27FC236}">
              <a16:creationId xmlns:a16="http://schemas.microsoft.com/office/drawing/2014/main" id="{62B812C9-278B-4002-8078-17073D9EDD1E}"/>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4" name="直線コネクタ 763">
          <a:extLst>
            <a:ext uri="{FF2B5EF4-FFF2-40B4-BE49-F238E27FC236}">
              <a16:creationId xmlns:a16="http://schemas.microsoft.com/office/drawing/2014/main" id="{64985916-54AA-4781-81D6-4FAECA953516}"/>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765" name="【公民館】&#10;有形固定資産減価償却率最大値テキスト">
          <a:extLst>
            <a:ext uri="{FF2B5EF4-FFF2-40B4-BE49-F238E27FC236}">
              <a16:creationId xmlns:a16="http://schemas.microsoft.com/office/drawing/2014/main" id="{ED33848B-9129-489D-8384-E00E60E87155}"/>
            </a:ext>
          </a:extLst>
        </xdr:cNvPr>
        <xdr:cNvSpPr txBox="1"/>
      </xdr:nvSpPr>
      <xdr:spPr>
        <a:xfrm>
          <a:off x="16357600" y="1694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766" name="直線コネクタ 765">
          <a:extLst>
            <a:ext uri="{FF2B5EF4-FFF2-40B4-BE49-F238E27FC236}">
              <a16:creationId xmlns:a16="http://schemas.microsoft.com/office/drawing/2014/main" id="{19ABE4EF-6DF3-48D7-8F57-35C526502125}"/>
            </a:ext>
          </a:extLst>
        </xdr:cNvPr>
        <xdr:cNvCxnSpPr/>
      </xdr:nvCxnSpPr>
      <xdr:spPr>
        <a:xfrm>
          <a:off x="16230600" y="1717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95629</xdr:rowOff>
    </xdr:from>
    <xdr:ext cx="405111" cy="259045"/>
    <xdr:sp macro="" textlink="">
      <xdr:nvSpPr>
        <xdr:cNvPr id="767" name="【公民館】&#10;有形固定資産減価償却率平均値テキスト">
          <a:extLst>
            <a:ext uri="{FF2B5EF4-FFF2-40B4-BE49-F238E27FC236}">
              <a16:creationId xmlns:a16="http://schemas.microsoft.com/office/drawing/2014/main" id="{FD4DE0FF-4267-45EC-9CAA-D657BF4C55A8}"/>
            </a:ext>
          </a:extLst>
        </xdr:cNvPr>
        <xdr:cNvSpPr txBox="1"/>
      </xdr:nvSpPr>
      <xdr:spPr>
        <a:xfrm>
          <a:off x="16357600" y="180978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768" name="フローチャート: 判断 767">
          <a:extLst>
            <a:ext uri="{FF2B5EF4-FFF2-40B4-BE49-F238E27FC236}">
              <a16:creationId xmlns:a16="http://schemas.microsoft.com/office/drawing/2014/main" id="{C3D3B3FD-1AAC-4D43-BFDC-02C0CB3E2428}"/>
            </a:ext>
          </a:extLst>
        </xdr:cNvPr>
        <xdr:cNvSpPr/>
      </xdr:nvSpPr>
      <xdr:spPr>
        <a:xfrm>
          <a:off x="16268700" y="1824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769" name="フローチャート: 判断 768">
          <a:extLst>
            <a:ext uri="{FF2B5EF4-FFF2-40B4-BE49-F238E27FC236}">
              <a16:creationId xmlns:a16="http://schemas.microsoft.com/office/drawing/2014/main" id="{67FCF252-E58C-4DDF-8FEC-321F5D23FEF9}"/>
            </a:ext>
          </a:extLst>
        </xdr:cNvPr>
        <xdr:cNvSpPr/>
      </xdr:nvSpPr>
      <xdr:spPr>
        <a:xfrm>
          <a:off x="15430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770" name="フローチャート: 判断 769">
          <a:extLst>
            <a:ext uri="{FF2B5EF4-FFF2-40B4-BE49-F238E27FC236}">
              <a16:creationId xmlns:a16="http://schemas.microsoft.com/office/drawing/2014/main" id="{6C11B52F-F92C-4EBA-BED5-D705AD91F7C6}"/>
            </a:ext>
          </a:extLst>
        </xdr:cNvPr>
        <xdr:cNvSpPr/>
      </xdr:nvSpPr>
      <xdr:spPr>
        <a:xfrm>
          <a:off x="14541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771" name="フローチャート: 判断 770">
          <a:extLst>
            <a:ext uri="{FF2B5EF4-FFF2-40B4-BE49-F238E27FC236}">
              <a16:creationId xmlns:a16="http://schemas.microsoft.com/office/drawing/2014/main" id="{0AD63FF7-30D2-4D39-B295-0AEE8EDD2FB3}"/>
            </a:ext>
          </a:extLst>
        </xdr:cNvPr>
        <xdr:cNvSpPr/>
      </xdr:nvSpPr>
      <xdr:spPr>
        <a:xfrm>
          <a:off x="13652500" y="1814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772" name="フローチャート: 判断 771">
          <a:extLst>
            <a:ext uri="{FF2B5EF4-FFF2-40B4-BE49-F238E27FC236}">
              <a16:creationId xmlns:a16="http://schemas.microsoft.com/office/drawing/2014/main" id="{61E8BEF1-CC63-4093-9619-9B6022E4339A}"/>
            </a:ext>
          </a:extLst>
        </xdr:cNvPr>
        <xdr:cNvSpPr/>
      </xdr:nvSpPr>
      <xdr:spPr>
        <a:xfrm>
          <a:off x="12763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E43B6E60-2483-4CEE-8952-11F9C334731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7DC451F7-3962-48E9-B2F4-62C575A3296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C6CF7911-4528-4D3E-84FE-A65BEF79967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E65E99A9-B643-490C-9E53-644612D62BA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64D87040-57CD-4D8F-85DF-0F7070785F8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147864</xdr:rowOff>
    </xdr:from>
    <xdr:to>
      <xdr:col>85</xdr:col>
      <xdr:colOff>177800</xdr:colOff>
      <xdr:row>107</xdr:row>
      <xdr:rowOff>78014</xdr:rowOff>
    </xdr:to>
    <xdr:sp macro="" textlink="">
      <xdr:nvSpPr>
        <xdr:cNvPr id="778" name="楕円 777">
          <a:extLst>
            <a:ext uri="{FF2B5EF4-FFF2-40B4-BE49-F238E27FC236}">
              <a16:creationId xmlns:a16="http://schemas.microsoft.com/office/drawing/2014/main" id="{FC042135-5572-4BD7-A059-DD258E438742}"/>
            </a:ext>
          </a:extLst>
        </xdr:cNvPr>
        <xdr:cNvSpPr/>
      </xdr:nvSpPr>
      <xdr:spPr>
        <a:xfrm>
          <a:off x="16268700" y="1832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126291</xdr:rowOff>
    </xdr:from>
    <xdr:ext cx="405111" cy="259045"/>
    <xdr:sp macro="" textlink="">
      <xdr:nvSpPr>
        <xdr:cNvPr id="779" name="【公民館】&#10;有形固定資産減価償却率該当値テキスト">
          <a:extLst>
            <a:ext uri="{FF2B5EF4-FFF2-40B4-BE49-F238E27FC236}">
              <a16:creationId xmlns:a16="http://schemas.microsoft.com/office/drawing/2014/main" id="{62582F70-635A-4309-96D0-05D14988F999}"/>
            </a:ext>
          </a:extLst>
        </xdr:cNvPr>
        <xdr:cNvSpPr txBox="1"/>
      </xdr:nvSpPr>
      <xdr:spPr>
        <a:xfrm>
          <a:off x="16357600" y="1829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126637</xdr:rowOff>
    </xdr:from>
    <xdr:to>
      <xdr:col>81</xdr:col>
      <xdr:colOff>101600</xdr:colOff>
      <xdr:row>107</xdr:row>
      <xdr:rowOff>56787</xdr:rowOff>
    </xdr:to>
    <xdr:sp macro="" textlink="">
      <xdr:nvSpPr>
        <xdr:cNvPr id="780" name="楕円 779">
          <a:extLst>
            <a:ext uri="{FF2B5EF4-FFF2-40B4-BE49-F238E27FC236}">
              <a16:creationId xmlns:a16="http://schemas.microsoft.com/office/drawing/2014/main" id="{0FAE65CD-296D-45C3-B1C8-BD3D22BD383C}"/>
            </a:ext>
          </a:extLst>
        </xdr:cNvPr>
        <xdr:cNvSpPr/>
      </xdr:nvSpPr>
      <xdr:spPr>
        <a:xfrm>
          <a:off x="15430500" y="1830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5987</xdr:rowOff>
    </xdr:from>
    <xdr:to>
      <xdr:col>85</xdr:col>
      <xdr:colOff>127000</xdr:colOff>
      <xdr:row>107</xdr:row>
      <xdr:rowOff>27214</xdr:rowOff>
    </xdr:to>
    <xdr:cxnSp macro="">
      <xdr:nvCxnSpPr>
        <xdr:cNvPr id="781" name="直線コネクタ 780">
          <a:extLst>
            <a:ext uri="{FF2B5EF4-FFF2-40B4-BE49-F238E27FC236}">
              <a16:creationId xmlns:a16="http://schemas.microsoft.com/office/drawing/2014/main" id="{31BD2717-04E2-44F6-88D8-04A92BE37C78}"/>
            </a:ext>
          </a:extLst>
        </xdr:cNvPr>
        <xdr:cNvCxnSpPr/>
      </xdr:nvCxnSpPr>
      <xdr:spPr>
        <a:xfrm>
          <a:off x="15481300" y="18351137"/>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105411</xdr:rowOff>
    </xdr:from>
    <xdr:to>
      <xdr:col>76</xdr:col>
      <xdr:colOff>165100</xdr:colOff>
      <xdr:row>107</xdr:row>
      <xdr:rowOff>35561</xdr:rowOff>
    </xdr:to>
    <xdr:sp macro="" textlink="">
      <xdr:nvSpPr>
        <xdr:cNvPr id="782" name="楕円 781">
          <a:extLst>
            <a:ext uri="{FF2B5EF4-FFF2-40B4-BE49-F238E27FC236}">
              <a16:creationId xmlns:a16="http://schemas.microsoft.com/office/drawing/2014/main" id="{5EFF5908-CDCE-41B9-B1B9-B5C92D1D81ED}"/>
            </a:ext>
          </a:extLst>
        </xdr:cNvPr>
        <xdr:cNvSpPr/>
      </xdr:nvSpPr>
      <xdr:spPr>
        <a:xfrm>
          <a:off x="14541500" y="1827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156211</xdr:rowOff>
    </xdr:from>
    <xdr:to>
      <xdr:col>81</xdr:col>
      <xdr:colOff>50800</xdr:colOff>
      <xdr:row>107</xdr:row>
      <xdr:rowOff>5987</xdr:rowOff>
    </xdr:to>
    <xdr:cxnSp macro="">
      <xdr:nvCxnSpPr>
        <xdr:cNvPr id="783" name="直線コネクタ 782">
          <a:extLst>
            <a:ext uri="{FF2B5EF4-FFF2-40B4-BE49-F238E27FC236}">
              <a16:creationId xmlns:a16="http://schemas.microsoft.com/office/drawing/2014/main" id="{03632F28-F0C6-4390-9581-394BBB8B8DA8}"/>
            </a:ext>
          </a:extLst>
        </xdr:cNvPr>
        <xdr:cNvCxnSpPr/>
      </xdr:nvCxnSpPr>
      <xdr:spPr>
        <a:xfrm>
          <a:off x="14592300" y="18329911"/>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82550</xdr:rowOff>
    </xdr:from>
    <xdr:to>
      <xdr:col>72</xdr:col>
      <xdr:colOff>38100</xdr:colOff>
      <xdr:row>107</xdr:row>
      <xdr:rowOff>12700</xdr:rowOff>
    </xdr:to>
    <xdr:sp macro="" textlink="">
      <xdr:nvSpPr>
        <xdr:cNvPr id="784" name="楕円 783">
          <a:extLst>
            <a:ext uri="{FF2B5EF4-FFF2-40B4-BE49-F238E27FC236}">
              <a16:creationId xmlns:a16="http://schemas.microsoft.com/office/drawing/2014/main" id="{6CB2EE8C-865D-4D96-AF93-F70A06F9BF6F}"/>
            </a:ext>
          </a:extLst>
        </xdr:cNvPr>
        <xdr:cNvSpPr/>
      </xdr:nvSpPr>
      <xdr:spPr>
        <a:xfrm>
          <a:off x="13652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133350</xdr:rowOff>
    </xdr:from>
    <xdr:to>
      <xdr:col>76</xdr:col>
      <xdr:colOff>114300</xdr:colOff>
      <xdr:row>106</xdr:row>
      <xdr:rowOff>156211</xdr:rowOff>
    </xdr:to>
    <xdr:cxnSp macro="">
      <xdr:nvCxnSpPr>
        <xdr:cNvPr id="785" name="直線コネクタ 784">
          <a:extLst>
            <a:ext uri="{FF2B5EF4-FFF2-40B4-BE49-F238E27FC236}">
              <a16:creationId xmlns:a16="http://schemas.microsoft.com/office/drawing/2014/main" id="{CC405CC5-CB4B-4FD3-B112-E96032FBF13F}"/>
            </a:ext>
          </a:extLst>
        </xdr:cNvPr>
        <xdr:cNvCxnSpPr/>
      </xdr:nvCxnSpPr>
      <xdr:spPr>
        <a:xfrm>
          <a:off x="13703300" y="1830705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59689</xdr:rowOff>
    </xdr:from>
    <xdr:to>
      <xdr:col>67</xdr:col>
      <xdr:colOff>101600</xdr:colOff>
      <xdr:row>106</xdr:row>
      <xdr:rowOff>161289</xdr:rowOff>
    </xdr:to>
    <xdr:sp macro="" textlink="">
      <xdr:nvSpPr>
        <xdr:cNvPr id="786" name="楕円 785">
          <a:extLst>
            <a:ext uri="{FF2B5EF4-FFF2-40B4-BE49-F238E27FC236}">
              <a16:creationId xmlns:a16="http://schemas.microsoft.com/office/drawing/2014/main" id="{AC90B678-126F-4D9A-83C9-9860DA6F1D0E}"/>
            </a:ext>
          </a:extLst>
        </xdr:cNvPr>
        <xdr:cNvSpPr/>
      </xdr:nvSpPr>
      <xdr:spPr>
        <a:xfrm>
          <a:off x="12763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110489</xdr:rowOff>
    </xdr:from>
    <xdr:to>
      <xdr:col>71</xdr:col>
      <xdr:colOff>177800</xdr:colOff>
      <xdr:row>106</xdr:row>
      <xdr:rowOff>133350</xdr:rowOff>
    </xdr:to>
    <xdr:cxnSp macro="">
      <xdr:nvCxnSpPr>
        <xdr:cNvPr id="787" name="直線コネクタ 786">
          <a:extLst>
            <a:ext uri="{FF2B5EF4-FFF2-40B4-BE49-F238E27FC236}">
              <a16:creationId xmlns:a16="http://schemas.microsoft.com/office/drawing/2014/main" id="{13D3810D-2476-4D3A-B412-F5FBBD3B1848}"/>
            </a:ext>
          </a:extLst>
        </xdr:cNvPr>
        <xdr:cNvCxnSpPr/>
      </xdr:nvCxnSpPr>
      <xdr:spPr>
        <a:xfrm>
          <a:off x="12814300" y="1828418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1469</xdr:rowOff>
    </xdr:from>
    <xdr:ext cx="405111" cy="259045"/>
    <xdr:sp macro="" textlink="">
      <xdr:nvSpPr>
        <xdr:cNvPr id="788" name="n_1aveValue【公民館】&#10;有形固定資産減価償却率">
          <a:extLst>
            <a:ext uri="{FF2B5EF4-FFF2-40B4-BE49-F238E27FC236}">
              <a16:creationId xmlns:a16="http://schemas.microsoft.com/office/drawing/2014/main" id="{ABC2001E-4235-49B0-9669-1C7338E10A14}"/>
            </a:ext>
          </a:extLst>
        </xdr:cNvPr>
        <xdr:cNvSpPr txBox="1"/>
      </xdr:nvSpPr>
      <xdr:spPr>
        <a:xfrm>
          <a:off x="15266044" y="18003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146793</xdr:rowOff>
    </xdr:from>
    <xdr:ext cx="405111" cy="259045"/>
    <xdr:sp macro="" textlink="">
      <xdr:nvSpPr>
        <xdr:cNvPr id="789" name="n_2aveValue【公民館】&#10;有形固定資産減価償却率">
          <a:extLst>
            <a:ext uri="{FF2B5EF4-FFF2-40B4-BE49-F238E27FC236}">
              <a16:creationId xmlns:a16="http://schemas.microsoft.com/office/drawing/2014/main" id="{87A26B7D-A3A6-4FDF-B57C-48BB51C3D849}"/>
            </a:ext>
          </a:extLst>
        </xdr:cNvPr>
        <xdr:cNvSpPr txBox="1"/>
      </xdr:nvSpPr>
      <xdr:spPr>
        <a:xfrm>
          <a:off x="14389744" y="17977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89643</xdr:rowOff>
    </xdr:from>
    <xdr:ext cx="405111" cy="259045"/>
    <xdr:sp macro="" textlink="">
      <xdr:nvSpPr>
        <xdr:cNvPr id="790" name="n_3aveValue【公民館】&#10;有形固定資産減価償却率">
          <a:extLst>
            <a:ext uri="{FF2B5EF4-FFF2-40B4-BE49-F238E27FC236}">
              <a16:creationId xmlns:a16="http://schemas.microsoft.com/office/drawing/2014/main" id="{A7E8F444-A3B8-42FA-8D2F-89C43C3114FA}"/>
            </a:ext>
          </a:extLst>
        </xdr:cNvPr>
        <xdr:cNvSpPr txBox="1"/>
      </xdr:nvSpPr>
      <xdr:spPr>
        <a:xfrm>
          <a:off x="13500744" y="17920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61884</xdr:rowOff>
    </xdr:from>
    <xdr:ext cx="405111" cy="259045"/>
    <xdr:sp macro="" textlink="">
      <xdr:nvSpPr>
        <xdr:cNvPr id="791" name="n_4aveValue【公民館】&#10;有形固定資産減価償却率">
          <a:extLst>
            <a:ext uri="{FF2B5EF4-FFF2-40B4-BE49-F238E27FC236}">
              <a16:creationId xmlns:a16="http://schemas.microsoft.com/office/drawing/2014/main" id="{893E0264-61AE-457D-809A-6AD7EC879FA7}"/>
            </a:ext>
          </a:extLst>
        </xdr:cNvPr>
        <xdr:cNvSpPr txBox="1"/>
      </xdr:nvSpPr>
      <xdr:spPr>
        <a:xfrm>
          <a:off x="126117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47914</xdr:rowOff>
    </xdr:from>
    <xdr:ext cx="405111" cy="259045"/>
    <xdr:sp macro="" textlink="">
      <xdr:nvSpPr>
        <xdr:cNvPr id="792" name="n_1mainValue【公民館】&#10;有形固定資産減価償却率">
          <a:extLst>
            <a:ext uri="{FF2B5EF4-FFF2-40B4-BE49-F238E27FC236}">
              <a16:creationId xmlns:a16="http://schemas.microsoft.com/office/drawing/2014/main" id="{95FD0CC1-E9B7-4739-846C-D0A359E1D6EC}"/>
            </a:ext>
          </a:extLst>
        </xdr:cNvPr>
        <xdr:cNvSpPr txBox="1"/>
      </xdr:nvSpPr>
      <xdr:spPr>
        <a:xfrm>
          <a:off x="15266044" y="1839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26688</xdr:rowOff>
    </xdr:from>
    <xdr:ext cx="405111" cy="259045"/>
    <xdr:sp macro="" textlink="">
      <xdr:nvSpPr>
        <xdr:cNvPr id="793" name="n_2mainValue【公民館】&#10;有形固定資産減価償却率">
          <a:extLst>
            <a:ext uri="{FF2B5EF4-FFF2-40B4-BE49-F238E27FC236}">
              <a16:creationId xmlns:a16="http://schemas.microsoft.com/office/drawing/2014/main" id="{EFED8F60-C813-4A65-A06F-A433ED535E67}"/>
            </a:ext>
          </a:extLst>
        </xdr:cNvPr>
        <xdr:cNvSpPr txBox="1"/>
      </xdr:nvSpPr>
      <xdr:spPr>
        <a:xfrm>
          <a:off x="14389744" y="1837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3827</xdr:rowOff>
    </xdr:from>
    <xdr:ext cx="405111" cy="259045"/>
    <xdr:sp macro="" textlink="">
      <xdr:nvSpPr>
        <xdr:cNvPr id="794" name="n_3mainValue【公民館】&#10;有形固定資産減価償却率">
          <a:extLst>
            <a:ext uri="{FF2B5EF4-FFF2-40B4-BE49-F238E27FC236}">
              <a16:creationId xmlns:a16="http://schemas.microsoft.com/office/drawing/2014/main" id="{9537EF5F-EEDB-4085-9A4B-7E251B6269F3}"/>
            </a:ext>
          </a:extLst>
        </xdr:cNvPr>
        <xdr:cNvSpPr txBox="1"/>
      </xdr:nvSpPr>
      <xdr:spPr>
        <a:xfrm>
          <a:off x="13500744" y="183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152416</xdr:rowOff>
    </xdr:from>
    <xdr:ext cx="405111" cy="259045"/>
    <xdr:sp macro="" textlink="">
      <xdr:nvSpPr>
        <xdr:cNvPr id="795" name="n_4mainValue【公民館】&#10;有形固定資産減価償却率">
          <a:extLst>
            <a:ext uri="{FF2B5EF4-FFF2-40B4-BE49-F238E27FC236}">
              <a16:creationId xmlns:a16="http://schemas.microsoft.com/office/drawing/2014/main" id="{EC99CD66-35AE-43F4-AB66-81D4A976B1CE}"/>
            </a:ext>
          </a:extLst>
        </xdr:cNvPr>
        <xdr:cNvSpPr txBox="1"/>
      </xdr:nvSpPr>
      <xdr:spPr>
        <a:xfrm>
          <a:off x="12611744" y="1832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C597D471-892F-4AB4-8B59-8484B5C66F1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D622C1DE-5982-42F7-85F1-69D2995EEDC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6C5C0C52-AD3E-4484-8FC1-04D5176A7D5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9FC4E6B0-35BC-4DAD-B551-CC22B133D9A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D0C6A60E-1DEB-4D64-AFCC-1A9E9E9E553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2C93576D-D2AE-4F1F-9FB1-7DFD183A5CE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8A18348D-6DA5-4331-BDBE-07CD9A6863E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98B9A7F7-DEBF-41DB-8783-BC6149B3F30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132EFE30-F7A2-43F7-9DC9-8EEAD6A3B1A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D8CA7604-4D5B-41A9-9C63-2A0B52A7C81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806" name="直線コネクタ 805">
          <a:extLst>
            <a:ext uri="{FF2B5EF4-FFF2-40B4-BE49-F238E27FC236}">
              <a16:creationId xmlns:a16="http://schemas.microsoft.com/office/drawing/2014/main" id="{D63A146D-EAAC-41C5-8FA3-B05A27C6B7B3}"/>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07" name="テキスト ボックス 806">
          <a:extLst>
            <a:ext uri="{FF2B5EF4-FFF2-40B4-BE49-F238E27FC236}">
              <a16:creationId xmlns:a16="http://schemas.microsoft.com/office/drawing/2014/main" id="{A9B2F754-9F53-4B13-B665-2908DA935C2D}"/>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8" name="直線コネクタ 807">
          <a:extLst>
            <a:ext uri="{FF2B5EF4-FFF2-40B4-BE49-F238E27FC236}">
              <a16:creationId xmlns:a16="http://schemas.microsoft.com/office/drawing/2014/main" id="{E80936EC-3ED0-40C7-99FD-20B2C91E25B7}"/>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9" name="テキスト ボックス 808">
          <a:extLst>
            <a:ext uri="{FF2B5EF4-FFF2-40B4-BE49-F238E27FC236}">
              <a16:creationId xmlns:a16="http://schemas.microsoft.com/office/drawing/2014/main" id="{E1BBE1D1-E4C6-4AC0-8A43-7855C57F6E07}"/>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10" name="直線コネクタ 809">
          <a:extLst>
            <a:ext uri="{FF2B5EF4-FFF2-40B4-BE49-F238E27FC236}">
              <a16:creationId xmlns:a16="http://schemas.microsoft.com/office/drawing/2014/main" id="{B188C9BF-D8D9-46D8-A518-953A68E19BF9}"/>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11" name="テキスト ボックス 810">
          <a:extLst>
            <a:ext uri="{FF2B5EF4-FFF2-40B4-BE49-F238E27FC236}">
              <a16:creationId xmlns:a16="http://schemas.microsoft.com/office/drawing/2014/main" id="{40539A9B-06EF-41E9-8C2D-387C5CC8DA08}"/>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CB552FC7-0188-4B0B-9039-E246FAF73A7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3" name="テキスト ボックス 812">
          <a:extLst>
            <a:ext uri="{FF2B5EF4-FFF2-40B4-BE49-F238E27FC236}">
              <a16:creationId xmlns:a16="http://schemas.microsoft.com/office/drawing/2014/main" id="{83AB534F-C323-47D2-B5A5-47E9726C3BA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a:extLst>
            <a:ext uri="{FF2B5EF4-FFF2-40B4-BE49-F238E27FC236}">
              <a16:creationId xmlns:a16="http://schemas.microsoft.com/office/drawing/2014/main" id="{DC04D933-CEF5-4D30-82D5-71CF9AEB30D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815" name="直線コネクタ 814">
          <a:extLst>
            <a:ext uri="{FF2B5EF4-FFF2-40B4-BE49-F238E27FC236}">
              <a16:creationId xmlns:a16="http://schemas.microsoft.com/office/drawing/2014/main" id="{46812DD2-E7FC-4D1D-BEB8-14D2811F81BC}"/>
            </a:ext>
          </a:extLst>
        </xdr:cNvPr>
        <xdr:cNvCxnSpPr/>
      </xdr:nvCxnSpPr>
      <xdr:spPr>
        <a:xfrm flipV="1">
          <a:off x="22160864" y="17200054"/>
          <a:ext cx="0" cy="1255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816" name="【公民館】&#10;一人当たり面積最小値テキスト">
          <a:extLst>
            <a:ext uri="{FF2B5EF4-FFF2-40B4-BE49-F238E27FC236}">
              <a16:creationId xmlns:a16="http://schemas.microsoft.com/office/drawing/2014/main" id="{C55DB952-53ED-41B5-9FC5-F85332AB9D8B}"/>
            </a:ext>
          </a:extLst>
        </xdr:cNvPr>
        <xdr:cNvSpPr txBox="1"/>
      </xdr:nvSpPr>
      <xdr:spPr>
        <a:xfrm>
          <a:off x="22199600"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817" name="直線コネクタ 816">
          <a:extLst>
            <a:ext uri="{FF2B5EF4-FFF2-40B4-BE49-F238E27FC236}">
              <a16:creationId xmlns:a16="http://schemas.microsoft.com/office/drawing/2014/main" id="{DC5EED7D-A387-4B4A-9D3F-206CC05CEBDB}"/>
            </a:ext>
          </a:extLst>
        </xdr:cNvPr>
        <xdr:cNvCxnSpPr/>
      </xdr:nvCxnSpPr>
      <xdr:spPr>
        <a:xfrm>
          <a:off x="22072600" y="1845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818" name="【公民館】&#10;一人当たり面積最大値テキスト">
          <a:extLst>
            <a:ext uri="{FF2B5EF4-FFF2-40B4-BE49-F238E27FC236}">
              <a16:creationId xmlns:a16="http://schemas.microsoft.com/office/drawing/2014/main" id="{BBF2AFE7-121A-4062-ADE7-B6AE5077CCD6}"/>
            </a:ext>
          </a:extLst>
        </xdr:cNvPr>
        <xdr:cNvSpPr txBox="1"/>
      </xdr:nvSpPr>
      <xdr:spPr>
        <a:xfrm>
          <a:off x="22199600" y="1697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819" name="直線コネクタ 818">
          <a:extLst>
            <a:ext uri="{FF2B5EF4-FFF2-40B4-BE49-F238E27FC236}">
              <a16:creationId xmlns:a16="http://schemas.microsoft.com/office/drawing/2014/main" id="{F836D3A0-7322-4737-890B-356428286A02}"/>
            </a:ext>
          </a:extLst>
        </xdr:cNvPr>
        <xdr:cNvCxnSpPr/>
      </xdr:nvCxnSpPr>
      <xdr:spPr>
        <a:xfrm>
          <a:off x="22072600" y="17200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110126</xdr:rowOff>
    </xdr:from>
    <xdr:ext cx="469744" cy="259045"/>
    <xdr:sp macro="" textlink="">
      <xdr:nvSpPr>
        <xdr:cNvPr id="820" name="【公民館】&#10;一人当たり面積平均値テキスト">
          <a:extLst>
            <a:ext uri="{FF2B5EF4-FFF2-40B4-BE49-F238E27FC236}">
              <a16:creationId xmlns:a16="http://schemas.microsoft.com/office/drawing/2014/main" id="{E13C43B5-8911-451F-8017-C49796E10A27}"/>
            </a:ext>
          </a:extLst>
        </xdr:cNvPr>
        <xdr:cNvSpPr txBox="1"/>
      </xdr:nvSpPr>
      <xdr:spPr>
        <a:xfrm>
          <a:off x="22199600" y="18112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821" name="フローチャート: 判断 820">
          <a:extLst>
            <a:ext uri="{FF2B5EF4-FFF2-40B4-BE49-F238E27FC236}">
              <a16:creationId xmlns:a16="http://schemas.microsoft.com/office/drawing/2014/main" id="{F5782230-BCA2-4E17-86EE-21B09550D73D}"/>
            </a:ext>
          </a:extLst>
        </xdr:cNvPr>
        <xdr:cNvSpPr/>
      </xdr:nvSpPr>
      <xdr:spPr>
        <a:xfrm>
          <a:off x="22110700" y="1813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822" name="フローチャート: 判断 821">
          <a:extLst>
            <a:ext uri="{FF2B5EF4-FFF2-40B4-BE49-F238E27FC236}">
              <a16:creationId xmlns:a16="http://schemas.microsoft.com/office/drawing/2014/main" id="{B282C05C-2AF7-4FE5-8542-79879D669E56}"/>
            </a:ext>
          </a:extLst>
        </xdr:cNvPr>
        <xdr:cNvSpPr/>
      </xdr:nvSpPr>
      <xdr:spPr>
        <a:xfrm>
          <a:off x="21272500" y="18143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823" name="フローチャート: 判断 822">
          <a:extLst>
            <a:ext uri="{FF2B5EF4-FFF2-40B4-BE49-F238E27FC236}">
              <a16:creationId xmlns:a16="http://schemas.microsoft.com/office/drawing/2014/main" id="{9EB408B7-5290-49FF-A724-5D322996AD6F}"/>
            </a:ext>
          </a:extLst>
        </xdr:cNvPr>
        <xdr:cNvSpPr/>
      </xdr:nvSpPr>
      <xdr:spPr>
        <a:xfrm>
          <a:off x="20383500" y="1814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824" name="フローチャート: 判断 823">
          <a:extLst>
            <a:ext uri="{FF2B5EF4-FFF2-40B4-BE49-F238E27FC236}">
              <a16:creationId xmlns:a16="http://schemas.microsoft.com/office/drawing/2014/main" id="{4D4E8DA6-017F-45F3-8146-1C101E650254}"/>
            </a:ext>
          </a:extLst>
        </xdr:cNvPr>
        <xdr:cNvSpPr/>
      </xdr:nvSpPr>
      <xdr:spPr>
        <a:xfrm>
          <a:off x="19494500" y="18127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825" name="フローチャート: 判断 824">
          <a:extLst>
            <a:ext uri="{FF2B5EF4-FFF2-40B4-BE49-F238E27FC236}">
              <a16:creationId xmlns:a16="http://schemas.microsoft.com/office/drawing/2014/main" id="{8F294198-40BE-4860-93A1-700D16516079}"/>
            </a:ext>
          </a:extLst>
        </xdr:cNvPr>
        <xdr:cNvSpPr/>
      </xdr:nvSpPr>
      <xdr:spPr>
        <a:xfrm>
          <a:off x="18605500" y="181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4CD3ED64-6482-46FA-8E6A-F6209D29B29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4586E8D0-AD46-4664-9F81-C34267FAE5D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84B3F996-D1DE-4F2B-AD47-D2144D66D2A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34C32FE0-4407-4360-9258-D7AD54517EE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96C016BB-EC77-4C84-BB87-303C1E14440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9970</xdr:rowOff>
    </xdr:from>
    <xdr:to>
      <xdr:col>116</xdr:col>
      <xdr:colOff>114300</xdr:colOff>
      <xdr:row>104</xdr:row>
      <xdr:rowOff>111570</xdr:rowOff>
    </xdr:to>
    <xdr:sp macro="" textlink="">
      <xdr:nvSpPr>
        <xdr:cNvPr id="831" name="楕円 830">
          <a:extLst>
            <a:ext uri="{FF2B5EF4-FFF2-40B4-BE49-F238E27FC236}">
              <a16:creationId xmlns:a16="http://schemas.microsoft.com/office/drawing/2014/main" id="{4B57CCFE-20D3-475D-BA00-64B9930920A4}"/>
            </a:ext>
          </a:extLst>
        </xdr:cNvPr>
        <xdr:cNvSpPr/>
      </xdr:nvSpPr>
      <xdr:spPr>
        <a:xfrm>
          <a:off x="22110700" y="1784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32847</xdr:rowOff>
    </xdr:from>
    <xdr:ext cx="469744" cy="259045"/>
    <xdr:sp macro="" textlink="">
      <xdr:nvSpPr>
        <xdr:cNvPr id="832" name="【公民館】&#10;一人当たり面積該当値テキスト">
          <a:extLst>
            <a:ext uri="{FF2B5EF4-FFF2-40B4-BE49-F238E27FC236}">
              <a16:creationId xmlns:a16="http://schemas.microsoft.com/office/drawing/2014/main" id="{01C817FB-BE19-49A4-88CC-1DBEDE26589A}"/>
            </a:ext>
          </a:extLst>
        </xdr:cNvPr>
        <xdr:cNvSpPr txBox="1"/>
      </xdr:nvSpPr>
      <xdr:spPr>
        <a:xfrm>
          <a:off x="22199600" y="17692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29972</xdr:rowOff>
    </xdr:from>
    <xdr:to>
      <xdr:col>112</xdr:col>
      <xdr:colOff>38100</xdr:colOff>
      <xdr:row>104</xdr:row>
      <xdr:rowOff>131572</xdr:rowOff>
    </xdr:to>
    <xdr:sp macro="" textlink="">
      <xdr:nvSpPr>
        <xdr:cNvPr id="833" name="楕円 832">
          <a:extLst>
            <a:ext uri="{FF2B5EF4-FFF2-40B4-BE49-F238E27FC236}">
              <a16:creationId xmlns:a16="http://schemas.microsoft.com/office/drawing/2014/main" id="{8F46D2BE-F284-4444-95CC-542A0766377D}"/>
            </a:ext>
          </a:extLst>
        </xdr:cNvPr>
        <xdr:cNvSpPr/>
      </xdr:nvSpPr>
      <xdr:spPr>
        <a:xfrm>
          <a:off x="21272500" y="1786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60770</xdr:rowOff>
    </xdr:from>
    <xdr:to>
      <xdr:col>116</xdr:col>
      <xdr:colOff>63500</xdr:colOff>
      <xdr:row>104</xdr:row>
      <xdr:rowOff>80772</xdr:rowOff>
    </xdr:to>
    <xdr:cxnSp macro="">
      <xdr:nvCxnSpPr>
        <xdr:cNvPr id="834" name="直線コネクタ 833">
          <a:extLst>
            <a:ext uri="{FF2B5EF4-FFF2-40B4-BE49-F238E27FC236}">
              <a16:creationId xmlns:a16="http://schemas.microsoft.com/office/drawing/2014/main" id="{02E18C1F-B6A2-4157-8DBF-D0B0CA28FA19}"/>
            </a:ext>
          </a:extLst>
        </xdr:cNvPr>
        <xdr:cNvCxnSpPr/>
      </xdr:nvCxnSpPr>
      <xdr:spPr>
        <a:xfrm flipV="1">
          <a:off x="21323300" y="17891570"/>
          <a:ext cx="838200" cy="2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47689</xdr:rowOff>
    </xdr:from>
    <xdr:to>
      <xdr:col>107</xdr:col>
      <xdr:colOff>101600</xdr:colOff>
      <xdr:row>104</xdr:row>
      <xdr:rowOff>149289</xdr:rowOff>
    </xdr:to>
    <xdr:sp macro="" textlink="">
      <xdr:nvSpPr>
        <xdr:cNvPr id="835" name="楕円 834">
          <a:extLst>
            <a:ext uri="{FF2B5EF4-FFF2-40B4-BE49-F238E27FC236}">
              <a16:creationId xmlns:a16="http://schemas.microsoft.com/office/drawing/2014/main" id="{823F714A-F4CC-480D-BB2D-1C2ACC6345DF}"/>
            </a:ext>
          </a:extLst>
        </xdr:cNvPr>
        <xdr:cNvSpPr/>
      </xdr:nvSpPr>
      <xdr:spPr>
        <a:xfrm>
          <a:off x="20383500" y="1787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80772</xdr:rowOff>
    </xdr:from>
    <xdr:to>
      <xdr:col>111</xdr:col>
      <xdr:colOff>177800</xdr:colOff>
      <xdr:row>104</xdr:row>
      <xdr:rowOff>98489</xdr:rowOff>
    </xdr:to>
    <xdr:cxnSp macro="">
      <xdr:nvCxnSpPr>
        <xdr:cNvPr id="836" name="直線コネクタ 835">
          <a:extLst>
            <a:ext uri="{FF2B5EF4-FFF2-40B4-BE49-F238E27FC236}">
              <a16:creationId xmlns:a16="http://schemas.microsoft.com/office/drawing/2014/main" id="{0C506566-8874-4DA5-9F9B-0D03AFF72C6A}"/>
            </a:ext>
          </a:extLst>
        </xdr:cNvPr>
        <xdr:cNvCxnSpPr/>
      </xdr:nvCxnSpPr>
      <xdr:spPr>
        <a:xfrm flipV="1">
          <a:off x="20434300" y="17911572"/>
          <a:ext cx="889000" cy="17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67690</xdr:rowOff>
    </xdr:from>
    <xdr:to>
      <xdr:col>102</xdr:col>
      <xdr:colOff>165100</xdr:colOff>
      <xdr:row>104</xdr:row>
      <xdr:rowOff>169290</xdr:rowOff>
    </xdr:to>
    <xdr:sp macro="" textlink="">
      <xdr:nvSpPr>
        <xdr:cNvPr id="837" name="楕円 836">
          <a:extLst>
            <a:ext uri="{FF2B5EF4-FFF2-40B4-BE49-F238E27FC236}">
              <a16:creationId xmlns:a16="http://schemas.microsoft.com/office/drawing/2014/main" id="{4A614002-3C94-4FBF-87A8-EE82ACCDCA05}"/>
            </a:ext>
          </a:extLst>
        </xdr:cNvPr>
        <xdr:cNvSpPr/>
      </xdr:nvSpPr>
      <xdr:spPr>
        <a:xfrm>
          <a:off x="19494500" y="1789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98489</xdr:rowOff>
    </xdr:from>
    <xdr:to>
      <xdr:col>107</xdr:col>
      <xdr:colOff>50800</xdr:colOff>
      <xdr:row>104</xdr:row>
      <xdr:rowOff>118490</xdr:rowOff>
    </xdr:to>
    <xdr:cxnSp macro="">
      <xdr:nvCxnSpPr>
        <xdr:cNvPr id="838" name="直線コネクタ 837">
          <a:extLst>
            <a:ext uri="{FF2B5EF4-FFF2-40B4-BE49-F238E27FC236}">
              <a16:creationId xmlns:a16="http://schemas.microsoft.com/office/drawing/2014/main" id="{05F51534-ACF7-4302-8628-9B1847492C84}"/>
            </a:ext>
          </a:extLst>
        </xdr:cNvPr>
        <xdr:cNvCxnSpPr/>
      </xdr:nvCxnSpPr>
      <xdr:spPr>
        <a:xfrm flipV="1">
          <a:off x="19545300" y="17929289"/>
          <a:ext cx="889000" cy="20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82550</xdr:rowOff>
    </xdr:from>
    <xdr:to>
      <xdr:col>98</xdr:col>
      <xdr:colOff>38100</xdr:colOff>
      <xdr:row>105</xdr:row>
      <xdr:rowOff>12700</xdr:rowOff>
    </xdr:to>
    <xdr:sp macro="" textlink="">
      <xdr:nvSpPr>
        <xdr:cNvPr id="839" name="楕円 838">
          <a:extLst>
            <a:ext uri="{FF2B5EF4-FFF2-40B4-BE49-F238E27FC236}">
              <a16:creationId xmlns:a16="http://schemas.microsoft.com/office/drawing/2014/main" id="{9A0FAA61-0B02-4038-85A8-161CE11E8757}"/>
            </a:ext>
          </a:extLst>
        </xdr:cNvPr>
        <xdr:cNvSpPr/>
      </xdr:nvSpPr>
      <xdr:spPr>
        <a:xfrm>
          <a:off x="18605500" y="1791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118490</xdr:rowOff>
    </xdr:from>
    <xdr:to>
      <xdr:col>102</xdr:col>
      <xdr:colOff>114300</xdr:colOff>
      <xdr:row>104</xdr:row>
      <xdr:rowOff>133350</xdr:rowOff>
    </xdr:to>
    <xdr:cxnSp macro="">
      <xdr:nvCxnSpPr>
        <xdr:cNvPr id="840" name="直線コネクタ 839">
          <a:extLst>
            <a:ext uri="{FF2B5EF4-FFF2-40B4-BE49-F238E27FC236}">
              <a16:creationId xmlns:a16="http://schemas.microsoft.com/office/drawing/2014/main" id="{226C15EE-F6B5-4D28-A86B-1943F0C8FB68}"/>
            </a:ext>
          </a:extLst>
        </xdr:cNvPr>
        <xdr:cNvCxnSpPr/>
      </xdr:nvCxnSpPr>
      <xdr:spPr>
        <a:xfrm flipV="1">
          <a:off x="18656300" y="17949290"/>
          <a:ext cx="889000" cy="14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62120</xdr:rowOff>
    </xdr:from>
    <xdr:ext cx="469744" cy="259045"/>
    <xdr:sp macro="" textlink="">
      <xdr:nvSpPr>
        <xdr:cNvPr id="841" name="n_1aveValue【公民館】&#10;一人当たり面積">
          <a:extLst>
            <a:ext uri="{FF2B5EF4-FFF2-40B4-BE49-F238E27FC236}">
              <a16:creationId xmlns:a16="http://schemas.microsoft.com/office/drawing/2014/main" id="{64B73A0B-75FF-471A-8C57-9BE4FFC74B25}"/>
            </a:ext>
          </a:extLst>
        </xdr:cNvPr>
        <xdr:cNvSpPr txBox="1"/>
      </xdr:nvSpPr>
      <xdr:spPr>
        <a:xfrm>
          <a:off x="21075727" y="18235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61549</xdr:rowOff>
    </xdr:from>
    <xdr:ext cx="469744" cy="259045"/>
    <xdr:sp macro="" textlink="">
      <xdr:nvSpPr>
        <xdr:cNvPr id="842" name="n_2aveValue【公民館】&#10;一人当たり面積">
          <a:extLst>
            <a:ext uri="{FF2B5EF4-FFF2-40B4-BE49-F238E27FC236}">
              <a16:creationId xmlns:a16="http://schemas.microsoft.com/office/drawing/2014/main" id="{8ADEE405-2453-4BEF-AB4F-A5741AB01D50}"/>
            </a:ext>
          </a:extLst>
        </xdr:cNvPr>
        <xdr:cNvSpPr txBox="1"/>
      </xdr:nvSpPr>
      <xdr:spPr>
        <a:xfrm>
          <a:off x="20199427" y="18235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46690</xdr:rowOff>
    </xdr:from>
    <xdr:ext cx="469744" cy="259045"/>
    <xdr:sp macro="" textlink="">
      <xdr:nvSpPr>
        <xdr:cNvPr id="843" name="n_3aveValue【公民館】&#10;一人当たり面積">
          <a:extLst>
            <a:ext uri="{FF2B5EF4-FFF2-40B4-BE49-F238E27FC236}">
              <a16:creationId xmlns:a16="http://schemas.microsoft.com/office/drawing/2014/main" id="{EBF3A614-1B6F-45DF-BFAF-D371C78058C9}"/>
            </a:ext>
          </a:extLst>
        </xdr:cNvPr>
        <xdr:cNvSpPr txBox="1"/>
      </xdr:nvSpPr>
      <xdr:spPr>
        <a:xfrm>
          <a:off x="19310427" y="18220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57548</xdr:rowOff>
    </xdr:from>
    <xdr:ext cx="469744" cy="259045"/>
    <xdr:sp macro="" textlink="">
      <xdr:nvSpPr>
        <xdr:cNvPr id="844" name="n_4aveValue【公民館】&#10;一人当たり面積">
          <a:extLst>
            <a:ext uri="{FF2B5EF4-FFF2-40B4-BE49-F238E27FC236}">
              <a16:creationId xmlns:a16="http://schemas.microsoft.com/office/drawing/2014/main" id="{441CEAA5-BCA7-402C-AD1D-3EA1B7FBFDA0}"/>
            </a:ext>
          </a:extLst>
        </xdr:cNvPr>
        <xdr:cNvSpPr txBox="1"/>
      </xdr:nvSpPr>
      <xdr:spPr>
        <a:xfrm>
          <a:off x="18421427" y="18231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148099</xdr:rowOff>
    </xdr:from>
    <xdr:ext cx="469744" cy="259045"/>
    <xdr:sp macro="" textlink="">
      <xdr:nvSpPr>
        <xdr:cNvPr id="845" name="n_1mainValue【公民館】&#10;一人当たり面積">
          <a:extLst>
            <a:ext uri="{FF2B5EF4-FFF2-40B4-BE49-F238E27FC236}">
              <a16:creationId xmlns:a16="http://schemas.microsoft.com/office/drawing/2014/main" id="{7C02694F-B0EC-426C-8AEF-B1962303D0F3}"/>
            </a:ext>
          </a:extLst>
        </xdr:cNvPr>
        <xdr:cNvSpPr txBox="1"/>
      </xdr:nvSpPr>
      <xdr:spPr>
        <a:xfrm>
          <a:off x="21075727" y="17635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165816</xdr:rowOff>
    </xdr:from>
    <xdr:ext cx="469744" cy="259045"/>
    <xdr:sp macro="" textlink="">
      <xdr:nvSpPr>
        <xdr:cNvPr id="846" name="n_2mainValue【公民館】&#10;一人当たり面積">
          <a:extLst>
            <a:ext uri="{FF2B5EF4-FFF2-40B4-BE49-F238E27FC236}">
              <a16:creationId xmlns:a16="http://schemas.microsoft.com/office/drawing/2014/main" id="{7E03816E-5E81-424E-9C7F-4109DDC2B14C}"/>
            </a:ext>
          </a:extLst>
        </xdr:cNvPr>
        <xdr:cNvSpPr txBox="1"/>
      </xdr:nvSpPr>
      <xdr:spPr>
        <a:xfrm>
          <a:off x="20199427" y="17653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14367</xdr:rowOff>
    </xdr:from>
    <xdr:ext cx="469744" cy="259045"/>
    <xdr:sp macro="" textlink="">
      <xdr:nvSpPr>
        <xdr:cNvPr id="847" name="n_3mainValue【公民館】&#10;一人当たり面積">
          <a:extLst>
            <a:ext uri="{FF2B5EF4-FFF2-40B4-BE49-F238E27FC236}">
              <a16:creationId xmlns:a16="http://schemas.microsoft.com/office/drawing/2014/main" id="{8470E5C1-0248-4095-BA8C-0A93DC91DFD3}"/>
            </a:ext>
          </a:extLst>
        </xdr:cNvPr>
        <xdr:cNvSpPr txBox="1"/>
      </xdr:nvSpPr>
      <xdr:spPr>
        <a:xfrm>
          <a:off x="19310427" y="1767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29227</xdr:rowOff>
    </xdr:from>
    <xdr:ext cx="469744" cy="259045"/>
    <xdr:sp macro="" textlink="">
      <xdr:nvSpPr>
        <xdr:cNvPr id="848" name="n_4mainValue【公民館】&#10;一人当たり面積">
          <a:extLst>
            <a:ext uri="{FF2B5EF4-FFF2-40B4-BE49-F238E27FC236}">
              <a16:creationId xmlns:a16="http://schemas.microsoft.com/office/drawing/2014/main" id="{01796916-D858-47BC-AE2E-D57B46CEDB93}"/>
            </a:ext>
          </a:extLst>
        </xdr:cNvPr>
        <xdr:cNvSpPr txBox="1"/>
      </xdr:nvSpPr>
      <xdr:spPr>
        <a:xfrm>
          <a:off x="18421427" y="1768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CBCE85BE-C559-47BF-8E91-6A335F95317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64633027-FBF7-47C0-BE3B-A90EE5F5411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881405D7-8CC5-4083-B449-E33BF60ECA9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類似団体と比較すると、有形固定資産減価償却率が特に高い施設として、認定こども園・幼稚園・保育所、および</a:t>
          </a:r>
          <a:r>
            <a:rPr kumimoji="1" lang="ja-JP" altLang="en-US" sz="1100">
              <a:solidFill>
                <a:schemeClr val="dk1"/>
              </a:solidFill>
              <a:effectLst/>
              <a:latin typeface="+mn-lt"/>
              <a:ea typeface="+mn-ea"/>
              <a:cs typeface="+mn-cs"/>
            </a:rPr>
            <a:t>公民館</a:t>
          </a:r>
          <a:r>
            <a:rPr kumimoji="1" lang="ja-JP" altLang="ja-JP" sz="1100">
              <a:solidFill>
                <a:schemeClr val="dk1"/>
              </a:solidFill>
              <a:effectLst/>
              <a:latin typeface="+mn-lt"/>
              <a:ea typeface="+mn-ea"/>
              <a:cs typeface="+mn-cs"/>
            </a:rPr>
            <a:t>などがあげられる。 </a:t>
          </a:r>
          <a:endParaRPr lang="ja-JP" altLang="ja-JP" sz="1400">
            <a:effectLst/>
          </a:endParaRPr>
        </a:p>
        <a:p>
          <a:r>
            <a:rPr kumimoji="1" lang="ja-JP" altLang="ja-JP" sz="1100">
              <a:solidFill>
                <a:schemeClr val="dk1"/>
              </a:solidFill>
              <a:effectLst/>
              <a:latin typeface="+mn-lt"/>
              <a:ea typeface="+mn-ea"/>
              <a:cs typeface="+mn-cs"/>
            </a:rPr>
            <a:t>認定こども園・幼稚園・保育所については、</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施設のみの保有であり耐用年数が経過しているため、早急な対策が必要である。今後の動向も踏まえて適切な更新を検討する。 </a:t>
          </a:r>
          <a:endParaRPr lang="ja-JP" altLang="ja-JP" sz="1400">
            <a:effectLst/>
          </a:endParaRPr>
        </a:p>
        <a:p>
          <a:r>
            <a:rPr kumimoji="1" lang="ja-JP" altLang="ja-JP" sz="1100">
              <a:solidFill>
                <a:schemeClr val="dk1"/>
              </a:solidFill>
              <a:effectLst/>
              <a:latin typeface="+mn-lt"/>
              <a:ea typeface="+mn-ea"/>
              <a:cs typeface="+mn-cs"/>
            </a:rPr>
            <a:t>また、</a:t>
          </a:r>
          <a:r>
            <a:rPr kumimoji="1" lang="ja-JP" altLang="en-US" sz="1100">
              <a:solidFill>
                <a:schemeClr val="dk1"/>
              </a:solidFill>
              <a:effectLst/>
              <a:latin typeface="+mn-lt"/>
              <a:ea typeface="+mn-ea"/>
              <a:cs typeface="+mn-cs"/>
            </a:rPr>
            <a:t>公民館</a:t>
          </a:r>
          <a:r>
            <a:rPr kumimoji="1" lang="ja-JP" altLang="ja-JP" sz="1100">
              <a:solidFill>
                <a:schemeClr val="dk1"/>
              </a:solidFill>
              <a:effectLst/>
              <a:latin typeface="+mn-lt"/>
              <a:ea typeface="+mn-ea"/>
              <a:cs typeface="+mn-cs"/>
            </a:rPr>
            <a:t>も設置から年数が経っているものが多く、一部には減価償却を終えている建物も存在する。こちらも同様に、</a:t>
          </a:r>
          <a:r>
            <a:rPr kumimoji="1" lang="ja-JP" altLang="en-US" sz="1100">
              <a:solidFill>
                <a:schemeClr val="dk1"/>
              </a:solidFill>
              <a:effectLst/>
              <a:latin typeface="+mn-lt"/>
              <a:ea typeface="+mn-ea"/>
              <a:cs typeface="+mn-cs"/>
            </a:rPr>
            <a:t>集落の人口</a:t>
          </a:r>
          <a:r>
            <a:rPr kumimoji="1" lang="ja-JP" altLang="ja-JP" sz="1100">
              <a:solidFill>
                <a:schemeClr val="dk1"/>
              </a:solidFill>
              <a:effectLst/>
              <a:latin typeface="+mn-lt"/>
              <a:ea typeface="+mn-ea"/>
              <a:cs typeface="+mn-cs"/>
            </a:rPr>
            <a:t>の推移を踏まえた適切な配置、施設の統合、または更新を検討する。 </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その他老朽化が進んでいる施設が多いため、</a:t>
          </a:r>
          <a:r>
            <a:rPr kumimoji="1" lang="en-US" altLang="ja-JP" sz="1100">
              <a:solidFill>
                <a:schemeClr val="dk1"/>
              </a:solidFill>
              <a:effectLst/>
              <a:latin typeface="+mn-lt"/>
              <a:ea typeface="+mn-ea"/>
              <a:cs typeface="+mn-cs"/>
            </a:rPr>
            <a:t>R7</a:t>
          </a:r>
          <a:r>
            <a:rPr kumimoji="1" lang="ja-JP" altLang="en-US" sz="1100">
              <a:solidFill>
                <a:schemeClr val="dk1"/>
              </a:solidFill>
              <a:effectLst/>
              <a:latin typeface="+mn-lt"/>
              <a:ea typeface="+mn-ea"/>
              <a:cs typeface="+mn-cs"/>
            </a:rPr>
            <a:t>年度に改訂する総合管理計画に沿って施設の補修・更新を行っていく。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66D7532-C235-4F50-BE28-BA17E2A2EFF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BA8D35B-DCC9-43DE-B0C2-2020B4ACE81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D913065-F526-4B25-B152-6FB6D88CD29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B5ECBE1-CC8E-44A6-BFAB-285F6400F7C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鹿児島県南大隅町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1C85CAC-ADB6-4251-8E45-F792104D368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7526ABE-9DD0-46B6-9D97-BB51124F04C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0BDF2DA-0150-4EEE-8964-6C599A9A391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EFB5E49-5555-422C-9D01-2C0F29BC892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00B437C-50CE-47F6-AF27-179CA98BCA8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85C2078-1A3A-4E5B-ADC7-10373470D5A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5,912
5,861
213.59
9,278,717
8,872,661
285,138
4,392,582
10,047,531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D29CE5B-C457-457B-B243-65B5A96371E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BA486E0-2CE9-424C-B264-F8251A5B16A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A367B30-2324-4975-AA49-61EAE31F087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11412F4-7B1F-425D-B8E0-BE35DE33C82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E9C110E-FD6D-4521-ADB5-106FDD7DA3B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06BB434-B11A-4509-B1C8-AA57C5D06BE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EED31E9-CC71-4CC0-ACE1-F07515816FE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D99F765-FD3E-4D57-A740-45B339C740D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F0BB976-5110-4279-91EC-592C5C9A5C6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178EFBB-C73F-4323-8E51-DF31A47D84B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E9141BF-BE5D-43E4-91BE-532C6CB7AD4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2BF2B57-A9C5-4608-9EA8-BF202DF64BD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DF9D2ED-E00F-4C94-8EBF-003F3F06AB8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D78CB90-9BE4-4C48-852C-F6EBBBC6F18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214D1C0-E077-48EE-AE21-BF03B500D87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69B507F-7857-4BE1-BA9C-142221AC10F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051460D-A9AE-4C11-AE5F-2C5E29F8208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17A9F34-85B3-472B-9275-5C789166A02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12EDCC8-54D5-4C71-8730-D6068A73C83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7A61698-297E-44FB-92C7-D44568B6C9C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E0802F-B7A5-4F89-B5A4-0F07A0AE541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CF09150-89B1-484B-9238-9900048B01C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9238751-1A9D-4986-8F77-9FF0B1E48BA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03EEDED-8DDE-4B39-827C-564DB2919F5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EF66AB3-C20E-4C01-B183-5D49876E37D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80254DA-6CCC-45F5-9BCC-4A01E8F2692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1ECDF07-F9C1-4C6F-806E-013545C83B4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AFCFDBE-88CB-4F38-BA7D-06EE6060426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DD3693C-5ACC-4CC0-9DC1-B29A87A84F9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04AD66D-F519-4EF5-B45C-AA544AFE963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93F48F8-9491-47F8-8A9F-564E06ECA3B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82F42A2-34C6-4CDD-B3F9-F372482400E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AEF197F-31FC-420A-9E5E-345AA48C0561}"/>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704BA247-CDFD-4967-9602-B6CB7872F9EC}"/>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E62886B7-8480-4C62-B940-961413C05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1D021B13-58F3-44E1-9E8A-7AB2E5D1395E}"/>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2C61218-A535-43C0-BF2B-2ECB05BBF932}"/>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3F41CC5-FBF7-47F0-9277-2E0FB78AB237}"/>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84B4B81-8E6A-4D58-B0B4-5144E8923993}"/>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D8F3C3CE-D434-49F2-94F5-8F01B765B69C}"/>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6A9467B-11CF-4026-8ADE-E65325084F91}"/>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C5F4B9C-5594-45C0-AEA8-BBD7D93C2BF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1612A6E-953E-4C86-BCF9-072BD1E06065}"/>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C81B9B2D-3704-42AB-9586-DF409AD38826}"/>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47F0C2E-8A25-4884-B35C-2F836644BD2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70556ACC-63CC-4164-8104-15D2DB39B94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38B72204-23DE-4296-8E0C-88C1F0085E36}"/>
            </a:ext>
          </a:extLst>
        </xdr:cNvPr>
        <xdr:cNvCxnSpPr/>
      </xdr:nvCxnSpPr>
      <xdr:spPr>
        <a:xfrm flipV="1">
          <a:off x="4634865" y="5791200"/>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27F60D9D-3C33-4501-8FCA-97D29857A9A4}"/>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1C18D10D-B2E5-4B47-A561-795BC2272CA8}"/>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219BAA50-E2C9-4D2D-84A5-5F703903E906}"/>
            </a:ext>
          </a:extLst>
        </xdr:cNvPr>
        <xdr:cNvSpPr txBox="1"/>
      </xdr:nvSpPr>
      <xdr:spPr>
        <a:xfrm>
          <a:off x="4673600" y="556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80879201-71F8-4B67-B861-FE1C915B0B92}"/>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134818</xdr:rowOff>
    </xdr:from>
    <xdr:ext cx="405111" cy="259045"/>
    <xdr:sp macro="" textlink="">
      <xdr:nvSpPr>
        <xdr:cNvPr id="63" name="【図書館】&#10;有形固定資産減価償却率平均値テキスト">
          <a:extLst>
            <a:ext uri="{FF2B5EF4-FFF2-40B4-BE49-F238E27FC236}">
              <a16:creationId xmlns:a16="http://schemas.microsoft.com/office/drawing/2014/main" id="{F541AA0F-72D7-409E-9C24-352C576F617B}"/>
            </a:ext>
          </a:extLst>
        </xdr:cNvPr>
        <xdr:cNvSpPr txBox="1"/>
      </xdr:nvSpPr>
      <xdr:spPr>
        <a:xfrm>
          <a:off x="4673600" y="64784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111941</xdr:rowOff>
    </xdr:from>
    <xdr:to>
      <xdr:col>24</xdr:col>
      <xdr:colOff>114300</xdr:colOff>
      <xdr:row>39</xdr:row>
      <xdr:rowOff>42091</xdr:rowOff>
    </xdr:to>
    <xdr:sp macro="" textlink="">
      <xdr:nvSpPr>
        <xdr:cNvPr id="64" name="フローチャート: 判断 63">
          <a:extLst>
            <a:ext uri="{FF2B5EF4-FFF2-40B4-BE49-F238E27FC236}">
              <a16:creationId xmlns:a16="http://schemas.microsoft.com/office/drawing/2014/main" id="{F5096801-8031-4AE9-9A82-FD26FBB55529}"/>
            </a:ext>
          </a:extLst>
        </xdr:cNvPr>
        <xdr:cNvSpPr/>
      </xdr:nvSpPr>
      <xdr:spPr>
        <a:xfrm>
          <a:off x="4584700" y="662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95613</xdr:rowOff>
    </xdr:from>
    <xdr:to>
      <xdr:col>20</xdr:col>
      <xdr:colOff>38100</xdr:colOff>
      <xdr:row>39</xdr:row>
      <xdr:rowOff>25763</xdr:rowOff>
    </xdr:to>
    <xdr:sp macro="" textlink="">
      <xdr:nvSpPr>
        <xdr:cNvPr id="65" name="フローチャート: 判断 64">
          <a:extLst>
            <a:ext uri="{FF2B5EF4-FFF2-40B4-BE49-F238E27FC236}">
              <a16:creationId xmlns:a16="http://schemas.microsoft.com/office/drawing/2014/main" id="{17E753DE-5154-4ECB-8477-BFF8973820A8}"/>
            </a:ext>
          </a:extLst>
        </xdr:cNvPr>
        <xdr:cNvSpPr/>
      </xdr:nvSpPr>
      <xdr:spPr>
        <a:xfrm>
          <a:off x="3746500" y="661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115207</xdr:rowOff>
    </xdr:from>
    <xdr:to>
      <xdr:col>15</xdr:col>
      <xdr:colOff>101600</xdr:colOff>
      <xdr:row>39</xdr:row>
      <xdr:rowOff>45357</xdr:rowOff>
    </xdr:to>
    <xdr:sp macro="" textlink="">
      <xdr:nvSpPr>
        <xdr:cNvPr id="66" name="フローチャート: 判断 65">
          <a:extLst>
            <a:ext uri="{FF2B5EF4-FFF2-40B4-BE49-F238E27FC236}">
              <a16:creationId xmlns:a16="http://schemas.microsoft.com/office/drawing/2014/main" id="{432BB737-E9C2-4DC9-A495-6CCE09AFFD9C}"/>
            </a:ext>
          </a:extLst>
        </xdr:cNvPr>
        <xdr:cNvSpPr/>
      </xdr:nvSpPr>
      <xdr:spPr>
        <a:xfrm>
          <a:off x="2857500" y="66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125004</xdr:rowOff>
    </xdr:from>
    <xdr:to>
      <xdr:col>10</xdr:col>
      <xdr:colOff>165100</xdr:colOff>
      <xdr:row>39</xdr:row>
      <xdr:rowOff>55154</xdr:rowOff>
    </xdr:to>
    <xdr:sp macro="" textlink="">
      <xdr:nvSpPr>
        <xdr:cNvPr id="67" name="フローチャート: 判断 66">
          <a:extLst>
            <a:ext uri="{FF2B5EF4-FFF2-40B4-BE49-F238E27FC236}">
              <a16:creationId xmlns:a16="http://schemas.microsoft.com/office/drawing/2014/main" id="{F37A3B11-688C-419C-97D6-6F68F5B69205}"/>
            </a:ext>
          </a:extLst>
        </xdr:cNvPr>
        <xdr:cNvSpPr/>
      </xdr:nvSpPr>
      <xdr:spPr>
        <a:xfrm>
          <a:off x="1968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97246</xdr:rowOff>
    </xdr:from>
    <xdr:to>
      <xdr:col>6</xdr:col>
      <xdr:colOff>38100</xdr:colOff>
      <xdr:row>39</xdr:row>
      <xdr:rowOff>27396</xdr:rowOff>
    </xdr:to>
    <xdr:sp macro="" textlink="">
      <xdr:nvSpPr>
        <xdr:cNvPr id="68" name="フローチャート: 判断 67">
          <a:extLst>
            <a:ext uri="{FF2B5EF4-FFF2-40B4-BE49-F238E27FC236}">
              <a16:creationId xmlns:a16="http://schemas.microsoft.com/office/drawing/2014/main" id="{9BBF9CC5-7274-42AF-B3F4-74D8071EC8A4}"/>
            </a:ext>
          </a:extLst>
        </xdr:cNvPr>
        <xdr:cNvSpPr/>
      </xdr:nvSpPr>
      <xdr:spPr>
        <a:xfrm>
          <a:off x="1079500" y="661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99D7C68-8CC9-4D1D-830B-81AB909547D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8F0B770-9D26-41E1-9610-88A08FF0603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55E8854-F66C-41C4-94E9-FCBA85DDD08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1587807-E163-4C2A-938A-7C9E496C101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1804D2CB-F2A2-4DC3-9033-746AEFEB18F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141333</xdr:rowOff>
    </xdr:from>
    <xdr:to>
      <xdr:col>24</xdr:col>
      <xdr:colOff>114300</xdr:colOff>
      <xdr:row>41</xdr:row>
      <xdr:rowOff>71483</xdr:rowOff>
    </xdr:to>
    <xdr:sp macro="" textlink="">
      <xdr:nvSpPr>
        <xdr:cNvPr id="74" name="楕円 73">
          <a:extLst>
            <a:ext uri="{FF2B5EF4-FFF2-40B4-BE49-F238E27FC236}">
              <a16:creationId xmlns:a16="http://schemas.microsoft.com/office/drawing/2014/main" id="{FBC7E469-3E0C-4DA8-AA13-03B579C77CB7}"/>
            </a:ext>
          </a:extLst>
        </xdr:cNvPr>
        <xdr:cNvSpPr/>
      </xdr:nvSpPr>
      <xdr:spPr>
        <a:xfrm>
          <a:off x="4584700" y="6999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119760</xdr:rowOff>
    </xdr:from>
    <xdr:ext cx="405111" cy="259045"/>
    <xdr:sp macro="" textlink="">
      <xdr:nvSpPr>
        <xdr:cNvPr id="75" name="【図書館】&#10;有形固定資産減価償却率該当値テキスト">
          <a:extLst>
            <a:ext uri="{FF2B5EF4-FFF2-40B4-BE49-F238E27FC236}">
              <a16:creationId xmlns:a16="http://schemas.microsoft.com/office/drawing/2014/main" id="{7DD4C9B0-4DB8-47A4-B666-FE0AA6855225}"/>
            </a:ext>
          </a:extLst>
        </xdr:cNvPr>
        <xdr:cNvSpPr txBox="1"/>
      </xdr:nvSpPr>
      <xdr:spPr>
        <a:xfrm>
          <a:off x="4673600" y="6977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107043</xdr:rowOff>
    </xdr:from>
    <xdr:to>
      <xdr:col>20</xdr:col>
      <xdr:colOff>38100</xdr:colOff>
      <xdr:row>41</xdr:row>
      <xdr:rowOff>37193</xdr:rowOff>
    </xdr:to>
    <xdr:sp macro="" textlink="">
      <xdr:nvSpPr>
        <xdr:cNvPr id="76" name="楕円 75">
          <a:extLst>
            <a:ext uri="{FF2B5EF4-FFF2-40B4-BE49-F238E27FC236}">
              <a16:creationId xmlns:a16="http://schemas.microsoft.com/office/drawing/2014/main" id="{8DA36959-1AE6-4AEF-A49E-B68D6BE9D6F8}"/>
            </a:ext>
          </a:extLst>
        </xdr:cNvPr>
        <xdr:cNvSpPr/>
      </xdr:nvSpPr>
      <xdr:spPr>
        <a:xfrm>
          <a:off x="3746500" y="696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157843</xdr:rowOff>
    </xdr:from>
    <xdr:to>
      <xdr:col>24</xdr:col>
      <xdr:colOff>63500</xdr:colOff>
      <xdr:row>41</xdr:row>
      <xdr:rowOff>20683</xdr:rowOff>
    </xdr:to>
    <xdr:cxnSp macro="">
      <xdr:nvCxnSpPr>
        <xdr:cNvPr id="77" name="直線コネクタ 76">
          <a:extLst>
            <a:ext uri="{FF2B5EF4-FFF2-40B4-BE49-F238E27FC236}">
              <a16:creationId xmlns:a16="http://schemas.microsoft.com/office/drawing/2014/main" id="{CEDC7169-2059-4E5F-82F2-0D8658D736DE}"/>
            </a:ext>
          </a:extLst>
        </xdr:cNvPr>
        <xdr:cNvCxnSpPr/>
      </xdr:nvCxnSpPr>
      <xdr:spPr>
        <a:xfrm>
          <a:off x="3797300" y="7015843"/>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71120</xdr:rowOff>
    </xdr:from>
    <xdr:to>
      <xdr:col>15</xdr:col>
      <xdr:colOff>101600</xdr:colOff>
      <xdr:row>41</xdr:row>
      <xdr:rowOff>1270</xdr:rowOff>
    </xdr:to>
    <xdr:sp macro="" textlink="">
      <xdr:nvSpPr>
        <xdr:cNvPr id="78" name="楕円 77">
          <a:extLst>
            <a:ext uri="{FF2B5EF4-FFF2-40B4-BE49-F238E27FC236}">
              <a16:creationId xmlns:a16="http://schemas.microsoft.com/office/drawing/2014/main" id="{28887D13-BEE7-420B-8055-07DF5BCE0BDA}"/>
            </a:ext>
          </a:extLst>
        </xdr:cNvPr>
        <xdr:cNvSpPr/>
      </xdr:nvSpPr>
      <xdr:spPr>
        <a:xfrm>
          <a:off x="2857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121920</xdr:rowOff>
    </xdr:from>
    <xdr:to>
      <xdr:col>19</xdr:col>
      <xdr:colOff>177800</xdr:colOff>
      <xdr:row>40</xdr:row>
      <xdr:rowOff>157843</xdr:rowOff>
    </xdr:to>
    <xdr:cxnSp macro="">
      <xdr:nvCxnSpPr>
        <xdr:cNvPr id="79" name="直線コネクタ 78">
          <a:extLst>
            <a:ext uri="{FF2B5EF4-FFF2-40B4-BE49-F238E27FC236}">
              <a16:creationId xmlns:a16="http://schemas.microsoft.com/office/drawing/2014/main" id="{17D34A16-112F-4812-AFB6-A4E6398C7ADD}"/>
            </a:ext>
          </a:extLst>
        </xdr:cNvPr>
        <xdr:cNvCxnSpPr/>
      </xdr:nvCxnSpPr>
      <xdr:spPr>
        <a:xfrm>
          <a:off x="2908300" y="697992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36830</xdr:rowOff>
    </xdr:from>
    <xdr:to>
      <xdr:col>10</xdr:col>
      <xdr:colOff>165100</xdr:colOff>
      <xdr:row>40</xdr:row>
      <xdr:rowOff>138430</xdr:rowOff>
    </xdr:to>
    <xdr:sp macro="" textlink="">
      <xdr:nvSpPr>
        <xdr:cNvPr id="80" name="楕円 79">
          <a:extLst>
            <a:ext uri="{FF2B5EF4-FFF2-40B4-BE49-F238E27FC236}">
              <a16:creationId xmlns:a16="http://schemas.microsoft.com/office/drawing/2014/main" id="{F3B09F74-FD65-4E5E-B3A8-0FEF70EC2E96}"/>
            </a:ext>
          </a:extLst>
        </xdr:cNvPr>
        <xdr:cNvSpPr/>
      </xdr:nvSpPr>
      <xdr:spPr>
        <a:xfrm>
          <a:off x="1968500" y="689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87630</xdr:rowOff>
    </xdr:from>
    <xdr:to>
      <xdr:col>15</xdr:col>
      <xdr:colOff>50800</xdr:colOff>
      <xdr:row>40</xdr:row>
      <xdr:rowOff>121920</xdr:rowOff>
    </xdr:to>
    <xdr:cxnSp macro="">
      <xdr:nvCxnSpPr>
        <xdr:cNvPr id="81" name="直線コネクタ 80">
          <a:extLst>
            <a:ext uri="{FF2B5EF4-FFF2-40B4-BE49-F238E27FC236}">
              <a16:creationId xmlns:a16="http://schemas.microsoft.com/office/drawing/2014/main" id="{F3662D96-BADB-429E-8D42-5B484851EC95}"/>
            </a:ext>
          </a:extLst>
        </xdr:cNvPr>
        <xdr:cNvCxnSpPr/>
      </xdr:nvCxnSpPr>
      <xdr:spPr>
        <a:xfrm>
          <a:off x="2019300" y="69456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2540</xdr:rowOff>
    </xdr:from>
    <xdr:to>
      <xdr:col>6</xdr:col>
      <xdr:colOff>38100</xdr:colOff>
      <xdr:row>40</xdr:row>
      <xdr:rowOff>104140</xdr:rowOff>
    </xdr:to>
    <xdr:sp macro="" textlink="">
      <xdr:nvSpPr>
        <xdr:cNvPr id="82" name="楕円 81">
          <a:extLst>
            <a:ext uri="{FF2B5EF4-FFF2-40B4-BE49-F238E27FC236}">
              <a16:creationId xmlns:a16="http://schemas.microsoft.com/office/drawing/2014/main" id="{603590E4-1033-4143-B7B5-A8E5201E7C48}"/>
            </a:ext>
          </a:extLst>
        </xdr:cNvPr>
        <xdr:cNvSpPr/>
      </xdr:nvSpPr>
      <xdr:spPr>
        <a:xfrm>
          <a:off x="1079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53340</xdr:rowOff>
    </xdr:from>
    <xdr:to>
      <xdr:col>10</xdr:col>
      <xdr:colOff>114300</xdr:colOff>
      <xdr:row>40</xdr:row>
      <xdr:rowOff>87630</xdr:rowOff>
    </xdr:to>
    <xdr:cxnSp macro="">
      <xdr:nvCxnSpPr>
        <xdr:cNvPr id="83" name="直線コネクタ 82">
          <a:extLst>
            <a:ext uri="{FF2B5EF4-FFF2-40B4-BE49-F238E27FC236}">
              <a16:creationId xmlns:a16="http://schemas.microsoft.com/office/drawing/2014/main" id="{DE892ECD-9154-4E8F-A36D-1AB2C904AF89}"/>
            </a:ext>
          </a:extLst>
        </xdr:cNvPr>
        <xdr:cNvCxnSpPr/>
      </xdr:nvCxnSpPr>
      <xdr:spPr>
        <a:xfrm>
          <a:off x="1130300" y="69113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42290</xdr:rowOff>
    </xdr:from>
    <xdr:ext cx="405111" cy="259045"/>
    <xdr:sp macro="" textlink="">
      <xdr:nvSpPr>
        <xdr:cNvPr id="84" name="n_1aveValue【図書館】&#10;有形固定資産減価償却率">
          <a:extLst>
            <a:ext uri="{FF2B5EF4-FFF2-40B4-BE49-F238E27FC236}">
              <a16:creationId xmlns:a16="http://schemas.microsoft.com/office/drawing/2014/main" id="{42843369-FAEE-42AE-915E-706B855ACB0D}"/>
            </a:ext>
          </a:extLst>
        </xdr:cNvPr>
        <xdr:cNvSpPr txBox="1"/>
      </xdr:nvSpPr>
      <xdr:spPr>
        <a:xfrm>
          <a:off x="3582044" y="638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A12248F3-161D-4E5A-A685-4E97E5812826}"/>
            </a:ext>
          </a:extLst>
        </xdr:cNvPr>
        <xdr:cNvSpPr txBox="1"/>
      </xdr:nvSpPr>
      <xdr:spPr>
        <a:xfrm>
          <a:off x="2705744" y="640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71681</xdr:rowOff>
    </xdr:from>
    <xdr:ext cx="405111" cy="259045"/>
    <xdr:sp macro="" textlink="">
      <xdr:nvSpPr>
        <xdr:cNvPr id="86" name="n_3aveValue【図書館】&#10;有形固定資産減価償却率">
          <a:extLst>
            <a:ext uri="{FF2B5EF4-FFF2-40B4-BE49-F238E27FC236}">
              <a16:creationId xmlns:a16="http://schemas.microsoft.com/office/drawing/2014/main" id="{2B1032C2-0ED0-41C4-8F5D-5D9DD36BF9DE}"/>
            </a:ext>
          </a:extLst>
        </xdr:cNvPr>
        <xdr:cNvSpPr txBox="1"/>
      </xdr:nvSpPr>
      <xdr:spPr>
        <a:xfrm>
          <a:off x="1816744" y="641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43923</xdr:rowOff>
    </xdr:from>
    <xdr:ext cx="405111" cy="259045"/>
    <xdr:sp macro="" textlink="">
      <xdr:nvSpPr>
        <xdr:cNvPr id="87" name="n_4aveValue【図書館】&#10;有形固定資産減価償却率">
          <a:extLst>
            <a:ext uri="{FF2B5EF4-FFF2-40B4-BE49-F238E27FC236}">
              <a16:creationId xmlns:a16="http://schemas.microsoft.com/office/drawing/2014/main" id="{0C3C229A-4345-4884-9330-AF6285B19908}"/>
            </a:ext>
          </a:extLst>
        </xdr:cNvPr>
        <xdr:cNvSpPr txBox="1"/>
      </xdr:nvSpPr>
      <xdr:spPr>
        <a:xfrm>
          <a:off x="927744" y="638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28320</xdr:rowOff>
    </xdr:from>
    <xdr:ext cx="405111" cy="259045"/>
    <xdr:sp macro="" textlink="">
      <xdr:nvSpPr>
        <xdr:cNvPr id="88" name="n_1mainValue【図書館】&#10;有形固定資産減価償却率">
          <a:extLst>
            <a:ext uri="{FF2B5EF4-FFF2-40B4-BE49-F238E27FC236}">
              <a16:creationId xmlns:a16="http://schemas.microsoft.com/office/drawing/2014/main" id="{88F5E404-17CA-4B32-B4DA-A435B0904F36}"/>
            </a:ext>
          </a:extLst>
        </xdr:cNvPr>
        <xdr:cNvSpPr txBox="1"/>
      </xdr:nvSpPr>
      <xdr:spPr>
        <a:xfrm>
          <a:off x="3582044" y="705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163847</xdr:rowOff>
    </xdr:from>
    <xdr:ext cx="405111" cy="259045"/>
    <xdr:sp macro="" textlink="">
      <xdr:nvSpPr>
        <xdr:cNvPr id="89" name="n_2mainValue【図書館】&#10;有形固定資産減価償却率">
          <a:extLst>
            <a:ext uri="{FF2B5EF4-FFF2-40B4-BE49-F238E27FC236}">
              <a16:creationId xmlns:a16="http://schemas.microsoft.com/office/drawing/2014/main" id="{6B7CCCC4-2237-4746-931E-4034BCBB7763}"/>
            </a:ext>
          </a:extLst>
        </xdr:cNvPr>
        <xdr:cNvSpPr txBox="1"/>
      </xdr:nvSpPr>
      <xdr:spPr>
        <a:xfrm>
          <a:off x="2705744" y="702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129557</xdr:rowOff>
    </xdr:from>
    <xdr:ext cx="405111" cy="259045"/>
    <xdr:sp macro="" textlink="">
      <xdr:nvSpPr>
        <xdr:cNvPr id="90" name="n_3mainValue【図書館】&#10;有形固定資産減価償却率">
          <a:extLst>
            <a:ext uri="{FF2B5EF4-FFF2-40B4-BE49-F238E27FC236}">
              <a16:creationId xmlns:a16="http://schemas.microsoft.com/office/drawing/2014/main" id="{596024E0-30B3-4203-9604-661DEE28905F}"/>
            </a:ext>
          </a:extLst>
        </xdr:cNvPr>
        <xdr:cNvSpPr txBox="1"/>
      </xdr:nvSpPr>
      <xdr:spPr>
        <a:xfrm>
          <a:off x="1816744" y="698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95267</xdr:rowOff>
    </xdr:from>
    <xdr:ext cx="405111" cy="259045"/>
    <xdr:sp macro="" textlink="">
      <xdr:nvSpPr>
        <xdr:cNvPr id="91" name="n_4mainValue【図書館】&#10;有形固定資産減価償却率">
          <a:extLst>
            <a:ext uri="{FF2B5EF4-FFF2-40B4-BE49-F238E27FC236}">
              <a16:creationId xmlns:a16="http://schemas.microsoft.com/office/drawing/2014/main" id="{CD3E09E8-0E00-4D3E-BED0-6AAE1E318A20}"/>
            </a:ext>
          </a:extLst>
        </xdr:cNvPr>
        <xdr:cNvSpPr txBox="1"/>
      </xdr:nvSpPr>
      <xdr:spPr>
        <a:xfrm>
          <a:off x="927744" y="695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29761A4E-D532-4259-BADA-6B1A310AADF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BE0B447-6064-4116-9271-31ECBCD4283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FFB993A-405C-4F62-B914-EA20562B206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2F500F-7BA7-4364-A5EA-E54F8D8EB50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68FD561E-712C-4B5B-8469-4EA365172E5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FF698F40-F920-4B73-9C44-4B9BAE3BF28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7B7127C2-3AA8-4B75-9751-EE96545B1A7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31A624E5-E627-490D-8AF0-A4DC6D3EE6E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E745225F-E77A-4344-8CB3-C1E9874A7E78}"/>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EBCD1F6-24D4-4FEC-9DFA-6CF9D8D399D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E398A8DD-9803-4297-86E3-01593F1971E1}"/>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7A754129-78DE-4768-9CCA-9B5C6A1B4A98}"/>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9FDAD0AD-07B1-40C1-8626-9B38C268235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0A79F8EC-3929-4EBF-8F66-C2E983EF2246}"/>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BE09E79D-876A-4E2D-A735-1F9CF1B62036}"/>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1B341E80-4F77-4CA7-A8E6-AAF93ECEACEE}"/>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68411630-50DF-42CC-B6B2-58F4AFEA5CDE}"/>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FB63594A-A5B6-4615-8897-36A9F08527BF}"/>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751B9244-FC6A-4712-91B2-AC23BAEF5D9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5751A4BD-C01A-4245-A4D5-72B270A5AAF7}"/>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D9962161-C680-4684-A6F1-452731A374F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7620</xdr:rowOff>
    </xdr:from>
    <xdr:to>
      <xdr:col>54</xdr:col>
      <xdr:colOff>189865</xdr:colOff>
      <xdr:row>41</xdr:row>
      <xdr:rowOff>126492</xdr:rowOff>
    </xdr:to>
    <xdr:cxnSp macro="">
      <xdr:nvCxnSpPr>
        <xdr:cNvPr id="113" name="直線コネクタ 112">
          <a:extLst>
            <a:ext uri="{FF2B5EF4-FFF2-40B4-BE49-F238E27FC236}">
              <a16:creationId xmlns:a16="http://schemas.microsoft.com/office/drawing/2014/main" id="{561DB9F3-FA9E-405F-8C5F-93DABA1ECA3A}"/>
            </a:ext>
          </a:extLst>
        </xdr:cNvPr>
        <xdr:cNvCxnSpPr/>
      </xdr:nvCxnSpPr>
      <xdr:spPr>
        <a:xfrm flipV="1">
          <a:off x="10476865" y="5836920"/>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130319</xdr:rowOff>
    </xdr:from>
    <xdr:ext cx="469744" cy="259045"/>
    <xdr:sp macro="" textlink="">
      <xdr:nvSpPr>
        <xdr:cNvPr id="114" name="【図書館】&#10;一人当たり面積最小値テキスト">
          <a:extLst>
            <a:ext uri="{FF2B5EF4-FFF2-40B4-BE49-F238E27FC236}">
              <a16:creationId xmlns:a16="http://schemas.microsoft.com/office/drawing/2014/main" id="{04C611AD-3A7A-46FD-A0A7-0AAEDF471DFF}"/>
            </a:ext>
          </a:extLst>
        </xdr:cNvPr>
        <xdr:cNvSpPr txBox="1"/>
      </xdr:nvSpPr>
      <xdr:spPr>
        <a:xfrm>
          <a:off x="10515600" y="715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126492</xdr:rowOff>
    </xdr:from>
    <xdr:to>
      <xdr:col>55</xdr:col>
      <xdr:colOff>88900</xdr:colOff>
      <xdr:row>41</xdr:row>
      <xdr:rowOff>126492</xdr:rowOff>
    </xdr:to>
    <xdr:cxnSp macro="">
      <xdr:nvCxnSpPr>
        <xdr:cNvPr id="115" name="直線コネクタ 114">
          <a:extLst>
            <a:ext uri="{FF2B5EF4-FFF2-40B4-BE49-F238E27FC236}">
              <a16:creationId xmlns:a16="http://schemas.microsoft.com/office/drawing/2014/main" id="{928E8002-AE3E-4B07-B8FD-00113EE8BA7F}"/>
            </a:ext>
          </a:extLst>
        </xdr:cNvPr>
        <xdr:cNvCxnSpPr/>
      </xdr:nvCxnSpPr>
      <xdr:spPr>
        <a:xfrm>
          <a:off x="10388600" y="715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125747</xdr:rowOff>
    </xdr:from>
    <xdr:ext cx="469744" cy="259045"/>
    <xdr:sp macro="" textlink="">
      <xdr:nvSpPr>
        <xdr:cNvPr id="116" name="【図書館】&#10;一人当たり面積最大値テキスト">
          <a:extLst>
            <a:ext uri="{FF2B5EF4-FFF2-40B4-BE49-F238E27FC236}">
              <a16:creationId xmlns:a16="http://schemas.microsoft.com/office/drawing/2014/main" id="{BAE63147-7B95-4615-B6B3-CD16AA709B1F}"/>
            </a:ext>
          </a:extLst>
        </xdr:cNvPr>
        <xdr:cNvSpPr txBox="1"/>
      </xdr:nvSpPr>
      <xdr:spPr>
        <a:xfrm>
          <a:off x="10515600" y="561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7620</xdr:rowOff>
    </xdr:from>
    <xdr:to>
      <xdr:col>55</xdr:col>
      <xdr:colOff>88900</xdr:colOff>
      <xdr:row>34</xdr:row>
      <xdr:rowOff>7620</xdr:rowOff>
    </xdr:to>
    <xdr:cxnSp macro="">
      <xdr:nvCxnSpPr>
        <xdr:cNvPr id="117" name="直線コネクタ 116">
          <a:extLst>
            <a:ext uri="{FF2B5EF4-FFF2-40B4-BE49-F238E27FC236}">
              <a16:creationId xmlns:a16="http://schemas.microsoft.com/office/drawing/2014/main" id="{110F467E-92F4-40B0-AB6C-D5FA802F2E38}"/>
            </a:ext>
          </a:extLst>
        </xdr:cNvPr>
        <xdr:cNvCxnSpPr/>
      </xdr:nvCxnSpPr>
      <xdr:spPr>
        <a:xfrm>
          <a:off x="10388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5AADA2ED-D8EE-47FB-A5D5-7269E4140922}"/>
            </a:ext>
          </a:extLst>
        </xdr:cNvPr>
        <xdr:cNvSpPr txBox="1"/>
      </xdr:nvSpPr>
      <xdr:spPr>
        <a:xfrm>
          <a:off x="10515600" y="6597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59690</xdr:rowOff>
    </xdr:from>
    <xdr:to>
      <xdr:col>55</xdr:col>
      <xdr:colOff>50800</xdr:colOff>
      <xdr:row>39</xdr:row>
      <xdr:rowOff>161290</xdr:rowOff>
    </xdr:to>
    <xdr:sp macro="" textlink="">
      <xdr:nvSpPr>
        <xdr:cNvPr id="119" name="フローチャート: 判断 118">
          <a:extLst>
            <a:ext uri="{FF2B5EF4-FFF2-40B4-BE49-F238E27FC236}">
              <a16:creationId xmlns:a16="http://schemas.microsoft.com/office/drawing/2014/main" id="{98CF7832-EF3A-4736-9FFE-3D170D28B4C9}"/>
            </a:ext>
          </a:extLst>
        </xdr:cNvPr>
        <xdr:cNvSpPr/>
      </xdr:nvSpPr>
      <xdr:spPr>
        <a:xfrm>
          <a:off x="104267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71120</xdr:rowOff>
    </xdr:from>
    <xdr:to>
      <xdr:col>50</xdr:col>
      <xdr:colOff>165100</xdr:colOff>
      <xdr:row>40</xdr:row>
      <xdr:rowOff>1270</xdr:rowOff>
    </xdr:to>
    <xdr:sp macro="" textlink="">
      <xdr:nvSpPr>
        <xdr:cNvPr id="120" name="フローチャート: 判断 119">
          <a:extLst>
            <a:ext uri="{FF2B5EF4-FFF2-40B4-BE49-F238E27FC236}">
              <a16:creationId xmlns:a16="http://schemas.microsoft.com/office/drawing/2014/main" id="{1FAFB22E-12C4-4FA9-B410-8F8E1591117B}"/>
            </a:ext>
          </a:extLst>
        </xdr:cNvPr>
        <xdr:cNvSpPr/>
      </xdr:nvSpPr>
      <xdr:spPr>
        <a:xfrm>
          <a:off x="9588500" y="675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139700</xdr:rowOff>
    </xdr:from>
    <xdr:to>
      <xdr:col>46</xdr:col>
      <xdr:colOff>38100</xdr:colOff>
      <xdr:row>40</xdr:row>
      <xdr:rowOff>69850</xdr:rowOff>
    </xdr:to>
    <xdr:sp macro="" textlink="">
      <xdr:nvSpPr>
        <xdr:cNvPr id="121" name="フローチャート: 判断 120">
          <a:extLst>
            <a:ext uri="{FF2B5EF4-FFF2-40B4-BE49-F238E27FC236}">
              <a16:creationId xmlns:a16="http://schemas.microsoft.com/office/drawing/2014/main" id="{86D1A4BB-7D10-4CB4-BCAF-E6AE67D7990B}"/>
            </a:ext>
          </a:extLst>
        </xdr:cNvPr>
        <xdr:cNvSpPr/>
      </xdr:nvSpPr>
      <xdr:spPr>
        <a:xfrm>
          <a:off x="8699500" y="682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137414</xdr:rowOff>
    </xdr:from>
    <xdr:to>
      <xdr:col>41</xdr:col>
      <xdr:colOff>101600</xdr:colOff>
      <xdr:row>40</xdr:row>
      <xdr:rowOff>67564</xdr:rowOff>
    </xdr:to>
    <xdr:sp macro="" textlink="">
      <xdr:nvSpPr>
        <xdr:cNvPr id="122" name="フローチャート: 判断 121">
          <a:extLst>
            <a:ext uri="{FF2B5EF4-FFF2-40B4-BE49-F238E27FC236}">
              <a16:creationId xmlns:a16="http://schemas.microsoft.com/office/drawing/2014/main" id="{266A83B1-9479-46BC-843F-5F2FBD3C224A}"/>
            </a:ext>
          </a:extLst>
        </xdr:cNvPr>
        <xdr:cNvSpPr/>
      </xdr:nvSpPr>
      <xdr:spPr>
        <a:xfrm>
          <a:off x="7810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125984</xdr:rowOff>
    </xdr:from>
    <xdr:to>
      <xdr:col>36</xdr:col>
      <xdr:colOff>165100</xdr:colOff>
      <xdr:row>40</xdr:row>
      <xdr:rowOff>56134</xdr:rowOff>
    </xdr:to>
    <xdr:sp macro="" textlink="">
      <xdr:nvSpPr>
        <xdr:cNvPr id="123" name="フローチャート: 判断 122">
          <a:extLst>
            <a:ext uri="{FF2B5EF4-FFF2-40B4-BE49-F238E27FC236}">
              <a16:creationId xmlns:a16="http://schemas.microsoft.com/office/drawing/2014/main" id="{AD2EB1F8-586B-40F9-99CE-B6B60441A367}"/>
            </a:ext>
          </a:extLst>
        </xdr:cNvPr>
        <xdr:cNvSpPr/>
      </xdr:nvSpPr>
      <xdr:spPr>
        <a:xfrm>
          <a:off x="6921500" y="681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296A414-BDA6-428C-97A0-B65A5F8ED74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FE29909-4D44-4BA0-B332-0DBACB03D8B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4874A4F-15DD-4024-B4F8-FC469BE7EBA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4C1334B-889C-4C0F-8076-D2E42EB37A1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46803AB-DB8C-4E49-9626-72166A25690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167132</xdr:rowOff>
    </xdr:from>
    <xdr:to>
      <xdr:col>55</xdr:col>
      <xdr:colOff>50800</xdr:colOff>
      <xdr:row>40</xdr:row>
      <xdr:rowOff>97282</xdr:rowOff>
    </xdr:to>
    <xdr:sp macro="" textlink="">
      <xdr:nvSpPr>
        <xdr:cNvPr id="129" name="楕円 128">
          <a:extLst>
            <a:ext uri="{FF2B5EF4-FFF2-40B4-BE49-F238E27FC236}">
              <a16:creationId xmlns:a16="http://schemas.microsoft.com/office/drawing/2014/main" id="{7D8CE899-1B1D-421D-A8FF-51925E574386}"/>
            </a:ext>
          </a:extLst>
        </xdr:cNvPr>
        <xdr:cNvSpPr/>
      </xdr:nvSpPr>
      <xdr:spPr>
        <a:xfrm>
          <a:off x="10426700" y="685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145559</xdr:rowOff>
    </xdr:from>
    <xdr:ext cx="469744" cy="259045"/>
    <xdr:sp macro="" textlink="">
      <xdr:nvSpPr>
        <xdr:cNvPr id="130" name="【図書館】&#10;一人当たり面積該当値テキスト">
          <a:extLst>
            <a:ext uri="{FF2B5EF4-FFF2-40B4-BE49-F238E27FC236}">
              <a16:creationId xmlns:a16="http://schemas.microsoft.com/office/drawing/2014/main" id="{1CE3CA33-2E70-4D57-A520-0CB970377C9F}"/>
            </a:ext>
          </a:extLst>
        </xdr:cNvPr>
        <xdr:cNvSpPr txBox="1"/>
      </xdr:nvSpPr>
      <xdr:spPr>
        <a:xfrm>
          <a:off x="10515600" y="683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7112</xdr:rowOff>
    </xdr:from>
    <xdr:to>
      <xdr:col>50</xdr:col>
      <xdr:colOff>165100</xdr:colOff>
      <xdr:row>40</xdr:row>
      <xdr:rowOff>108712</xdr:rowOff>
    </xdr:to>
    <xdr:sp macro="" textlink="">
      <xdr:nvSpPr>
        <xdr:cNvPr id="131" name="楕円 130">
          <a:extLst>
            <a:ext uri="{FF2B5EF4-FFF2-40B4-BE49-F238E27FC236}">
              <a16:creationId xmlns:a16="http://schemas.microsoft.com/office/drawing/2014/main" id="{7B8CFE87-4DF7-4A81-8535-17DEF1EEE5C5}"/>
            </a:ext>
          </a:extLst>
        </xdr:cNvPr>
        <xdr:cNvSpPr/>
      </xdr:nvSpPr>
      <xdr:spPr>
        <a:xfrm>
          <a:off x="9588500" y="686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46482</xdr:rowOff>
    </xdr:from>
    <xdr:to>
      <xdr:col>55</xdr:col>
      <xdr:colOff>0</xdr:colOff>
      <xdr:row>40</xdr:row>
      <xdr:rowOff>57912</xdr:rowOff>
    </xdr:to>
    <xdr:cxnSp macro="">
      <xdr:nvCxnSpPr>
        <xdr:cNvPr id="132" name="直線コネクタ 131">
          <a:extLst>
            <a:ext uri="{FF2B5EF4-FFF2-40B4-BE49-F238E27FC236}">
              <a16:creationId xmlns:a16="http://schemas.microsoft.com/office/drawing/2014/main" id="{F88F70F9-6FAA-4BE2-AFBA-6D3822B300DA}"/>
            </a:ext>
          </a:extLst>
        </xdr:cNvPr>
        <xdr:cNvCxnSpPr/>
      </xdr:nvCxnSpPr>
      <xdr:spPr>
        <a:xfrm flipV="1">
          <a:off x="9639300" y="6904482"/>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13970</xdr:rowOff>
    </xdr:from>
    <xdr:to>
      <xdr:col>46</xdr:col>
      <xdr:colOff>38100</xdr:colOff>
      <xdr:row>40</xdr:row>
      <xdr:rowOff>115570</xdr:rowOff>
    </xdr:to>
    <xdr:sp macro="" textlink="">
      <xdr:nvSpPr>
        <xdr:cNvPr id="133" name="楕円 132">
          <a:extLst>
            <a:ext uri="{FF2B5EF4-FFF2-40B4-BE49-F238E27FC236}">
              <a16:creationId xmlns:a16="http://schemas.microsoft.com/office/drawing/2014/main" id="{1252E32E-30AE-4B9B-AA6B-7115CF72682E}"/>
            </a:ext>
          </a:extLst>
        </xdr:cNvPr>
        <xdr:cNvSpPr/>
      </xdr:nvSpPr>
      <xdr:spPr>
        <a:xfrm>
          <a:off x="8699500" y="687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57912</xdr:rowOff>
    </xdr:from>
    <xdr:to>
      <xdr:col>50</xdr:col>
      <xdr:colOff>114300</xdr:colOff>
      <xdr:row>40</xdr:row>
      <xdr:rowOff>64770</xdr:rowOff>
    </xdr:to>
    <xdr:cxnSp macro="">
      <xdr:nvCxnSpPr>
        <xdr:cNvPr id="134" name="直線コネクタ 133">
          <a:extLst>
            <a:ext uri="{FF2B5EF4-FFF2-40B4-BE49-F238E27FC236}">
              <a16:creationId xmlns:a16="http://schemas.microsoft.com/office/drawing/2014/main" id="{EB609BEE-A928-44B7-BAFA-69E4E236DCB4}"/>
            </a:ext>
          </a:extLst>
        </xdr:cNvPr>
        <xdr:cNvCxnSpPr/>
      </xdr:nvCxnSpPr>
      <xdr:spPr>
        <a:xfrm flipV="1">
          <a:off x="8750300" y="691591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23114</xdr:rowOff>
    </xdr:from>
    <xdr:to>
      <xdr:col>41</xdr:col>
      <xdr:colOff>101600</xdr:colOff>
      <xdr:row>40</xdr:row>
      <xdr:rowOff>124714</xdr:rowOff>
    </xdr:to>
    <xdr:sp macro="" textlink="">
      <xdr:nvSpPr>
        <xdr:cNvPr id="135" name="楕円 134">
          <a:extLst>
            <a:ext uri="{FF2B5EF4-FFF2-40B4-BE49-F238E27FC236}">
              <a16:creationId xmlns:a16="http://schemas.microsoft.com/office/drawing/2014/main" id="{A3DF3EC8-E5DA-44A2-BCD7-42AAACB9D213}"/>
            </a:ext>
          </a:extLst>
        </xdr:cNvPr>
        <xdr:cNvSpPr/>
      </xdr:nvSpPr>
      <xdr:spPr>
        <a:xfrm>
          <a:off x="7810500" y="688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64770</xdr:rowOff>
    </xdr:from>
    <xdr:to>
      <xdr:col>45</xdr:col>
      <xdr:colOff>177800</xdr:colOff>
      <xdr:row>40</xdr:row>
      <xdr:rowOff>73914</xdr:rowOff>
    </xdr:to>
    <xdr:cxnSp macro="">
      <xdr:nvCxnSpPr>
        <xdr:cNvPr id="136" name="直線コネクタ 135">
          <a:extLst>
            <a:ext uri="{FF2B5EF4-FFF2-40B4-BE49-F238E27FC236}">
              <a16:creationId xmlns:a16="http://schemas.microsoft.com/office/drawing/2014/main" id="{65C0B612-76B9-49A3-80D0-85B677C2238C}"/>
            </a:ext>
          </a:extLst>
        </xdr:cNvPr>
        <xdr:cNvCxnSpPr/>
      </xdr:nvCxnSpPr>
      <xdr:spPr>
        <a:xfrm flipV="1">
          <a:off x="7861300" y="692277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29972</xdr:rowOff>
    </xdr:from>
    <xdr:to>
      <xdr:col>36</xdr:col>
      <xdr:colOff>165100</xdr:colOff>
      <xdr:row>40</xdr:row>
      <xdr:rowOff>131572</xdr:rowOff>
    </xdr:to>
    <xdr:sp macro="" textlink="">
      <xdr:nvSpPr>
        <xdr:cNvPr id="137" name="楕円 136">
          <a:extLst>
            <a:ext uri="{FF2B5EF4-FFF2-40B4-BE49-F238E27FC236}">
              <a16:creationId xmlns:a16="http://schemas.microsoft.com/office/drawing/2014/main" id="{C5E1769A-F351-4D44-BADA-471CD4889DC9}"/>
            </a:ext>
          </a:extLst>
        </xdr:cNvPr>
        <xdr:cNvSpPr/>
      </xdr:nvSpPr>
      <xdr:spPr>
        <a:xfrm>
          <a:off x="6921500" y="688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73914</xdr:rowOff>
    </xdr:from>
    <xdr:to>
      <xdr:col>41</xdr:col>
      <xdr:colOff>50800</xdr:colOff>
      <xdr:row>40</xdr:row>
      <xdr:rowOff>80772</xdr:rowOff>
    </xdr:to>
    <xdr:cxnSp macro="">
      <xdr:nvCxnSpPr>
        <xdr:cNvPr id="138" name="直線コネクタ 137">
          <a:extLst>
            <a:ext uri="{FF2B5EF4-FFF2-40B4-BE49-F238E27FC236}">
              <a16:creationId xmlns:a16="http://schemas.microsoft.com/office/drawing/2014/main" id="{0D3DFDBF-C16D-41A5-8778-77615F7BCF30}"/>
            </a:ext>
          </a:extLst>
        </xdr:cNvPr>
        <xdr:cNvCxnSpPr/>
      </xdr:nvCxnSpPr>
      <xdr:spPr>
        <a:xfrm flipV="1">
          <a:off x="6972300" y="6931914"/>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17797</xdr:rowOff>
    </xdr:from>
    <xdr:ext cx="469744" cy="259045"/>
    <xdr:sp macro="" textlink="">
      <xdr:nvSpPr>
        <xdr:cNvPr id="139" name="n_1aveValue【図書館】&#10;一人当たり面積">
          <a:extLst>
            <a:ext uri="{FF2B5EF4-FFF2-40B4-BE49-F238E27FC236}">
              <a16:creationId xmlns:a16="http://schemas.microsoft.com/office/drawing/2014/main" id="{FE110C7F-B736-4F8F-99D7-C70F3379C264}"/>
            </a:ext>
          </a:extLst>
        </xdr:cNvPr>
        <xdr:cNvSpPr txBox="1"/>
      </xdr:nvSpPr>
      <xdr:spPr>
        <a:xfrm>
          <a:off x="9391727" y="653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86377</xdr:rowOff>
    </xdr:from>
    <xdr:ext cx="469744" cy="259045"/>
    <xdr:sp macro="" textlink="">
      <xdr:nvSpPr>
        <xdr:cNvPr id="140" name="n_2aveValue【図書館】&#10;一人当たり面積">
          <a:extLst>
            <a:ext uri="{FF2B5EF4-FFF2-40B4-BE49-F238E27FC236}">
              <a16:creationId xmlns:a16="http://schemas.microsoft.com/office/drawing/2014/main" id="{AA28F22C-6B4B-43D8-B7BB-3332B67507E7}"/>
            </a:ext>
          </a:extLst>
        </xdr:cNvPr>
        <xdr:cNvSpPr txBox="1"/>
      </xdr:nvSpPr>
      <xdr:spPr>
        <a:xfrm>
          <a:off x="8515427" y="660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84091</xdr:rowOff>
    </xdr:from>
    <xdr:ext cx="469744" cy="259045"/>
    <xdr:sp macro="" textlink="">
      <xdr:nvSpPr>
        <xdr:cNvPr id="141" name="n_3aveValue【図書館】&#10;一人当たり面積">
          <a:extLst>
            <a:ext uri="{FF2B5EF4-FFF2-40B4-BE49-F238E27FC236}">
              <a16:creationId xmlns:a16="http://schemas.microsoft.com/office/drawing/2014/main" id="{04153F0E-A796-4B8A-A5D8-780162DF2FCF}"/>
            </a:ext>
          </a:extLst>
        </xdr:cNvPr>
        <xdr:cNvSpPr txBox="1"/>
      </xdr:nvSpPr>
      <xdr:spPr>
        <a:xfrm>
          <a:off x="7626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72661</xdr:rowOff>
    </xdr:from>
    <xdr:ext cx="469744" cy="259045"/>
    <xdr:sp macro="" textlink="">
      <xdr:nvSpPr>
        <xdr:cNvPr id="142" name="n_4aveValue【図書館】&#10;一人当たり面積">
          <a:extLst>
            <a:ext uri="{FF2B5EF4-FFF2-40B4-BE49-F238E27FC236}">
              <a16:creationId xmlns:a16="http://schemas.microsoft.com/office/drawing/2014/main" id="{EEA5230B-E2DB-47F0-9FA4-93A1516CD4D4}"/>
            </a:ext>
          </a:extLst>
        </xdr:cNvPr>
        <xdr:cNvSpPr txBox="1"/>
      </xdr:nvSpPr>
      <xdr:spPr>
        <a:xfrm>
          <a:off x="6737427" y="6587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99839</xdr:rowOff>
    </xdr:from>
    <xdr:ext cx="469744" cy="259045"/>
    <xdr:sp macro="" textlink="">
      <xdr:nvSpPr>
        <xdr:cNvPr id="143" name="n_1mainValue【図書館】&#10;一人当たり面積">
          <a:extLst>
            <a:ext uri="{FF2B5EF4-FFF2-40B4-BE49-F238E27FC236}">
              <a16:creationId xmlns:a16="http://schemas.microsoft.com/office/drawing/2014/main" id="{F2769F51-3A9E-4B07-A83E-22D3CE63E093}"/>
            </a:ext>
          </a:extLst>
        </xdr:cNvPr>
        <xdr:cNvSpPr txBox="1"/>
      </xdr:nvSpPr>
      <xdr:spPr>
        <a:xfrm>
          <a:off x="9391727" y="6957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106697</xdr:rowOff>
    </xdr:from>
    <xdr:ext cx="469744" cy="259045"/>
    <xdr:sp macro="" textlink="">
      <xdr:nvSpPr>
        <xdr:cNvPr id="144" name="n_2mainValue【図書館】&#10;一人当たり面積">
          <a:extLst>
            <a:ext uri="{FF2B5EF4-FFF2-40B4-BE49-F238E27FC236}">
              <a16:creationId xmlns:a16="http://schemas.microsoft.com/office/drawing/2014/main" id="{41657B08-E454-48F0-86E2-94E073D7E9F5}"/>
            </a:ext>
          </a:extLst>
        </xdr:cNvPr>
        <xdr:cNvSpPr txBox="1"/>
      </xdr:nvSpPr>
      <xdr:spPr>
        <a:xfrm>
          <a:off x="8515427" y="696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115841</xdr:rowOff>
    </xdr:from>
    <xdr:ext cx="469744" cy="259045"/>
    <xdr:sp macro="" textlink="">
      <xdr:nvSpPr>
        <xdr:cNvPr id="145" name="n_3mainValue【図書館】&#10;一人当たり面積">
          <a:extLst>
            <a:ext uri="{FF2B5EF4-FFF2-40B4-BE49-F238E27FC236}">
              <a16:creationId xmlns:a16="http://schemas.microsoft.com/office/drawing/2014/main" id="{C2E87361-5C64-4508-869D-836B1C2B2DB1}"/>
            </a:ext>
          </a:extLst>
        </xdr:cNvPr>
        <xdr:cNvSpPr txBox="1"/>
      </xdr:nvSpPr>
      <xdr:spPr>
        <a:xfrm>
          <a:off x="7626427" y="697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122699</xdr:rowOff>
    </xdr:from>
    <xdr:ext cx="469744" cy="259045"/>
    <xdr:sp macro="" textlink="">
      <xdr:nvSpPr>
        <xdr:cNvPr id="146" name="n_4mainValue【図書館】&#10;一人当たり面積">
          <a:extLst>
            <a:ext uri="{FF2B5EF4-FFF2-40B4-BE49-F238E27FC236}">
              <a16:creationId xmlns:a16="http://schemas.microsoft.com/office/drawing/2014/main" id="{8CFB7A87-44DD-4306-A404-3D0896620A3D}"/>
            </a:ext>
          </a:extLst>
        </xdr:cNvPr>
        <xdr:cNvSpPr txBox="1"/>
      </xdr:nvSpPr>
      <xdr:spPr>
        <a:xfrm>
          <a:off x="6737427" y="698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3248550C-4B00-4374-8097-097975A3795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F97F16BD-794F-47E5-9434-07A1B272751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1EB0A337-EFF3-4DBB-8622-16B7408F083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542FE92D-979A-42FD-90AE-CEDDEDF7637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7BCA011E-1D7E-46B7-ADB2-4161065235C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CD5375F5-F4CA-4206-A345-A8F990212F5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CE151EB1-ECB5-4EE2-BFE2-1BAD57A3F57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5845273D-BDD6-44B3-B826-4FAE4BD775D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75D313DB-0D44-463B-9D07-AF05EC327D5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97A6D63E-57F5-483C-AB2C-04993F08184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18028884-2DAC-4AF9-BB0C-1A2302BA31F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0A0C0258-7904-4BE3-82D3-B27A761818E7}"/>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683E5E42-F6D4-4A4E-A52E-24AFB3CC222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952C1E33-78D5-4C07-9D1C-3FBEE93DA57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1B1D9E26-BE89-46E4-A6DF-791C776C48EE}"/>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EBB4E6E7-5228-4332-9373-E68E0ED0F522}"/>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A7BD2C0E-850F-436A-A5C0-78E202FA8D8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A0DDE38C-8378-4C63-91D0-12E48884DB1A}"/>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0A31E283-A924-480B-9172-204EAD92A755}"/>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7192037F-0E2C-458B-8E34-67E57FD3DCD7}"/>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46635679-99A1-4C5E-AB26-01657581E402}"/>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6E3D5BB4-B340-443D-B324-5EE3824FB5FA}"/>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A5E9DFBE-C82B-4F71-9E7F-BB131632B3B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84754CFE-3CD9-46D3-85CB-269BB0CB05E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D6564D9E-09FE-4FDF-9B79-5E6E033E70F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172" name="直線コネクタ 171">
          <a:extLst>
            <a:ext uri="{FF2B5EF4-FFF2-40B4-BE49-F238E27FC236}">
              <a16:creationId xmlns:a16="http://schemas.microsoft.com/office/drawing/2014/main" id="{FE6D5743-3BED-41D0-BC65-3BB55726091E}"/>
            </a:ext>
          </a:extLst>
        </xdr:cNvPr>
        <xdr:cNvCxnSpPr/>
      </xdr:nvCxnSpPr>
      <xdr:spPr>
        <a:xfrm flipV="1">
          <a:off x="4634865" y="9586504"/>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CD725CCA-BB2E-478D-BCA2-ED2E2FECA888}"/>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4" name="直線コネクタ 173">
          <a:extLst>
            <a:ext uri="{FF2B5EF4-FFF2-40B4-BE49-F238E27FC236}">
              <a16:creationId xmlns:a16="http://schemas.microsoft.com/office/drawing/2014/main" id="{D53FB11B-4C98-4CAA-B6A2-C92817A92D1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175" name="【体育館・プール】&#10;有形固定資産減価償却率最大値テキスト">
          <a:extLst>
            <a:ext uri="{FF2B5EF4-FFF2-40B4-BE49-F238E27FC236}">
              <a16:creationId xmlns:a16="http://schemas.microsoft.com/office/drawing/2014/main" id="{1D8C3F72-94E5-41D9-990C-385F8E077722}"/>
            </a:ext>
          </a:extLst>
        </xdr:cNvPr>
        <xdr:cNvSpPr txBox="1"/>
      </xdr:nvSpPr>
      <xdr:spPr>
        <a:xfrm>
          <a:off x="4673600" y="9361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176" name="直線コネクタ 175">
          <a:extLst>
            <a:ext uri="{FF2B5EF4-FFF2-40B4-BE49-F238E27FC236}">
              <a16:creationId xmlns:a16="http://schemas.microsoft.com/office/drawing/2014/main" id="{F3334650-7C68-4C73-B422-955BF50EE703}"/>
            </a:ext>
          </a:extLst>
        </xdr:cNvPr>
        <xdr:cNvCxnSpPr/>
      </xdr:nvCxnSpPr>
      <xdr:spPr>
        <a:xfrm>
          <a:off x="4546600" y="95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151692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89EDB22F-83D0-436C-802F-3D9899C7CDED}"/>
            </a:ext>
          </a:extLst>
        </xdr:cNvPr>
        <xdr:cNvSpPr txBox="1"/>
      </xdr:nvSpPr>
      <xdr:spPr>
        <a:xfrm>
          <a:off x="4673600" y="10438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178" name="フローチャート: 判断 177">
          <a:extLst>
            <a:ext uri="{FF2B5EF4-FFF2-40B4-BE49-F238E27FC236}">
              <a16:creationId xmlns:a16="http://schemas.microsoft.com/office/drawing/2014/main" id="{1455DCB8-55E2-4439-BE21-4638E30CAA84}"/>
            </a:ext>
          </a:extLst>
        </xdr:cNvPr>
        <xdr:cNvSpPr/>
      </xdr:nvSpPr>
      <xdr:spPr>
        <a:xfrm>
          <a:off x="4584700" y="1058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179" name="フローチャート: 判断 178">
          <a:extLst>
            <a:ext uri="{FF2B5EF4-FFF2-40B4-BE49-F238E27FC236}">
              <a16:creationId xmlns:a16="http://schemas.microsoft.com/office/drawing/2014/main" id="{4FF96C28-15A3-49EE-A5CF-D2AB74799CA9}"/>
            </a:ext>
          </a:extLst>
        </xdr:cNvPr>
        <xdr:cNvSpPr/>
      </xdr:nvSpPr>
      <xdr:spPr>
        <a:xfrm>
          <a:off x="3746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180" name="フローチャート: 判断 179">
          <a:extLst>
            <a:ext uri="{FF2B5EF4-FFF2-40B4-BE49-F238E27FC236}">
              <a16:creationId xmlns:a16="http://schemas.microsoft.com/office/drawing/2014/main" id="{41C6F776-B027-4488-87BA-0CAA853E9071}"/>
            </a:ext>
          </a:extLst>
        </xdr:cNvPr>
        <xdr:cNvSpPr/>
      </xdr:nvSpPr>
      <xdr:spPr>
        <a:xfrm>
          <a:off x="2857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181" name="フローチャート: 判断 180">
          <a:extLst>
            <a:ext uri="{FF2B5EF4-FFF2-40B4-BE49-F238E27FC236}">
              <a16:creationId xmlns:a16="http://schemas.microsoft.com/office/drawing/2014/main" id="{3FAFFB82-1103-4771-9376-68385D0D3281}"/>
            </a:ext>
          </a:extLst>
        </xdr:cNvPr>
        <xdr:cNvSpPr/>
      </xdr:nvSpPr>
      <xdr:spPr>
        <a:xfrm>
          <a:off x="1968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182" name="フローチャート: 判断 181">
          <a:extLst>
            <a:ext uri="{FF2B5EF4-FFF2-40B4-BE49-F238E27FC236}">
              <a16:creationId xmlns:a16="http://schemas.microsoft.com/office/drawing/2014/main" id="{031E441A-0EB4-4E40-AE4E-45253EB0DF14}"/>
            </a:ext>
          </a:extLst>
        </xdr:cNvPr>
        <xdr:cNvSpPr/>
      </xdr:nvSpPr>
      <xdr:spPr>
        <a:xfrm>
          <a:off x="1079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87411C9-D9D9-460A-BCE7-6C55453C064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E0DDC42-ACE5-4C12-B489-7B6C3A1467E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908E874-4974-4E2B-9DEB-202D9148010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3169E86-458A-44DE-AEBA-87C6A9C088F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82578D9-4132-4FF4-8DF8-3433BE14C12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11249</xdr:rowOff>
    </xdr:from>
    <xdr:to>
      <xdr:col>24</xdr:col>
      <xdr:colOff>114300</xdr:colOff>
      <xdr:row>63</xdr:row>
      <xdr:rowOff>112849</xdr:rowOff>
    </xdr:to>
    <xdr:sp macro="" textlink="">
      <xdr:nvSpPr>
        <xdr:cNvPr id="188" name="楕円 187">
          <a:extLst>
            <a:ext uri="{FF2B5EF4-FFF2-40B4-BE49-F238E27FC236}">
              <a16:creationId xmlns:a16="http://schemas.microsoft.com/office/drawing/2014/main" id="{0D932EFE-F12E-4136-97CC-87A801738148}"/>
            </a:ext>
          </a:extLst>
        </xdr:cNvPr>
        <xdr:cNvSpPr/>
      </xdr:nvSpPr>
      <xdr:spPr>
        <a:xfrm>
          <a:off x="4584700" y="1081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161126</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69C2DBF5-2B01-4F31-AA9A-5C5ABA8EF331}"/>
            </a:ext>
          </a:extLst>
        </xdr:cNvPr>
        <xdr:cNvSpPr txBox="1"/>
      </xdr:nvSpPr>
      <xdr:spPr>
        <a:xfrm>
          <a:off x="4673600" y="10791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45538</xdr:rowOff>
    </xdr:from>
    <xdr:to>
      <xdr:col>20</xdr:col>
      <xdr:colOff>38100</xdr:colOff>
      <xdr:row>62</xdr:row>
      <xdr:rowOff>147138</xdr:rowOff>
    </xdr:to>
    <xdr:sp macro="" textlink="">
      <xdr:nvSpPr>
        <xdr:cNvPr id="190" name="楕円 189">
          <a:extLst>
            <a:ext uri="{FF2B5EF4-FFF2-40B4-BE49-F238E27FC236}">
              <a16:creationId xmlns:a16="http://schemas.microsoft.com/office/drawing/2014/main" id="{AEB676F2-7DBE-4F6B-BC12-0FA70F9D0F4E}"/>
            </a:ext>
          </a:extLst>
        </xdr:cNvPr>
        <xdr:cNvSpPr/>
      </xdr:nvSpPr>
      <xdr:spPr>
        <a:xfrm>
          <a:off x="3746500" y="1067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96338</xdr:rowOff>
    </xdr:from>
    <xdr:to>
      <xdr:col>24</xdr:col>
      <xdr:colOff>63500</xdr:colOff>
      <xdr:row>63</xdr:row>
      <xdr:rowOff>62049</xdr:rowOff>
    </xdr:to>
    <xdr:cxnSp macro="">
      <xdr:nvCxnSpPr>
        <xdr:cNvPr id="191" name="直線コネクタ 190">
          <a:extLst>
            <a:ext uri="{FF2B5EF4-FFF2-40B4-BE49-F238E27FC236}">
              <a16:creationId xmlns:a16="http://schemas.microsoft.com/office/drawing/2014/main" id="{F7AA62DA-5EE9-4768-9D33-48863F31DF66}"/>
            </a:ext>
          </a:extLst>
        </xdr:cNvPr>
        <xdr:cNvCxnSpPr/>
      </xdr:nvCxnSpPr>
      <xdr:spPr>
        <a:xfrm>
          <a:off x="3797300" y="10726238"/>
          <a:ext cx="8382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27577</xdr:rowOff>
    </xdr:from>
    <xdr:to>
      <xdr:col>15</xdr:col>
      <xdr:colOff>101600</xdr:colOff>
      <xdr:row>62</xdr:row>
      <xdr:rowOff>129177</xdr:rowOff>
    </xdr:to>
    <xdr:sp macro="" textlink="">
      <xdr:nvSpPr>
        <xdr:cNvPr id="192" name="楕円 191">
          <a:extLst>
            <a:ext uri="{FF2B5EF4-FFF2-40B4-BE49-F238E27FC236}">
              <a16:creationId xmlns:a16="http://schemas.microsoft.com/office/drawing/2014/main" id="{159BAE3F-956E-4238-9300-ACC4E6C9529C}"/>
            </a:ext>
          </a:extLst>
        </xdr:cNvPr>
        <xdr:cNvSpPr/>
      </xdr:nvSpPr>
      <xdr:spPr>
        <a:xfrm>
          <a:off x="2857500" y="1065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78377</xdr:rowOff>
    </xdr:from>
    <xdr:to>
      <xdr:col>19</xdr:col>
      <xdr:colOff>177800</xdr:colOff>
      <xdr:row>62</xdr:row>
      <xdr:rowOff>96338</xdr:rowOff>
    </xdr:to>
    <xdr:cxnSp macro="">
      <xdr:nvCxnSpPr>
        <xdr:cNvPr id="193" name="直線コネクタ 192">
          <a:extLst>
            <a:ext uri="{FF2B5EF4-FFF2-40B4-BE49-F238E27FC236}">
              <a16:creationId xmlns:a16="http://schemas.microsoft.com/office/drawing/2014/main" id="{B34AC88C-CC66-433A-9CB1-9F37CE1C7D43}"/>
            </a:ext>
          </a:extLst>
        </xdr:cNvPr>
        <xdr:cNvCxnSpPr/>
      </xdr:nvCxnSpPr>
      <xdr:spPr>
        <a:xfrm>
          <a:off x="2908300" y="10708277"/>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163104</xdr:rowOff>
    </xdr:from>
    <xdr:to>
      <xdr:col>10</xdr:col>
      <xdr:colOff>165100</xdr:colOff>
      <xdr:row>62</xdr:row>
      <xdr:rowOff>93254</xdr:rowOff>
    </xdr:to>
    <xdr:sp macro="" textlink="">
      <xdr:nvSpPr>
        <xdr:cNvPr id="194" name="楕円 193">
          <a:extLst>
            <a:ext uri="{FF2B5EF4-FFF2-40B4-BE49-F238E27FC236}">
              <a16:creationId xmlns:a16="http://schemas.microsoft.com/office/drawing/2014/main" id="{68A2EAFA-BC52-43C3-99B7-F0F907F04670}"/>
            </a:ext>
          </a:extLst>
        </xdr:cNvPr>
        <xdr:cNvSpPr/>
      </xdr:nvSpPr>
      <xdr:spPr>
        <a:xfrm>
          <a:off x="1968500" y="1062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42454</xdr:rowOff>
    </xdr:from>
    <xdr:to>
      <xdr:col>15</xdr:col>
      <xdr:colOff>50800</xdr:colOff>
      <xdr:row>62</xdr:row>
      <xdr:rowOff>78377</xdr:rowOff>
    </xdr:to>
    <xdr:cxnSp macro="">
      <xdr:nvCxnSpPr>
        <xdr:cNvPr id="195" name="直線コネクタ 194">
          <a:extLst>
            <a:ext uri="{FF2B5EF4-FFF2-40B4-BE49-F238E27FC236}">
              <a16:creationId xmlns:a16="http://schemas.microsoft.com/office/drawing/2014/main" id="{27E58527-8F4B-47DE-B8A1-ECD79BBE84AD}"/>
            </a:ext>
          </a:extLst>
        </xdr:cNvPr>
        <xdr:cNvCxnSpPr/>
      </xdr:nvCxnSpPr>
      <xdr:spPr>
        <a:xfrm>
          <a:off x="2019300" y="1067235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159838</xdr:rowOff>
    </xdr:from>
    <xdr:to>
      <xdr:col>6</xdr:col>
      <xdr:colOff>38100</xdr:colOff>
      <xdr:row>63</xdr:row>
      <xdr:rowOff>89988</xdr:rowOff>
    </xdr:to>
    <xdr:sp macro="" textlink="">
      <xdr:nvSpPr>
        <xdr:cNvPr id="196" name="楕円 195">
          <a:extLst>
            <a:ext uri="{FF2B5EF4-FFF2-40B4-BE49-F238E27FC236}">
              <a16:creationId xmlns:a16="http://schemas.microsoft.com/office/drawing/2014/main" id="{3868BB87-EC87-4D05-82F6-0D20EEB29E35}"/>
            </a:ext>
          </a:extLst>
        </xdr:cNvPr>
        <xdr:cNvSpPr/>
      </xdr:nvSpPr>
      <xdr:spPr>
        <a:xfrm>
          <a:off x="1079500" y="1078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42454</xdr:rowOff>
    </xdr:from>
    <xdr:to>
      <xdr:col>10</xdr:col>
      <xdr:colOff>114300</xdr:colOff>
      <xdr:row>63</xdr:row>
      <xdr:rowOff>39188</xdr:rowOff>
    </xdr:to>
    <xdr:cxnSp macro="">
      <xdr:nvCxnSpPr>
        <xdr:cNvPr id="197" name="直線コネクタ 196">
          <a:extLst>
            <a:ext uri="{FF2B5EF4-FFF2-40B4-BE49-F238E27FC236}">
              <a16:creationId xmlns:a16="http://schemas.microsoft.com/office/drawing/2014/main" id="{EBA61D16-52BB-402B-9E40-D2D9038CD0E9}"/>
            </a:ext>
          </a:extLst>
        </xdr:cNvPr>
        <xdr:cNvCxnSpPr/>
      </xdr:nvCxnSpPr>
      <xdr:spPr>
        <a:xfrm flipV="1">
          <a:off x="1130300" y="10672354"/>
          <a:ext cx="889000" cy="168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34670</xdr:rowOff>
    </xdr:from>
    <xdr:ext cx="405111" cy="259045"/>
    <xdr:sp macro="" textlink="">
      <xdr:nvSpPr>
        <xdr:cNvPr id="198" name="n_1aveValue【体育館・プール】&#10;有形固定資産減価償却率">
          <a:extLst>
            <a:ext uri="{FF2B5EF4-FFF2-40B4-BE49-F238E27FC236}">
              <a16:creationId xmlns:a16="http://schemas.microsoft.com/office/drawing/2014/main" id="{5C3CDF4B-6374-4910-9C44-A5B9CDAB0773}"/>
            </a:ext>
          </a:extLst>
        </xdr:cNvPr>
        <xdr:cNvSpPr txBox="1"/>
      </xdr:nvSpPr>
      <xdr:spPr>
        <a:xfrm>
          <a:off x="35820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67327</xdr:rowOff>
    </xdr:from>
    <xdr:ext cx="405111" cy="259045"/>
    <xdr:sp macro="" textlink="">
      <xdr:nvSpPr>
        <xdr:cNvPr id="199" name="n_2aveValue【体育館・プール】&#10;有形固定資産減価償却率">
          <a:extLst>
            <a:ext uri="{FF2B5EF4-FFF2-40B4-BE49-F238E27FC236}">
              <a16:creationId xmlns:a16="http://schemas.microsoft.com/office/drawing/2014/main" id="{38E42EB8-4166-48E1-8A85-4B7E1DD2DE2C}"/>
            </a:ext>
          </a:extLst>
        </xdr:cNvPr>
        <xdr:cNvSpPr txBox="1"/>
      </xdr:nvSpPr>
      <xdr:spPr>
        <a:xfrm>
          <a:off x="2705744" y="1035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34670</xdr:rowOff>
    </xdr:from>
    <xdr:ext cx="405111" cy="259045"/>
    <xdr:sp macro="" textlink="">
      <xdr:nvSpPr>
        <xdr:cNvPr id="200" name="n_3aveValue【体育館・プール】&#10;有形固定資産減価償却率">
          <a:extLst>
            <a:ext uri="{FF2B5EF4-FFF2-40B4-BE49-F238E27FC236}">
              <a16:creationId xmlns:a16="http://schemas.microsoft.com/office/drawing/2014/main" id="{CEC42B92-205B-45F6-AFFF-5DB88A5812B0}"/>
            </a:ext>
          </a:extLst>
        </xdr:cNvPr>
        <xdr:cNvSpPr txBox="1"/>
      </xdr:nvSpPr>
      <xdr:spPr>
        <a:xfrm>
          <a:off x="18167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380</xdr:rowOff>
    </xdr:from>
    <xdr:ext cx="405111" cy="259045"/>
    <xdr:sp macro="" textlink="">
      <xdr:nvSpPr>
        <xdr:cNvPr id="201" name="n_4aveValue【体育館・プール】&#10;有形固定資産減価償却率">
          <a:extLst>
            <a:ext uri="{FF2B5EF4-FFF2-40B4-BE49-F238E27FC236}">
              <a16:creationId xmlns:a16="http://schemas.microsoft.com/office/drawing/2014/main" id="{1608E56A-9191-4B35-9958-E9E54E50CEE3}"/>
            </a:ext>
          </a:extLst>
        </xdr:cNvPr>
        <xdr:cNvSpPr txBox="1"/>
      </xdr:nvSpPr>
      <xdr:spPr>
        <a:xfrm>
          <a:off x="927744" y="10287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138265</xdr:rowOff>
    </xdr:from>
    <xdr:ext cx="405111" cy="259045"/>
    <xdr:sp macro="" textlink="">
      <xdr:nvSpPr>
        <xdr:cNvPr id="202" name="n_1mainValue【体育館・プール】&#10;有形固定資産減価償却率">
          <a:extLst>
            <a:ext uri="{FF2B5EF4-FFF2-40B4-BE49-F238E27FC236}">
              <a16:creationId xmlns:a16="http://schemas.microsoft.com/office/drawing/2014/main" id="{67CFFAC1-15B0-447F-8BB7-72FA83A68755}"/>
            </a:ext>
          </a:extLst>
        </xdr:cNvPr>
        <xdr:cNvSpPr txBox="1"/>
      </xdr:nvSpPr>
      <xdr:spPr>
        <a:xfrm>
          <a:off x="3582044" y="10768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120304</xdr:rowOff>
    </xdr:from>
    <xdr:ext cx="405111" cy="259045"/>
    <xdr:sp macro="" textlink="">
      <xdr:nvSpPr>
        <xdr:cNvPr id="203" name="n_2mainValue【体育館・プール】&#10;有形固定資産減価償却率">
          <a:extLst>
            <a:ext uri="{FF2B5EF4-FFF2-40B4-BE49-F238E27FC236}">
              <a16:creationId xmlns:a16="http://schemas.microsoft.com/office/drawing/2014/main" id="{4F1911B0-C186-4842-9E30-9F01EC7C0268}"/>
            </a:ext>
          </a:extLst>
        </xdr:cNvPr>
        <xdr:cNvSpPr txBox="1"/>
      </xdr:nvSpPr>
      <xdr:spPr>
        <a:xfrm>
          <a:off x="2705744" y="1075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84381</xdr:rowOff>
    </xdr:from>
    <xdr:ext cx="405111" cy="259045"/>
    <xdr:sp macro="" textlink="">
      <xdr:nvSpPr>
        <xdr:cNvPr id="204" name="n_3mainValue【体育館・プール】&#10;有形固定資産減価償却率">
          <a:extLst>
            <a:ext uri="{FF2B5EF4-FFF2-40B4-BE49-F238E27FC236}">
              <a16:creationId xmlns:a16="http://schemas.microsoft.com/office/drawing/2014/main" id="{22410B8E-2F73-421D-A240-CA0718DD1474}"/>
            </a:ext>
          </a:extLst>
        </xdr:cNvPr>
        <xdr:cNvSpPr txBox="1"/>
      </xdr:nvSpPr>
      <xdr:spPr>
        <a:xfrm>
          <a:off x="1816744" y="10714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81115</xdr:rowOff>
    </xdr:from>
    <xdr:ext cx="405111" cy="259045"/>
    <xdr:sp macro="" textlink="">
      <xdr:nvSpPr>
        <xdr:cNvPr id="205" name="n_4mainValue【体育館・プール】&#10;有形固定資産減価償却率">
          <a:extLst>
            <a:ext uri="{FF2B5EF4-FFF2-40B4-BE49-F238E27FC236}">
              <a16:creationId xmlns:a16="http://schemas.microsoft.com/office/drawing/2014/main" id="{6E614C0B-2B7F-4B10-9EFF-1F07708DC8EF}"/>
            </a:ext>
          </a:extLst>
        </xdr:cNvPr>
        <xdr:cNvSpPr txBox="1"/>
      </xdr:nvSpPr>
      <xdr:spPr>
        <a:xfrm>
          <a:off x="927744" y="10882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E4C7FCFD-8F9C-4BEA-A111-E13B3E061BC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B2FBA27E-2893-4213-A702-83A14395384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A40EEA4F-6F15-4DF4-BD46-08A8F1A42D9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E81DF3E4-087C-4456-A2A9-F40E0568336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1CE3AB95-4C35-4A86-85F4-F606C120EF7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25F744EA-2D05-45EC-9225-194C7658AED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AD7D9B46-4566-452C-B365-F155C54CDFE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70DDF553-EE89-481A-A4E2-AFEDC304239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51B61A07-6530-4840-BD98-D0C92AD3B78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CC4CD58D-0C5E-47AF-9BE3-69DDBC84FE3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A2E1D297-517E-4C7B-9752-A0F50309B06D}"/>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085AD28F-CC1E-41FB-9AB7-5E38B101E03A}"/>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9FE951EA-3A5D-47EB-B587-218C784F239B}"/>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8DE6DFB9-C56E-4C31-ACED-5C44741DE474}"/>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467BDA7A-EB9C-4A53-8CFA-65D274DB61FC}"/>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49C95930-0434-42E9-9EB2-01677B790AAF}"/>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7EE32E55-B4C0-4029-B422-F93E97CA05A7}"/>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81CF3A61-9812-4F91-BCFE-9CC5175C29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DCD81E80-BE82-4BD4-824B-4ED7E4D83D5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844DF82E-41FC-4748-972C-8107E9438471}"/>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6B981A93-0207-4545-B2D7-C3A38622F16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227" name="直線コネクタ 226">
          <a:extLst>
            <a:ext uri="{FF2B5EF4-FFF2-40B4-BE49-F238E27FC236}">
              <a16:creationId xmlns:a16="http://schemas.microsoft.com/office/drawing/2014/main" id="{19E9D25B-2848-45D1-B927-717283654823}"/>
            </a:ext>
          </a:extLst>
        </xdr:cNvPr>
        <xdr:cNvCxnSpPr/>
      </xdr:nvCxnSpPr>
      <xdr:spPr>
        <a:xfrm flipV="1">
          <a:off x="10476865" y="9506103"/>
          <a:ext cx="0" cy="1458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228" name="【体育館・プール】&#10;一人当たり面積最小値テキスト">
          <a:extLst>
            <a:ext uri="{FF2B5EF4-FFF2-40B4-BE49-F238E27FC236}">
              <a16:creationId xmlns:a16="http://schemas.microsoft.com/office/drawing/2014/main" id="{A2C52EF5-20AF-4C73-9F30-269C24AEB416}"/>
            </a:ext>
          </a:extLst>
        </xdr:cNvPr>
        <xdr:cNvSpPr txBox="1"/>
      </xdr:nvSpPr>
      <xdr:spPr>
        <a:xfrm>
          <a:off x="10515600" y="1096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229" name="直線コネクタ 228">
          <a:extLst>
            <a:ext uri="{FF2B5EF4-FFF2-40B4-BE49-F238E27FC236}">
              <a16:creationId xmlns:a16="http://schemas.microsoft.com/office/drawing/2014/main" id="{46C7D485-FE27-4F25-BB94-6511E9B6DA99}"/>
            </a:ext>
          </a:extLst>
        </xdr:cNvPr>
        <xdr:cNvCxnSpPr/>
      </xdr:nvCxnSpPr>
      <xdr:spPr>
        <a:xfrm>
          <a:off x="10388600" y="10965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230" name="【体育館・プール】&#10;一人当たり面積最大値テキスト">
          <a:extLst>
            <a:ext uri="{FF2B5EF4-FFF2-40B4-BE49-F238E27FC236}">
              <a16:creationId xmlns:a16="http://schemas.microsoft.com/office/drawing/2014/main" id="{490C5AC5-7B2B-49B0-B1B8-00524C2F3B98}"/>
            </a:ext>
          </a:extLst>
        </xdr:cNvPr>
        <xdr:cNvSpPr txBox="1"/>
      </xdr:nvSpPr>
      <xdr:spPr>
        <a:xfrm>
          <a:off x="10515600" y="928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231" name="直線コネクタ 230">
          <a:extLst>
            <a:ext uri="{FF2B5EF4-FFF2-40B4-BE49-F238E27FC236}">
              <a16:creationId xmlns:a16="http://schemas.microsoft.com/office/drawing/2014/main" id="{80C0AB6B-FDB3-4E54-8350-FDB7593C7404}"/>
            </a:ext>
          </a:extLst>
        </xdr:cNvPr>
        <xdr:cNvCxnSpPr/>
      </xdr:nvCxnSpPr>
      <xdr:spPr>
        <a:xfrm>
          <a:off x="10388600" y="950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82161</xdr:rowOff>
    </xdr:from>
    <xdr:ext cx="469744" cy="259045"/>
    <xdr:sp macro="" textlink="">
      <xdr:nvSpPr>
        <xdr:cNvPr id="232" name="【体育館・プール】&#10;一人当たり面積平均値テキスト">
          <a:extLst>
            <a:ext uri="{FF2B5EF4-FFF2-40B4-BE49-F238E27FC236}">
              <a16:creationId xmlns:a16="http://schemas.microsoft.com/office/drawing/2014/main" id="{0039D604-32C4-4039-A9E4-50D488067031}"/>
            </a:ext>
          </a:extLst>
        </xdr:cNvPr>
        <xdr:cNvSpPr txBox="1"/>
      </xdr:nvSpPr>
      <xdr:spPr>
        <a:xfrm>
          <a:off x="10515600" y="10540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233" name="フローチャート: 判断 232">
          <a:extLst>
            <a:ext uri="{FF2B5EF4-FFF2-40B4-BE49-F238E27FC236}">
              <a16:creationId xmlns:a16="http://schemas.microsoft.com/office/drawing/2014/main" id="{FE8D75BE-72D7-4A2D-98C1-69D0823B3F05}"/>
            </a:ext>
          </a:extLst>
        </xdr:cNvPr>
        <xdr:cNvSpPr/>
      </xdr:nvSpPr>
      <xdr:spPr>
        <a:xfrm>
          <a:off x="10426700" y="1056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234" name="フローチャート: 判断 233">
          <a:extLst>
            <a:ext uri="{FF2B5EF4-FFF2-40B4-BE49-F238E27FC236}">
              <a16:creationId xmlns:a16="http://schemas.microsoft.com/office/drawing/2014/main" id="{09ED0020-6860-45E3-AA0E-70E2DC2A22FE}"/>
            </a:ext>
          </a:extLst>
        </xdr:cNvPr>
        <xdr:cNvSpPr/>
      </xdr:nvSpPr>
      <xdr:spPr>
        <a:xfrm>
          <a:off x="9588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235" name="フローチャート: 判断 234">
          <a:extLst>
            <a:ext uri="{FF2B5EF4-FFF2-40B4-BE49-F238E27FC236}">
              <a16:creationId xmlns:a16="http://schemas.microsoft.com/office/drawing/2014/main" id="{3FB9427B-908A-4B1B-826B-47AE22CE01DD}"/>
            </a:ext>
          </a:extLst>
        </xdr:cNvPr>
        <xdr:cNvSpPr/>
      </xdr:nvSpPr>
      <xdr:spPr>
        <a:xfrm>
          <a:off x="8699500" y="1057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236" name="フローチャート: 判断 235">
          <a:extLst>
            <a:ext uri="{FF2B5EF4-FFF2-40B4-BE49-F238E27FC236}">
              <a16:creationId xmlns:a16="http://schemas.microsoft.com/office/drawing/2014/main" id="{ACF28310-103F-4423-82BA-CE874B96ED5C}"/>
            </a:ext>
          </a:extLst>
        </xdr:cNvPr>
        <xdr:cNvSpPr/>
      </xdr:nvSpPr>
      <xdr:spPr>
        <a:xfrm>
          <a:off x="7810500" y="1059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237" name="フローチャート: 判断 236">
          <a:extLst>
            <a:ext uri="{FF2B5EF4-FFF2-40B4-BE49-F238E27FC236}">
              <a16:creationId xmlns:a16="http://schemas.microsoft.com/office/drawing/2014/main" id="{654FF5A8-E10F-49C0-AED5-B8860DE3B21E}"/>
            </a:ext>
          </a:extLst>
        </xdr:cNvPr>
        <xdr:cNvSpPr/>
      </xdr:nvSpPr>
      <xdr:spPr>
        <a:xfrm>
          <a:off x="6921500" y="1058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6FF99061-8A92-41D0-940E-BB2FA7AE85F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33104FC-1FBD-4A1D-A035-1D7E87A30F9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60CFE13-F335-4002-B243-CB965F2FD2E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6E51C8A-7A06-4B6E-A3CA-C19BE63C560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82FEDD8-1BAB-49C8-A90F-C61CB6BF09D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67614</xdr:rowOff>
    </xdr:from>
    <xdr:to>
      <xdr:col>55</xdr:col>
      <xdr:colOff>50800</xdr:colOff>
      <xdr:row>61</xdr:row>
      <xdr:rowOff>169214</xdr:rowOff>
    </xdr:to>
    <xdr:sp macro="" textlink="">
      <xdr:nvSpPr>
        <xdr:cNvPr id="243" name="楕円 242">
          <a:extLst>
            <a:ext uri="{FF2B5EF4-FFF2-40B4-BE49-F238E27FC236}">
              <a16:creationId xmlns:a16="http://schemas.microsoft.com/office/drawing/2014/main" id="{3C8B3B7A-6FA8-44D3-8DA7-42C748E3EE62}"/>
            </a:ext>
          </a:extLst>
        </xdr:cNvPr>
        <xdr:cNvSpPr/>
      </xdr:nvSpPr>
      <xdr:spPr>
        <a:xfrm>
          <a:off x="10426700" y="1052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90491</xdr:rowOff>
    </xdr:from>
    <xdr:ext cx="469744" cy="259045"/>
    <xdr:sp macro="" textlink="">
      <xdr:nvSpPr>
        <xdr:cNvPr id="244" name="【体育館・プール】&#10;一人当たり面積該当値テキスト">
          <a:extLst>
            <a:ext uri="{FF2B5EF4-FFF2-40B4-BE49-F238E27FC236}">
              <a16:creationId xmlns:a16="http://schemas.microsoft.com/office/drawing/2014/main" id="{86F0A124-BDFA-4F0E-BE66-707B084741A7}"/>
            </a:ext>
          </a:extLst>
        </xdr:cNvPr>
        <xdr:cNvSpPr txBox="1"/>
      </xdr:nvSpPr>
      <xdr:spPr>
        <a:xfrm>
          <a:off x="10515600" y="10377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22352</xdr:rowOff>
    </xdr:from>
    <xdr:to>
      <xdr:col>50</xdr:col>
      <xdr:colOff>165100</xdr:colOff>
      <xdr:row>59</xdr:row>
      <xdr:rowOff>123952</xdr:rowOff>
    </xdr:to>
    <xdr:sp macro="" textlink="">
      <xdr:nvSpPr>
        <xdr:cNvPr id="245" name="楕円 244">
          <a:extLst>
            <a:ext uri="{FF2B5EF4-FFF2-40B4-BE49-F238E27FC236}">
              <a16:creationId xmlns:a16="http://schemas.microsoft.com/office/drawing/2014/main" id="{E2C2A77E-ABC2-45C3-AEFA-1C78412A7821}"/>
            </a:ext>
          </a:extLst>
        </xdr:cNvPr>
        <xdr:cNvSpPr/>
      </xdr:nvSpPr>
      <xdr:spPr>
        <a:xfrm>
          <a:off x="9588500" y="1013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73152</xdr:rowOff>
    </xdr:from>
    <xdr:to>
      <xdr:col>55</xdr:col>
      <xdr:colOff>0</xdr:colOff>
      <xdr:row>61</xdr:row>
      <xdr:rowOff>118414</xdr:rowOff>
    </xdr:to>
    <xdr:cxnSp macro="">
      <xdr:nvCxnSpPr>
        <xdr:cNvPr id="246" name="直線コネクタ 245">
          <a:extLst>
            <a:ext uri="{FF2B5EF4-FFF2-40B4-BE49-F238E27FC236}">
              <a16:creationId xmlns:a16="http://schemas.microsoft.com/office/drawing/2014/main" id="{3179880B-8D90-4122-A4C3-74F1EA2D0032}"/>
            </a:ext>
          </a:extLst>
        </xdr:cNvPr>
        <xdr:cNvCxnSpPr/>
      </xdr:nvCxnSpPr>
      <xdr:spPr>
        <a:xfrm>
          <a:off x="9639300" y="10188702"/>
          <a:ext cx="838200" cy="388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47041</xdr:rowOff>
    </xdr:from>
    <xdr:to>
      <xdr:col>46</xdr:col>
      <xdr:colOff>38100</xdr:colOff>
      <xdr:row>59</xdr:row>
      <xdr:rowOff>148641</xdr:rowOff>
    </xdr:to>
    <xdr:sp macro="" textlink="">
      <xdr:nvSpPr>
        <xdr:cNvPr id="247" name="楕円 246">
          <a:extLst>
            <a:ext uri="{FF2B5EF4-FFF2-40B4-BE49-F238E27FC236}">
              <a16:creationId xmlns:a16="http://schemas.microsoft.com/office/drawing/2014/main" id="{A838B981-DE4D-4E05-832F-9EFEB38A347E}"/>
            </a:ext>
          </a:extLst>
        </xdr:cNvPr>
        <xdr:cNvSpPr/>
      </xdr:nvSpPr>
      <xdr:spPr>
        <a:xfrm>
          <a:off x="8699500" y="10162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73152</xdr:rowOff>
    </xdr:from>
    <xdr:to>
      <xdr:col>50</xdr:col>
      <xdr:colOff>114300</xdr:colOff>
      <xdr:row>59</xdr:row>
      <xdr:rowOff>97841</xdr:rowOff>
    </xdr:to>
    <xdr:cxnSp macro="">
      <xdr:nvCxnSpPr>
        <xdr:cNvPr id="248" name="直線コネクタ 247">
          <a:extLst>
            <a:ext uri="{FF2B5EF4-FFF2-40B4-BE49-F238E27FC236}">
              <a16:creationId xmlns:a16="http://schemas.microsoft.com/office/drawing/2014/main" id="{2209683F-7690-4124-8975-565C49D88BB3}"/>
            </a:ext>
          </a:extLst>
        </xdr:cNvPr>
        <xdr:cNvCxnSpPr/>
      </xdr:nvCxnSpPr>
      <xdr:spPr>
        <a:xfrm flipV="1">
          <a:off x="8750300" y="10188702"/>
          <a:ext cx="889000" cy="2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74473</xdr:rowOff>
    </xdr:from>
    <xdr:to>
      <xdr:col>41</xdr:col>
      <xdr:colOff>101600</xdr:colOff>
      <xdr:row>60</xdr:row>
      <xdr:rowOff>4623</xdr:rowOff>
    </xdr:to>
    <xdr:sp macro="" textlink="">
      <xdr:nvSpPr>
        <xdr:cNvPr id="249" name="楕円 248">
          <a:extLst>
            <a:ext uri="{FF2B5EF4-FFF2-40B4-BE49-F238E27FC236}">
              <a16:creationId xmlns:a16="http://schemas.microsoft.com/office/drawing/2014/main" id="{0F4F5280-E956-4828-B038-F2B3DCCCE546}"/>
            </a:ext>
          </a:extLst>
        </xdr:cNvPr>
        <xdr:cNvSpPr/>
      </xdr:nvSpPr>
      <xdr:spPr>
        <a:xfrm>
          <a:off x="7810500" y="10190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97841</xdr:rowOff>
    </xdr:from>
    <xdr:to>
      <xdr:col>45</xdr:col>
      <xdr:colOff>177800</xdr:colOff>
      <xdr:row>59</xdr:row>
      <xdr:rowOff>125273</xdr:rowOff>
    </xdr:to>
    <xdr:cxnSp macro="">
      <xdr:nvCxnSpPr>
        <xdr:cNvPr id="250" name="直線コネクタ 249">
          <a:extLst>
            <a:ext uri="{FF2B5EF4-FFF2-40B4-BE49-F238E27FC236}">
              <a16:creationId xmlns:a16="http://schemas.microsoft.com/office/drawing/2014/main" id="{41F4FACD-89AD-483E-896B-806D4515B2D4}"/>
            </a:ext>
          </a:extLst>
        </xdr:cNvPr>
        <xdr:cNvCxnSpPr/>
      </xdr:nvCxnSpPr>
      <xdr:spPr>
        <a:xfrm flipV="1">
          <a:off x="7861300" y="10213391"/>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14580</xdr:rowOff>
    </xdr:from>
    <xdr:to>
      <xdr:col>36</xdr:col>
      <xdr:colOff>165100</xdr:colOff>
      <xdr:row>60</xdr:row>
      <xdr:rowOff>116180</xdr:rowOff>
    </xdr:to>
    <xdr:sp macro="" textlink="">
      <xdr:nvSpPr>
        <xdr:cNvPr id="251" name="楕円 250">
          <a:extLst>
            <a:ext uri="{FF2B5EF4-FFF2-40B4-BE49-F238E27FC236}">
              <a16:creationId xmlns:a16="http://schemas.microsoft.com/office/drawing/2014/main" id="{D26B8D6F-354B-42BC-B575-EE7A1C66AB2B}"/>
            </a:ext>
          </a:extLst>
        </xdr:cNvPr>
        <xdr:cNvSpPr/>
      </xdr:nvSpPr>
      <xdr:spPr>
        <a:xfrm>
          <a:off x="6921500" y="1030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125273</xdr:rowOff>
    </xdr:from>
    <xdr:to>
      <xdr:col>41</xdr:col>
      <xdr:colOff>50800</xdr:colOff>
      <xdr:row>60</xdr:row>
      <xdr:rowOff>65380</xdr:rowOff>
    </xdr:to>
    <xdr:cxnSp macro="">
      <xdr:nvCxnSpPr>
        <xdr:cNvPr id="252" name="直線コネクタ 251">
          <a:extLst>
            <a:ext uri="{FF2B5EF4-FFF2-40B4-BE49-F238E27FC236}">
              <a16:creationId xmlns:a16="http://schemas.microsoft.com/office/drawing/2014/main" id="{EE71C668-8968-4C3C-B2AC-02C5771F2A5E}"/>
            </a:ext>
          </a:extLst>
        </xdr:cNvPr>
        <xdr:cNvCxnSpPr/>
      </xdr:nvCxnSpPr>
      <xdr:spPr>
        <a:xfrm flipV="1">
          <a:off x="6972300" y="10240823"/>
          <a:ext cx="889000" cy="11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23639</xdr:rowOff>
    </xdr:from>
    <xdr:ext cx="469744" cy="259045"/>
    <xdr:sp macro="" textlink="">
      <xdr:nvSpPr>
        <xdr:cNvPr id="253" name="n_1aveValue【体育館・プール】&#10;一人当たり面積">
          <a:extLst>
            <a:ext uri="{FF2B5EF4-FFF2-40B4-BE49-F238E27FC236}">
              <a16:creationId xmlns:a16="http://schemas.microsoft.com/office/drawing/2014/main" id="{5370A7E3-45AF-42AA-9FFA-EDEA0370B6B2}"/>
            </a:ext>
          </a:extLst>
        </xdr:cNvPr>
        <xdr:cNvSpPr txBox="1"/>
      </xdr:nvSpPr>
      <xdr:spPr>
        <a:xfrm>
          <a:off x="9391727" y="1065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39641</xdr:rowOff>
    </xdr:from>
    <xdr:ext cx="469744" cy="259045"/>
    <xdr:sp macro="" textlink="">
      <xdr:nvSpPr>
        <xdr:cNvPr id="254" name="n_2aveValue【体育館・プール】&#10;一人当たり面積">
          <a:extLst>
            <a:ext uri="{FF2B5EF4-FFF2-40B4-BE49-F238E27FC236}">
              <a16:creationId xmlns:a16="http://schemas.microsoft.com/office/drawing/2014/main" id="{243BAD70-96BE-4F6C-8E6B-8DE354423603}"/>
            </a:ext>
          </a:extLst>
        </xdr:cNvPr>
        <xdr:cNvSpPr txBox="1"/>
      </xdr:nvSpPr>
      <xdr:spPr>
        <a:xfrm>
          <a:off x="8515427" y="1066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54271</xdr:rowOff>
    </xdr:from>
    <xdr:ext cx="469744" cy="259045"/>
    <xdr:sp macro="" textlink="">
      <xdr:nvSpPr>
        <xdr:cNvPr id="255" name="n_3aveValue【体育館・プール】&#10;一人当たり面積">
          <a:extLst>
            <a:ext uri="{FF2B5EF4-FFF2-40B4-BE49-F238E27FC236}">
              <a16:creationId xmlns:a16="http://schemas.microsoft.com/office/drawing/2014/main" id="{41460F4E-28C1-405C-868E-58FCF3E57F74}"/>
            </a:ext>
          </a:extLst>
        </xdr:cNvPr>
        <xdr:cNvSpPr txBox="1"/>
      </xdr:nvSpPr>
      <xdr:spPr>
        <a:xfrm>
          <a:off x="7626427" y="10684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48328</xdr:rowOff>
    </xdr:from>
    <xdr:ext cx="469744" cy="259045"/>
    <xdr:sp macro="" textlink="">
      <xdr:nvSpPr>
        <xdr:cNvPr id="256" name="n_4aveValue【体育館・プール】&#10;一人当たり面積">
          <a:extLst>
            <a:ext uri="{FF2B5EF4-FFF2-40B4-BE49-F238E27FC236}">
              <a16:creationId xmlns:a16="http://schemas.microsoft.com/office/drawing/2014/main" id="{D3538138-A468-43FB-9E28-B7A80C381571}"/>
            </a:ext>
          </a:extLst>
        </xdr:cNvPr>
        <xdr:cNvSpPr txBox="1"/>
      </xdr:nvSpPr>
      <xdr:spPr>
        <a:xfrm>
          <a:off x="6737427" y="10678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140479</xdr:rowOff>
    </xdr:from>
    <xdr:ext cx="469744" cy="259045"/>
    <xdr:sp macro="" textlink="">
      <xdr:nvSpPr>
        <xdr:cNvPr id="257" name="n_1mainValue【体育館・プール】&#10;一人当たり面積">
          <a:extLst>
            <a:ext uri="{FF2B5EF4-FFF2-40B4-BE49-F238E27FC236}">
              <a16:creationId xmlns:a16="http://schemas.microsoft.com/office/drawing/2014/main" id="{F5BDCBBF-4F4D-4D7C-944C-B774660254B9}"/>
            </a:ext>
          </a:extLst>
        </xdr:cNvPr>
        <xdr:cNvSpPr txBox="1"/>
      </xdr:nvSpPr>
      <xdr:spPr>
        <a:xfrm>
          <a:off x="9391727" y="991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165168</xdr:rowOff>
    </xdr:from>
    <xdr:ext cx="469744" cy="259045"/>
    <xdr:sp macro="" textlink="">
      <xdr:nvSpPr>
        <xdr:cNvPr id="258" name="n_2mainValue【体育館・プール】&#10;一人当たり面積">
          <a:extLst>
            <a:ext uri="{FF2B5EF4-FFF2-40B4-BE49-F238E27FC236}">
              <a16:creationId xmlns:a16="http://schemas.microsoft.com/office/drawing/2014/main" id="{DD525AD3-6175-4EB4-84C7-530433015342}"/>
            </a:ext>
          </a:extLst>
        </xdr:cNvPr>
        <xdr:cNvSpPr txBox="1"/>
      </xdr:nvSpPr>
      <xdr:spPr>
        <a:xfrm>
          <a:off x="8515427" y="9937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21150</xdr:rowOff>
    </xdr:from>
    <xdr:ext cx="469744" cy="259045"/>
    <xdr:sp macro="" textlink="">
      <xdr:nvSpPr>
        <xdr:cNvPr id="259" name="n_3mainValue【体育館・プール】&#10;一人当たり面積">
          <a:extLst>
            <a:ext uri="{FF2B5EF4-FFF2-40B4-BE49-F238E27FC236}">
              <a16:creationId xmlns:a16="http://schemas.microsoft.com/office/drawing/2014/main" id="{9BFD3B62-FC59-475E-8DFE-38A8B0E10678}"/>
            </a:ext>
          </a:extLst>
        </xdr:cNvPr>
        <xdr:cNvSpPr txBox="1"/>
      </xdr:nvSpPr>
      <xdr:spPr>
        <a:xfrm>
          <a:off x="7626427" y="996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132707</xdr:rowOff>
    </xdr:from>
    <xdr:ext cx="469744" cy="259045"/>
    <xdr:sp macro="" textlink="">
      <xdr:nvSpPr>
        <xdr:cNvPr id="260" name="n_4mainValue【体育館・プール】&#10;一人当たり面積">
          <a:extLst>
            <a:ext uri="{FF2B5EF4-FFF2-40B4-BE49-F238E27FC236}">
              <a16:creationId xmlns:a16="http://schemas.microsoft.com/office/drawing/2014/main" id="{7410192B-B85D-4FBA-8BAE-066C6C0D33E4}"/>
            </a:ext>
          </a:extLst>
        </xdr:cNvPr>
        <xdr:cNvSpPr txBox="1"/>
      </xdr:nvSpPr>
      <xdr:spPr>
        <a:xfrm>
          <a:off x="6737427" y="10076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738B2207-0DF1-4744-8DBE-953AF81032D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97D72AE7-FA59-446D-B47F-03D277C30E6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152893FF-4444-4047-AF6D-7AC6EC8C9BD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B4AD7E5A-2883-4E54-9ED0-9D933F71B23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D2169692-CD60-413A-B0FB-E240F4160E5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ACB93FEB-173A-4337-BF46-4524146D64B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5E000C25-612D-4B48-92F6-C7CB1A6E8D4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0E1A4B26-0790-4F75-9D1F-88D771490C8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567F7E5F-19BF-48ED-BFAB-454E1218630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CAD749D8-E24B-4993-BE9B-013CB81932E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E0798244-2C57-4CEE-888C-DAECCF43989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C5E1269D-CDF9-4CD8-A5F3-CD3C87FCC58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3E9AE8C0-2B87-4754-8DAE-1E2C3CD73EEB}"/>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901A70B8-693B-485E-8238-DBAE59333E31}"/>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C062552E-B98C-4E4B-9EBD-9C48453DF328}"/>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7048836E-78F4-4AD3-80A4-4618D99DC64C}"/>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1665AB06-C995-4F40-87C7-AA7250EA9858}"/>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B7DE2212-2A3F-408F-9E71-94718349CA6E}"/>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7D60C4E7-0AB2-4483-B47D-D692C2C89A88}"/>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EEAB3BDD-2DCA-47F4-A4D4-3DBD452C7CA3}"/>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633EE608-7D15-499C-B7E2-7298A67005BB}"/>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DE1E54DF-3808-4942-AA88-76D029AB8D9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1CA1BDF5-F905-4930-9345-1F0200114388}"/>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997E81CD-DF2C-48F0-88CA-7076C501EEF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116205</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5391E27E-F263-4886-8FFB-A1DC81990E36}"/>
            </a:ext>
          </a:extLst>
        </xdr:cNvPr>
        <xdr:cNvCxnSpPr/>
      </xdr:nvCxnSpPr>
      <xdr:spPr>
        <a:xfrm flipV="1">
          <a:off x="4634865" y="13317855"/>
          <a:ext cx="0" cy="1541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3E1AE9B6-D75F-41F3-AC80-1465BC8E3A21}"/>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13EE2242-9AEB-45BA-823B-21D0C76DE215}"/>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62882</xdr:rowOff>
    </xdr:from>
    <xdr:ext cx="405111" cy="259045"/>
    <xdr:sp macro="" textlink="">
      <xdr:nvSpPr>
        <xdr:cNvPr id="288" name="【福祉施設】&#10;有形固定資産減価償却率最大値テキスト">
          <a:extLst>
            <a:ext uri="{FF2B5EF4-FFF2-40B4-BE49-F238E27FC236}">
              <a16:creationId xmlns:a16="http://schemas.microsoft.com/office/drawing/2014/main" id="{6CC9F5A6-3A50-4753-9FBF-46E224CF42D4}"/>
            </a:ext>
          </a:extLst>
        </xdr:cNvPr>
        <xdr:cNvSpPr txBox="1"/>
      </xdr:nvSpPr>
      <xdr:spPr>
        <a:xfrm>
          <a:off x="4673600" y="1309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116205</xdr:rowOff>
    </xdr:from>
    <xdr:to>
      <xdr:col>24</xdr:col>
      <xdr:colOff>152400</xdr:colOff>
      <xdr:row>77</xdr:row>
      <xdr:rowOff>116205</xdr:rowOff>
    </xdr:to>
    <xdr:cxnSp macro="">
      <xdr:nvCxnSpPr>
        <xdr:cNvPr id="289" name="直線コネクタ 288">
          <a:extLst>
            <a:ext uri="{FF2B5EF4-FFF2-40B4-BE49-F238E27FC236}">
              <a16:creationId xmlns:a16="http://schemas.microsoft.com/office/drawing/2014/main" id="{DEEBBB8C-B43D-4F12-808B-554E1FD0148C}"/>
            </a:ext>
          </a:extLst>
        </xdr:cNvPr>
        <xdr:cNvCxnSpPr/>
      </xdr:nvCxnSpPr>
      <xdr:spPr>
        <a:xfrm>
          <a:off x="4546600" y="13317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166388</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232DC010-E606-488F-8278-365E7DEC71CA}"/>
            </a:ext>
          </a:extLst>
        </xdr:cNvPr>
        <xdr:cNvSpPr txBox="1"/>
      </xdr:nvSpPr>
      <xdr:spPr>
        <a:xfrm>
          <a:off x="4673600" y="1388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143511</xdr:rowOff>
    </xdr:from>
    <xdr:to>
      <xdr:col>24</xdr:col>
      <xdr:colOff>114300</xdr:colOff>
      <xdr:row>82</xdr:row>
      <xdr:rowOff>73661</xdr:rowOff>
    </xdr:to>
    <xdr:sp macro="" textlink="">
      <xdr:nvSpPr>
        <xdr:cNvPr id="291" name="フローチャート: 判断 290">
          <a:extLst>
            <a:ext uri="{FF2B5EF4-FFF2-40B4-BE49-F238E27FC236}">
              <a16:creationId xmlns:a16="http://schemas.microsoft.com/office/drawing/2014/main" id="{DA5A49E1-D1F8-4166-8EBF-1DD4C0BD7712}"/>
            </a:ext>
          </a:extLst>
        </xdr:cNvPr>
        <xdr:cNvSpPr/>
      </xdr:nvSpPr>
      <xdr:spPr>
        <a:xfrm>
          <a:off x="4584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122555</xdr:rowOff>
    </xdr:from>
    <xdr:to>
      <xdr:col>20</xdr:col>
      <xdr:colOff>38100</xdr:colOff>
      <xdr:row>82</xdr:row>
      <xdr:rowOff>52705</xdr:rowOff>
    </xdr:to>
    <xdr:sp macro="" textlink="">
      <xdr:nvSpPr>
        <xdr:cNvPr id="292" name="フローチャート: 判断 291">
          <a:extLst>
            <a:ext uri="{FF2B5EF4-FFF2-40B4-BE49-F238E27FC236}">
              <a16:creationId xmlns:a16="http://schemas.microsoft.com/office/drawing/2014/main" id="{6C51FE7B-F149-48A9-B5B0-578E3866EA45}"/>
            </a:ext>
          </a:extLst>
        </xdr:cNvPr>
        <xdr:cNvSpPr/>
      </xdr:nvSpPr>
      <xdr:spPr>
        <a:xfrm>
          <a:off x="3746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293" name="フローチャート: 判断 292">
          <a:extLst>
            <a:ext uri="{FF2B5EF4-FFF2-40B4-BE49-F238E27FC236}">
              <a16:creationId xmlns:a16="http://schemas.microsoft.com/office/drawing/2014/main" id="{6AC3F022-24A2-42D0-8D30-FEE4E853B3D8}"/>
            </a:ext>
          </a:extLst>
        </xdr:cNvPr>
        <xdr:cNvSpPr/>
      </xdr:nvSpPr>
      <xdr:spPr>
        <a:xfrm>
          <a:off x="2857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294" name="フローチャート: 判断 293">
          <a:extLst>
            <a:ext uri="{FF2B5EF4-FFF2-40B4-BE49-F238E27FC236}">
              <a16:creationId xmlns:a16="http://schemas.microsoft.com/office/drawing/2014/main" id="{66BC51EA-026A-4D54-AD0F-72CB7AD98AB7}"/>
            </a:ext>
          </a:extLst>
        </xdr:cNvPr>
        <xdr:cNvSpPr/>
      </xdr:nvSpPr>
      <xdr:spPr>
        <a:xfrm>
          <a:off x="1968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50164</xdr:rowOff>
    </xdr:from>
    <xdr:to>
      <xdr:col>6</xdr:col>
      <xdr:colOff>38100</xdr:colOff>
      <xdr:row>81</xdr:row>
      <xdr:rowOff>151764</xdr:rowOff>
    </xdr:to>
    <xdr:sp macro="" textlink="">
      <xdr:nvSpPr>
        <xdr:cNvPr id="295" name="フローチャート: 判断 294">
          <a:extLst>
            <a:ext uri="{FF2B5EF4-FFF2-40B4-BE49-F238E27FC236}">
              <a16:creationId xmlns:a16="http://schemas.microsoft.com/office/drawing/2014/main" id="{00759650-31C2-43D2-A758-9E9911DDF73E}"/>
            </a:ext>
          </a:extLst>
        </xdr:cNvPr>
        <xdr:cNvSpPr/>
      </xdr:nvSpPr>
      <xdr:spPr>
        <a:xfrm>
          <a:off x="1079500" y="1393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7E1DEA45-2901-4BF1-96EF-6E34B0F5DE9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189DEAF-F78D-49CF-A4D6-E8FDA69BB7F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55AAA27-CCE0-416E-8164-14362C5CEAF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850AE6A-5877-4F08-B62A-B9B60A55348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C785B46-39B5-4B49-80CE-ED9D9B84F26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105411</xdr:rowOff>
    </xdr:from>
    <xdr:to>
      <xdr:col>24</xdr:col>
      <xdr:colOff>114300</xdr:colOff>
      <xdr:row>83</xdr:row>
      <xdr:rowOff>35561</xdr:rowOff>
    </xdr:to>
    <xdr:sp macro="" textlink="">
      <xdr:nvSpPr>
        <xdr:cNvPr id="301" name="楕円 300">
          <a:extLst>
            <a:ext uri="{FF2B5EF4-FFF2-40B4-BE49-F238E27FC236}">
              <a16:creationId xmlns:a16="http://schemas.microsoft.com/office/drawing/2014/main" id="{CF0DB533-C899-405F-926A-39E3F0BC2ECD}"/>
            </a:ext>
          </a:extLst>
        </xdr:cNvPr>
        <xdr:cNvSpPr/>
      </xdr:nvSpPr>
      <xdr:spPr>
        <a:xfrm>
          <a:off x="4584700" y="1416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83838</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D9EA52BE-979D-4C37-958C-94A752802C23}"/>
            </a:ext>
          </a:extLst>
        </xdr:cNvPr>
        <xdr:cNvSpPr txBox="1"/>
      </xdr:nvSpPr>
      <xdr:spPr>
        <a:xfrm>
          <a:off x="4673600" y="14142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69214</xdr:rowOff>
    </xdr:from>
    <xdr:to>
      <xdr:col>20</xdr:col>
      <xdr:colOff>38100</xdr:colOff>
      <xdr:row>82</xdr:row>
      <xdr:rowOff>170814</xdr:rowOff>
    </xdr:to>
    <xdr:sp macro="" textlink="">
      <xdr:nvSpPr>
        <xdr:cNvPr id="303" name="楕円 302">
          <a:extLst>
            <a:ext uri="{FF2B5EF4-FFF2-40B4-BE49-F238E27FC236}">
              <a16:creationId xmlns:a16="http://schemas.microsoft.com/office/drawing/2014/main" id="{13E6A0C3-939E-4667-8B2D-C6E77DB265E4}"/>
            </a:ext>
          </a:extLst>
        </xdr:cNvPr>
        <xdr:cNvSpPr/>
      </xdr:nvSpPr>
      <xdr:spPr>
        <a:xfrm>
          <a:off x="3746500" y="14128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120014</xdr:rowOff>
    </xdr:from>
    <xdr:to>
      <xdr:col>24</xdr:col>
      <xdr:colOff>63500</xdr:colOff>
      <xdr:row>82</xdr:row>
      <xdr:rowOff>156211</xdr:rowOff>
    </xdr:to>
    <xdr:cxnSp macro="">
      <xdr:nvCxnSpPr>
        <xdr:cNvPr id="304" name="直線コネクタ 303">
          <a:extLst>
            <a:ext uri="{FF2B5EF4-FFF2-40B4-BE49-F238E27FC236}">
              <a16:creationId xmlns:a16="http://schemas.microsoft.com/office/drawing/2014/main" id="{6053CBBE-0BA4-415F-9974-E1E1D6DFD0BC}"/>
            </a:ext>
          </a:extLst>
        </xdr:cNvPr>
        <xdr:cNvCxnSpPr/>
      </xdr:nvCxnSpPr>
      <xdr:spPr>
        <a:xfrm>
          <a:off x="3797300" y="14178914"/>
          <a:ext cx="8382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29211</xdr:rowOff>
    </xdr:from>
    <xdr:to>
      <xdr:col>15</xdr:col>
      <xdr:colOff>101600</xdr:colOff>
      <xdr:row>82</xdr:row>
      <xdr:rowOff>130811</xdr:rowOff>
    </xdr:to>
    <xdr:sp macro="" textlink="">
      <xdr:nvSpPr>
        <xdr:cNvPr id="305" name="楕円 304">
          <a:extLst>
            <a:ext uri="{FF2B5EF4-FFF2-40B4-BE49-F238E27FC236}">
              <a16:creationId xmlns:a16="http://schemas.microsoft.com/office/drawing/2014/main" id="{5737AB61-C8F5-458A-BE01-363E0142E663}"/>
            </a:ext>
          </a:extLst>
        </xdr:cNvPr>
        <xdr:cNvSpPr/>
      </xdr:nvSpPr>
      <xdr:spPr>
        <a:xfrm>
          <a:off x="2857500" y="1408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80011</xdr:rowOff>
    </xdr:from>
    <xdr:to>
      <xdr:col>19</xdr:col>
      <xdr:colOff>177800</xdr:colOff>
      <xdr:row>82</xdr:row>
      <xdr:rowOff>120014</xdr:rowOff>
    </xdr:to>
    <xdr:cxnSp macro="">
      <xdr:nvCxnSpPr>
        <xdr:cNvPr id="306" name="直線コネクタ 305">
          <a:extLst>
            <a:ext uri="{FF2B5EF4-FFF2-40B4-BE49-F238E27FC236}">
              <a16:creationId xmlns:a16="http://schemas.microsoft.com/office/drawing/2014/main" id="{79F4FB81-0557-431E-8464-5B34FAF3DEAE}"/>
            </a:ext>
          </a:extLst>
        </xdr:cNvPr>
        <xdr:cNvCxnSpPr/>
      </xdr:nvCxnSpPr>
      <xdr:spPr>
        <a:xfrm>
          <a:off x="2908300" y="14138911"/>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160655</xdr:rowOff>
    </xdr:from>
    <xdr:to>
      <xdr:col>10</xdr:col>
      <xdr:colOff>165100</xdr:colOff>
      <xdr:row>82</xdr:row>
      <xdr:rowOff>90805</xdr:rowOff>
    </xdr:to>
    <xdr:sp macro="" textlink="">
      <xdr:nvSpPr>
        <xdr:cNvPr id="307" name="楕円 306">
          <a:extLst>
            <a:ext uri="{FF2B5EF4-FFF2-40B4-BE49-F238E27FC236}">
              <a16:creationId xmlns:a16="http://schemas.microsoft.com/office/drawing/2014/main" id="{31B82342-3E2D-4C1D-8584-3F4639952E40}"/>
            </a:ext>
          </a:extLst>
        </xdr:cNvPr>
        <xdr:cNvSpPr/>
      </xdr:nvSpPr>
      <xdr:spPr>
        <a:xfrm>
          <a:off x="1968500" y="1404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40005</xdr:rowOff>
    </xdr:from>
    <xdr:to>
      <xdr:col>15</xdr:col>
      <xdr:colOff>50800</xdr:colOff>
      <xdr:row>82</xdr:row>
      <xdr:rowOff>80011</xdr:rowOff>
    </xdr:to>
    <xdr:cxnSp macro="">
      <xdr:nvCxnSpPr>
        <xdr:cNvPr id="308" name="直線コネクタ 307">
          <a:extLst>
            <a:ext uri="{FF2B5EF4-FFF2-40B4-BE49-F238E27FC236}">
              <a16:creationId xmlns:a16="http://schemas.microsoft.com/office/drawing/2014/main" id="{71A5EAF8-D0E7-4292-8F1C-E38A4126C806}"/>
            </a:ext>
          </a:extLst>
        </xdr:cNvPr>
        <xdr:cNvCxnSpPr/>
      </xdr:nvCxnSpPr>
      <xdr:spPr>
        <a:xfrm>
          <a:off x="2019300" y="14098905"/>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118745</xdr:rowOff>
    </xdr:from>
    <xdr:to>
      <xdr:col>6</xdr:col>
      <xdr:colOff>38100</xdr:colOff>
      <xdr:row>82</xdr:row>
      <xdr:rowOff>48895</xdr:rowOff>
    </xdr:to>
    <xdr:sp macro="" textlink="">
      <xdr:nvSpPr>
        <xdr:cNvPr id="309" name="楕円 308">
          <a:extLst>
            <a:ext uri="{FF2B5EF4-FFF2-40B4-BE49-F238E27FC236}">
              <a16:creationId xmlns:a16="http://schemas.microsoft.com/office/drawing/2014/main" id="{59ECB9D0-701D-45D0-B8CC-15DD3DFFB9C5}"/>
            </a:ext>
          </a:extLst>
        </xdr:cNvPr>
        <xdr:cNvSpPr/>
      </xdr:nvSpPr>
      <xdr:spPr>
        <a:xfrm>
          <a:off x="1079500" y="1400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169545</xdr:rowOff>
    </xdr:from>
    <xdr:to>
      <xdr:col>10</xdr:col>
      <xdr:colOff>114300</xdr:colOff>
      <xdr:row>82</xdr:row>
      <xdr:rowOff>40005</xdr:rowOff>
    </xdr:to>
    <xdr:cxnSp macro="">
      <xdr:nvCxnSpPr>
        <xdr:cNvPr id="310" name="直線コネクタ 309">
          <a:extLst>
            <a:ext uri="{FF2B5EF4-FFF2-40B4-BE49-F238E27FC236}">
              <a16:creationId xmlns:a16="http://schemas.microsoft.com/office/drawing/2014/main" id="{2A9E9F84-EF24-4F29-B7F2-19D385C26F76}"/>
            </a:ext>
          </a:extLst>
        </xdr:cNvPr>
        <xdr:cNvCxnSpPr/>
      </xdr:nvCxnSpPr>
      <xdr:spPr>
        <a:xfrm>
          <a:off x="1130300" y="1405699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69232</xdr:rowOff>
    </xdr:from>
    <xdr:ext cx="405111" cy="259045"/>
    <xdr:sp macro="" textlink="">
      <xdr:nvSpPr>
        <xdr:cNvPr id="311" name="n_1aveValue【福祉施設】&#10;有形固定資産減価償却率">
          <a:extLst>
            <a:ext uri="{FF2B5EF4-FFF2-40B4-BE49-F238E27FC236}">
              <a16:creationId xmlns:a16="http://schemas.microsoft.com/office/drawing/2014/main" id="{E9BF89B0-BA14-4922-87D9-966D99669575}"/>
            </a:ext>
          </a:extLst>
        </xdr:cNvPr>
        <xdr:cNvSpPr txBox="1"/>
      </xdr:nvSpPr>
      <xdr:spPr>
        <a:xfrm>
          <a:off x="35820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50182</xdr:rowOff>
    </xdr:from>
    <xdr:ext cx="405111" cy="259045"/>
    <xdr:sp macro="" textlink="">
      <xdr:nvSpPr>
        <xdr:cNvPr id="312" name="n_2aveValue【福祉施設】&#10;有形固定資産減価償却率">
          <a:extLst>
            <a:ext uri="{FF2B5EF4-FFF2-40B4-BE49-F238E27FC236}">
              <a16:creationId xmlns:a16="http://schemas.microsoft.com/office/drawing/2014/main" id="{CC8F1338-170F-4D98-B334-5F4DB7656CAF}"/>
            </a:ext>
          </a:extLst>
        </xdr:cNvPr>
        <xdr:cNvSpPr txBox="1"/>
      </xdr:nvSpPr>
      <xdr:spPr>
        <a:xfrm>
          <a:off x="2705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50182</xdr:rowOff>
    </xdr:from>
    <xdr:ext cx="405111" cy="259045"/>
    <xdr:sp macro="" textlink="">
      <xdr:nvSpPr>
        <xdr:cNvPr id="313" name="n_3aveValue【福祉施設】&#10;有形固定資産減価償却率">
          <a:extLst>
            <a:ext uri="{FF2B5EF4-FFF2-40B4-BE49-F238E27FC236}">
              <a16:creationId xmlns:a16="http://schemas.microsoft.com/office/drawing/2014/main" id="{12BD7069-A867-4D74-8099-0A38459ADBDD}"/>
            </a:ext>
          </a:extLst>
        </xdr:cNvPr>
        <xdr:cNvSpPr txBox="1"/>
      </xdr:nvSpPr>
      <xdr:spPr>
        <a:xfrm>
          <a:off x="1816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168291</xdr:rowOff>
    </xdr:from>
    <xdr:ext cx="405111" cy="259045"/>
    <xdr:sp macro="" textlink="">
      <xdr:nvSpPr>
        <xdr:cNvPr id="314" name="n_4aveValue【福祉施設】&#10;有形固定資産減価償却率">
          <a:extLst>
            <a:ext uri="{FF2B5EF4-FFF2-40B4-BE49-F238E27FC236}">
              <a16:creationId xmlns:a16="http://schemas.microsoft.com/office/drawing/2014/main" id="{D8D8E167-6AE4-4E38-BF1C-E161D2FD2BB0}"/>
            </a:ext>
          </a:extLst>
        </xdr:cNvPr>
        <xdr:cNvSpPr txBox="1"/>
      </xdr:nvSpPr>
      <xdr:spPr>
        <a:xfrm>
          <a:off x="927744" y="1371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161941</xdr:rowOff>
    </xdr:from>
    <xdr:ext cx="405111" cy="259045"/>
    <xdr:sp macro="" textlink="">
      <xdr:nvSpPr>
        <xdr:cNvPr id="315" name="n_1mainValue【福祉施設】&#10;有形固定資産減価償却率">
          <a:extLst>
            <a:ext uri="{FF2B5EF4-FFF2-40B4-BE49-F238E27FC236}">
              <a16:creationId xmlns:a16="http://schemas.microsoft.com/office/drawing/2014/main" id="{A0C46464-E8A7-422D-9AE0-508953AECBD7}"/>
            </a:ext>
          </a:extLst>
        </xdr:cNvPr>
        <xdr:cNvSpPr txBox="1"/>
      </xdr:nvSpPr>
      <xdr:spPr>
        <a:xfrm>
          <a:off x="35820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121938</xdr:rowOff>
    </xdr:from>
    <xdr:ext cx="405111" cy="259045"/>
    <xdr:sp macro="" textlink="">
      <xdr:nvSpPr>
        <xdr:cNvPr id="316" name="n_2mainValue【福祉施設】&#10;有形固定資産減価償却率">
          <a:extLst>
            <a:ext uri="{FF2B5EF4-FFF2-40B4-BE49-F238E27FC236}">
              <a16:creationId xmlns:a16="http://schemas.microsoft.com/office/drawing/2014/main" id="{C74BDCF0-AB6E-43DA-BF4E-177E20AECC65}"/>
            </a:ext>
          </a:extLst>
        </xdr:cNvPr>
        <xdr:cNvSpPr txBox="1"/>
      </xdr:nvSpPr>
      <xdr:spPr>
        <a:xfrm>
          <a:off x="2705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81932</xdr:rowOff>
    </xdr:from>
    <xdr:ext cx="405111" cy="259045"/>
    <xdr:sp macro="" textlink="">
      <xdr:nvSpPr>
        <xdr:cNvPr id="317" name="n_3mainValue【福祉施設】&#10;有形固定資産減価償却率">
          <a:extLst>
            <a:ext uri="{FF2B5EF4-FFF2-40B4-BE49-F238E27FC236}">
              <a16:creationId xmlns:a16="http://schemas.microsoft.com/office/drawing/2014/main" id="{DEDDDF48-69D6-4AC5-A9D3-9414810530CA}"/>
            </a:ext>
          </a:extLst>
        </xdr:cNvPr>
        <xdr:cNvSpPr txBox="1"/>
      </xdr:nvSpPr>
      <xdr:spPr>
        <a:xfrm>
          <a:off x="1816744" y="1414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40022</xdr:rowOff>
    </xdr:from>
    <xdr:ext cx="405111" cy="259045"/>
    <xdr:sp macro="" textlink="">
      <xdr:nvSpPr>
        <xdr:cNvPr id="318" name="n_4mainValue【福祉施設】&#10;有形固定資産減価償却率">
          <a:extLst>
            <a:ext uri="{FF2B5EF4-FFF2-40B4-BE49-F238E27FC236}">
              <a16:creationId xmlns:a16="http://schemas.microsoft.com/office/drawing/2014/main" id="{6E6B1E11-446C-42D9-8483-AF819D57ED9E}"/>
            </a:ext>
          </a:extLst>
        </xdr:cNvPr>
        <xdr:cNvSpPr txBox="1"/>
      </xdr:nvSpPr>
      <xdr:spPr>
        <a:xfrm>
          <a:off x="927744" y="1409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8D205C8C-F973-423D-8746-BE55866B2DE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063C87A5-9E96-4737-93E2-2D06F363524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A8B39970-2BBB-410A-9E25-F56764559F2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C45E6DB2-EFF3-47AD-9B6A-58FE963C68C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CB6A2485-64BD-4EA7-A870-12C4959C365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2E4F5880-E826-4C18-B864-CFA0C92F9FD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1AAF8290-F32B-4C82-A071-CF7BA6499DA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B8132CD8-228B-4F8F-B87A-0B98DF8B6D2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31A76ED3-9633-4905-98C7-1AF9D7D8A02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9970AD96-2790-4A23-8ACF-E7DEFAFED8F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7368DA9E-3B8A-4FE1-9549-3E511DCD35B9}"/>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B1D93D5E-04DA-4B8D-BD31-27DCF82D6922}"/>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C36134B4-29D8-40A4-8F61-808584942724}"/>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E940DFAF-2F49-4801-BA35-AE0FA8D146E9}"/>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938A882D-3615-444E-BFA1-4A39EF89CAE4}"/>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9DBEB025-7B53-4247-A800-64DE804F69DD}"/>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84FB5140-AD3C-416D-A5C2-CCB91C3888F3}"/>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5481F3FD-DA8D-473B-9287-88AF79D0B29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99951ADE-3F84-4587-89F7-E01F9D155195}"/>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A6F4D6A7-FA67-4E03-B6A6-D8CC7EF15838}"/>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12DD2B8A-FE81-46CB-ABC0-C21F2A8FC97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CDF49817-1474-44B6-805A-7492490E34BC}"/>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D993F990-FA86-4BA1-98F3-EAE50B88874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170307</xdr:rowOff>
    </xdr:from>
    <xdr:to>
      <xdr:col>54</xdr:col>
      <xdr:colOff>189865</xdr:colOff>
      <xdr:row>86</xdr:row>
      <xdr:rowOff>108965</xdr:rowOff>
    </xdr:to>
    <xdr:cxnSp macro="">
      <xdr:nvCxnSpPr>
        <xdr:cNvPr id="342" name="直線コネクタ 341">
          <a:extLst>
            <a:ext uri="{FF2B5EF4-FFF2-40B4-BE49-F238E27FC236}">
              <a16:creationId xmlns:a16="http://schemas.microsoft.com/office/drawing/2014/main" id="{E66864C4-80FE-4CB6-9567-CFC8D2D57E52}"/>
            </a:ext>
          </a:extLst>
        </xdr:cNvPr>
        <xdr:cNvCxnSpPr/>
      </xdr:nvCxnSpPr>
      <xdr:spPr>
        <a:xfrm flipV="1">
          <a:off x="10476865" y="13543407"/>
          <a:ext cx="0" cy="1310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3" name="【福祉施設】&#10;一人当たり面積最小値テキスト">
          <a:extLst>
            <a:ext uri="{FF2B5EF4-FFF2-40B4-BE49-F238E27FC236}">
              <a16:creationId xmlns:a16="http://schemas.microsoft.com/office/drawing/2014/main" id="{E16ECA67-2BD2-4276-AAD2-596B37083521}"/>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4" name="直線コネクタ 343">
          <a:extLst>
            <a:ext uri="{FF2B5EF4-FFF2-40B4-BE49-F238E27FC236}">
              <a16:creationId xmlns:a16="http://schemas.microsoft.com/office/drawing/2014/main" id="{35CFFC69-8E4F-4289-BC70-0D9968D769A8}"/>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116984</xdr:rowOff>
    </xdr:from>
    <xdr:ext cx="469744" cy="259045"/>
    <xdr:sp macro="" textlink="">
      <xdr:nvSpPr>
        <xdr:cNvPr id="345" name="【福祉施設】&#10;一人当たり面積最大値テキスト">
          <a:extLst>
            <a:ext uri="{FF2B5EF4-FFF2-40B4-BE49-F238E27FC236}">
              <a16:creationId xmlns:a16="http://schemas.microsoft.com/office/drawing/2014/main" id="{E97CEA45-6A8F-483E-B293-A6C590491E90}"/>
            </a:ext>
          </a:extLst>
        </xdr:cNvPr>
        <xdr:cNvSpPr txBox="1"/>
      </xdr:nvSpPr>
      <xdr:spPr>
        <a:xfrm>
          <a:off x="10515600" y="13318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170307</xdr:rowOff>
    </xdr:from>
    <xdr:to>
      <xdr:col>55</xdr:col>
      <xdr:colOff>88900</xdr:colOff>
      <xdr:row>78</xdr:row>
      <xdr:rowOff>170307</xdr:rowOff>
    </xdr:to>
    <xdr:cxnSp macro="">
      <xdr:nvCxnSpPr>
        <xdr:cNvPr id="346" name="直線コネクタ 345">
          <a:extLst>
            <a:ext uri="{FF2B5EF4-FFF2-40B4-BE49-F238E27FC236}">
              <a16:creationId xmlns:a16="http://schemas.microsoft.com/office/drawing/2014/main" id="{B2D5CEC2-2FC3-44CF-9A82-0F5C778CF0C1}"/>
            </a:ext>
          </a:extLst>
        </xdr:cNvPr>
        <xdr:cNvCxnSpPr/>
      </xdr:nvCxnSpPr>
      <xdr:spPr>
        <a:xfrm>
          <a:off x="10388600" y="13543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50944</xdr:rowOff>
    </xdr:from>
    <xdr:ext cx="469744" cy="259045"/>
    <xdr:sp macro="" textlink="">
      <xdr:nvSpPr>
        <xdr:cNvPr id="347" name="【福祉施設】&#10;一人当たり面積平均値テキスト">
          <a:extLst>
            <a:ext uri="{FF2B5EF4-FFF2-40B4-BE49-F238E27FC236}">
              <a16:creationId xmlns:a16="http://schemas.microsoft.com/office/drawing/2014/main" id="{D513F96C-0669-4D00-9969-8A48DE3BC972}"/>
            </a:ext>
          </a:extLst>
        </xdr:cNvPr>
        <xdr:cNvSpPr txBox="1"/>
      </xdr:nvSpPr>
      <xdr:spPr>
        <a:xfrm>
          <a:off x="10515600" y="144527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28067</xdr:rowOff>
    </xdr:from>
    <xdr:to>
      <xdr:col>55</xdr:col>
      <xdr:colOff>50800</xdr:colOff>
      <xdr:row>85</xdr:row>
      <xdr:rowOff>129667</xdr:rowOff>
    </xdr:to>
    <xdr:sp macro="" textlink="">
      <xdr:nvSpPr>
        <xdr:cNvPr id="348" name="フローチャート: 判断 347">
          <a:extLst>
            <a:ext uri="{FF2B5EF4-FFF2-40B4-BE49-F238E27FC236}">
              <a16:creationId xmlns:a16="http://schemas.microsoft.com/office/drawing/2014/main" id="{FAF32334-4A93-4FD8-AC66-6724EB5FBBB6}"/>
            </a:ext>
          </a:extLst>
        </xdr:cNvPr>
        <xdr:cNvSpPr/>
      </xdr:nvSpPr>
      <xdr:spPr>
        <a:xfrm>
          <a:off x="10426700" y="1460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33782</xdr:rowOff>
    </xdr:from>
    <xdr:to>
      <xdr:col>50</xdr:col>
      <xdr:colOff>165100</xdr:colOff>
      <xdr:row>85</xdr:row>
      <xdr:rowOff>135382</xdr:rowOff>
    </xdr:to>
    <xdr:sp macro="" textlink="">
      <xdr:nvSpPr>
        <xdr:cNvPr id="349" name="フローチャート: 判断 348">
          <a:extLst>
            <a:ext uri="{FF2B5EF4-FFF2-40B4-BE49-F238E27FC236}">
              <a16:creationId xmlns:a16="http://schemas.microsoft.com/office/drawing/2014/main" id="{6B964CC2-4C03-4BC3-8FEF-D54FDF3E00B2}"/>
            </a:ext>
          </a:extLst>
        </xdr:cNvPr>
        <xdr:cNvSpPr/>
      </xdr:nvSpPr>
      <xdr:spPr>
        <a:xfrm>
          <a:off x="9588500" y="14607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58928</xdr:rowOff>
    </xdr:from>
    <xdr:to>
      <xdr:col>46</xdr:col>
      <xdr:colOff>38100</xdr:colOff>
      <xdr:row>85</xdr:row>
      <xdr:rowOff>160528</xdr:rowOff>
    </xdr:to>
    <xdr:sp macro="" textlink="">
      <xdr:nvSpPr>
        <xdr:cNvPr id="350" name="フローチャート: 判断 349">
          <a:extLst>
            <a:ext uri="{FF2B5EF4-FFF2-40B4-BE49-F238E27FC236}">
              <a16:creationId xmlns:a16="http://schemas.microsoft.com/office/drawing/2014/main" id="{FF90D69D-9D84-4822-B5EC-75A36D6FCD8F}"/>
            </a:ext>
          </a:extLst>
        </xdr:cNvPr>
        <xdr:cNvSpPr/>
      </xdr:nvSpPr>
      <xdr:spPr>
        <a:xfrm>
          <a:off x="8699500" y="14632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78739</xdr:rowOff>
    </xdr:from>
    <xdr:to>
      <xdr:col>41</xdr:col>
      <xdr:colOff>101600</xdr:colOff>
      <xdr:row>86</xdr:row>
      <xdr:rowOff>8889</xdr:rowOff>
    </xdr:to>
    <xdr:sp macro="" textlink="">
      <xdr:nvSpPr>
        <xdr:cNvPr id="351" name="フローチャート: 判断 350">
          <a:extLst>
            <a:ext uri="{FF2B5EF4-FFF2-40B4-BE49-F238E27FC236}">
              <a16:creationId xmlns:a16="http://schemas.microsoft.com/office/drawing/2014/main" id="{3DF3258D-E037-42A7-ABC9-A5B66A772A3A}"/>
            </a:ext>
          </a:extLst>
        </xdr:cNvPr>
        <xdr:cNvSpPr/>
      </xdr:nvSpPr>
      <xdr:spPr>
        <a:xfrm>
          <a:off x="7810500" y="14651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90170</xdr:rowOff>
    </xdr:from>
    <xdr:to>
      <xdr:col>36</xdr:col>
      <xdr:colOff>165100</xdr:colOff>
      <xdr:row>86</xdr:row>
      <xdr:rowOff>20320</xdr:rowOff>
    </xdr:to>
    <xdr:sp macro="" textlink="">
      <xdr:nvSpPr>
        <xdr:cNvPr id="352" name="フローチャート: 判断 351">
          <a:extLst>
            <a:ext uri="{FF2B5EF4-FFF2-40B4-BE49-F238E27FC236}">
              <a16:creationId xmlns:a16="http://schemas.microsoft.com/office/drawing/2014/main" id="{F9C20CD7-7116-4C15-A87D-ED0051928D80}"/>
            </a:ext>
          </a:extLst>
        </xdr:cNvPr>
        <xdr:cNvSpPr/>
      </xdr:nvSpPr>
      <xdr:spPr>
        <a:xfrm>
          <a:off x="6921500" y="1466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4141430F-1E01-4439-A68E-A7AB3F3F4FD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0B4CE52-E41A-4A43-84E9-8731AA597AA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2E119A9-068A-4143-BAEF-3FAB2ABB40E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633E8A6-CB47-4CA3-9D14-1E18CD1A5A7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2F6F081-C6FF-4F51-A279-E505772178A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54738</xdr:rowOff>
    </xdr:from>
    <xdr:to>
      <xdr:col>55</xdr:col>
      <xdr:colOff>50800</xdr:colOff>
      <xdr:row>85</xdr:row>
      <xdr:rowOff>156338</xdr:rowOff>
    </xdr:to>
    <xdr:sp macro="" textlink="">
      <xdr:nvSpPr>
        <xdr:cNvPr id="358" name="楕円 357">
          <a:extLst>
            <a:ext uri="{FF2B5EF4-FFF2-40B4-BE49-F238E27FC236}">
              <a16:creationId xmlns:a16="http://schemas.microsoft.com/office/drawing/2014/main" id="{9AD3A79B-D33A-4040-941E-63900E515296}"/>
            </a:ext>
          </a:extLst>
        </xdr:cNvPr>
        <xdr:cNvSpPr/>
      </xdr:nvSpPr>
      <xdr:spPr>
        <a:xfrm>
          <a:off x="10426700" y="14627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33165</xdr:rowOff>
    </xdr:from>
    <xdr:ext cx="469744" cy="259045"/>
    <xdr:sp macro="" textlink="">
      <xdr:nvSpPr>
        <xdr:cNvPr id="359" name="【福祉施設】&#10;一人当たり面積該当値テキスト">
          <a:extLst>
            <a:ext uri="{FF2B5EF4-FFF2-40B4-BE49-F238E27FC236}">
              <a16:creationId xmlns:a16="http://schemas.microsoft.com/office/drawing/2014/main" id="{39060D77-82F8-4218-902C-E78C6EE320D4}"/>
            </a:ext>
          </a:extLst>
        </xdr:cNvPr>
        <xdr:cNvSpPr txBox="1"/>
      </xdr:nvSpPr>
      <xdr:spPr>
        <a:xfrm>
          <a:off x="10515600" y="1460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61976</xdr:rowOff>
    </xdr:from>
    <xdr:to>
      <xdr:col>50</xdr:col>
      <xdr:colOff>165100</xdr:colOff>
      <xdr:row>85</xdr:row>
      <xdr:rowOff>163576</xdr:rowOff>
    </xdr:to>
    <xdr:sp macro="" textlink="">
      <xdr:nvSpPr>
        <xdr:cNvPr id="360" name="楕円 359">
          <a:extLst>
            <a:ext uri="{FF2B5EF4-FFF2-40B4-BE49-F238E27FC236}">
              <a16:creationId xmlns:a16="http://schemas.microsoft.com/office/drawing/2014/main" id="{1C87E648-30D3-4A55-9E0A-6DD228D74F76}"/>
            </a:ext>
          </a:extLst>
        </xdr:cNvPr>
        <xdr:cNvSpPr/>
      </xdr:nvSpPr>
      <xdr:spPr>
        <a:xfrm>
          <a:off x="9588500" y="1463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105538</xdr:rowOff>
    </xdr:from>
    <xdr:to>
      <xdr:col>55</xdr:col>
      <xdr:colOff>0</xdr:colOff>
      <xdr:row>85</xdr:row>
      <xdr:rowOff>112776</xdr:rowOff>
    </xdr:to>
    <xdr:cxnSp macro="">
      <xdr:nvCxnSpPr>
        <xdr:cNvPr id="361" name="直線コネクタ 360">
          <a:extLst>
            <a:ext uri="{FF2B5EF4-FFF2-40B4-BE49-F238E27FC236}">
              <a16:creationId xmlns:a16="http://schemas.microsoft.com/office/drawing/2014/main" id="{CD3B870A-3C90-4B46-AB5F-DEBAA9474921}"/>
            </a:ext>
          </a:extLst>
        </xdr:cNvPr>
        <xdr:cNvCxnSpPr/>
      </xdr:nvCxnSpPr>
      <xdr:spPr>
        <a:xfrm flipV="1">
          <a:off x="9639300" y="14678788"/>
          <a:ext cx="838200" cy="7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67690</xdr:rowOff>
    </xdr:from>
    <xdr:to>
      <xdr:col>46</xdr:col>
      <xdr:colOff>38100</xdr:colOff>
      <xdr:row>85</xdr:row>
      <xdr:rowOff>169290</xdr:rowOff>
    </xdr:to>
    <xdr:sp macro="" textlink="">
      <xdr:nvSpPr>
        <xdr:cNvPr id="362" name="楕円 361">
          <a:extLst>
            <a:ext uri="{FF2B5EF4-FFF2-40B4-BE49-F238E27FC236}">
              <a16:creationId xmlns:a16="http://schemas.microsoft.com/office/drawing/2014/main" id="{C68C2479-9F69-4471-9580-AFACD634E1A3}"/>
            </a:ext>
          </a:extLst>
        </xdr:cNvPr>
        <xdr:cNvSpPr/>
      </xdr:nvSpPr>
      <xdr:spPr>
        <a:xfrm>
          <a:off x="8699500" y="1464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112776</xdr:rowOff>
    </xdr:from>
    <xdr:to>
      <xdr:col>50</xdr:col>
      <xdr:colOff>114300</xdr:colOff>
      <xdr:row>85</xdr:row>
      <xdr:rowOff>118490</xdr:rowOff>
    </xdr:to>
    <xdr:cxnSp macro="">
      <xdr:nvCxnSpPr>
        <xdr:cNvPr id="363" name="直線コネクタ 362">
          <a:extLst>
            <a:ext uri="{FF2B5EF4-FFF2-40B4-BE49-F238E27FC236}">
              <a16:creationId xmlns:a16="http://schemas.microsoft.com/office/drawing/2014/main" id="{98D62AFA-32EB-4BF0-A6F9-2EF9112C3115}"/>
            </a:ext>
          </a:extLst>
        </xdr:cNvPr>
        <xdr:cNvCxnSpPr/>
      </xdr:nvCxnSpPr>
      <xdr:spPr>
        <a:xfrm flipV="1">
          <a:off x="8750300" y="1468602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73788</xdr:rowOff>
    </xdr:from>
    <xdr:to>
      <xdr:col>41</xdr:col>
      <xdr:colOff>101600</xdr:colOff>
      <xdr:row>86</xdr:row>
      <xdr:rowOff>3938</xdr:rowOff>
    </xdr:to>
    <xdr:sp macro="" textlink="">
      <xdr:nvSpPr>
        <xdr:cNvPr id="364" name="楕円 363">
          <a:extLst>
            <a:ext uri="{FF2B5EF4-FFF2-40B4-BE49-F238E27FC236}">
              <a16:creationId xmlns:a16="http://schemas.microsoft.com/office/drawing/2014/main" id="{C8175AD9-08F0-439E-A6E3-FB614173660F}"/>
            </a:ext>
          </a:extLst>
        </xdr:cNvPr>
        <xdr:cNvSpPr/>
      </xdr:nvSpPr>
      <xdr:spPr>
        <a:xfrm>
          <a:off x="7810500" y="14647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118490</xdr:rowOff>
    </xdr:from>
    <xdr:to>
      <xdr:col>45</xdr:col>
      <xdr:colOff>177800</xdr:colOff>
      <xdr:row>85</xdr:row>
      <xdr:rowOff>124588</xdr:rowOff>
    </xdr:to>
    <xdr:cxnSp macro="">
      <xdr:nvCxnSpPr>
        <xdr:cNvPr id="365" name="直線コネクタ 364">
          <a:extLst>
            <a:ext uri="{FF2B5EF4-FFF2-40B4-BE49-F238E27FC236}">
              <a16:creationId xmlns:a16="http://schemas.microsoft.com/office/drawing/2014/main" id="{231B51A5-81F8-4943-BC91-804DD4A046C2}"/>
            </a:ext>
          </a:extLst>
        </xdr:cNvPr>
        <xdr:cNvCxnSpPr/>
      </xdr:nvCxnSpPr>
      <xdr:spPr>
        <a:xfrm flipV="1">
          <a:off x="7861300" y="14691740"/>
          <a:ext cx="889000" cy="6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77978</xdr:rowOff>
    </xdr:from>
    <xdr:to>
      <xdr:col>36</xdr:col>
      <xdr:colOff>165100</xdr:colOff>
      <xdr:row>86</xdr:row>
      <xdr:rowOff>8128</xdr:rowOff>
    </xdr:to>
    <xdr:sp macro="" textlink="">
      <xdr:nvSpPr>
        <xdr:cNvPr id="366" name="楕円 365">
          <a:extLst>
            <a:ext uri="{FF2B5EF4-FFF2-40B4-BE49-F238E27FC236}">
              <a16:creationId xmlns:a16="http://schemas.microsoft.com/office/drawing/2014/main" id="{9F0CB277-58FD-451E-A6CB-75C851B6CE70}"/>
            </a:ext>
          </a:extLst>
        </xdr:cNvPr>
        <xdr:cNvSpPr/>
      </xdr:nvSpPr>
      <xdr:spPr>
        <a:xfrm>
          <a:off x="6921500" y="1465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124588</xdr:rowOff>
    </xdr:from>
    <xdr:to>
      <xdr:col>41</xdr:col>
      <xdr:colOff>50800</xdr:colOff>
      <xdr:row>85</xdr:row>
      <xdr:rowOff>128778</xdr:rowOff>
    </xdr:to>
    <xdr:cxnSp macro="">
      <xdr:nvCxnSpPr>
        <xdr:cNvPr id="367" name="直線コネクタ 366">
          <a:extLst>
            <a:ext uri="{FF2B5EF4-FFF2-40B4-BE49-F238E27FC236}">
              <a16:creationId xmlns:a16="http://schemas.microsoft.com/office/drawing/2014/main" id="{D8084079-3EB1-4552-AEAB-304AB747D708}"/>
            </a:ext>
          </a:extLst>
        </xdr:cNvPr>
        <xdr:cNvCxnSpPr/>
      </xdr:nvCxnSpPr>
      <xdr:spPr>
        <a:xfrm flipV="1">
          <a:off x="6972300" y="14697838"/>
          <a:ext cx="889000" cy="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151909</xdr:rowOff>
    </xdr:from>
    <xdr:ext cx="469744" cy="259045"/>
    <xdr:sp macro="" textlink="">
      <xdr:nvSpPr>
        <xdr:cNvPr id="368" name="n_1aveValue【福祉施設】&#10;一人当たり面積">
          <a:extLst>
            <a:ext uri="{FF2B5EF4-FFF2-40B4-BE49-F238E27FC236}">
              <a16:creationId xmlns:a16="http://schemas.microsoft.com/office/drawing/2014/main" id="{22F27A00-3DC6-471B-8114-02F28CA22F0E}"/>
            </a:ext>
          </a:extLst>
        </xdr:cNvPr>
        <xdr:cNvSpPr txBox="1"/>
      </xdr:nvSpPr>
      <xdr:spPr>
        <a:xfrm>
          <a:off x="9391727" y="1438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5605</xdr:rowOff>
    </xdr:from>
    <xdr:ext cx="469744" cy="259045"/>
    <xdr:sp macro="" textlink="">
      <xdr:nvSpPr>
        <xdr:cNvPr id="369" name="n_2aveValue【福祉施設】&#10;一人当たり面積">
          <a:extLst>
            <a:ext uri="{FF2B5EF4-FFF2-40B4-BE49-F238E27FC236}">
              <a16:creationId xmlns:a16="http://schemas.microsoft.com/office/drawing/2014/main" id="{AB1051CF-1E1B-4C97-AF06-9559897F177C}"/>
            </a:ext>
          </a:extLst>
        </xdr:cNvPr>
        <xdr:cNvSpPr txBox="1"/>
      </xdr:nvSpPr>
      <xdr:spPr>
        <a:xfrm>
          <a:off x="8515427" y="14407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xdr:rowOff>
    </xdr:from>
    <xdr:ext cx="469744" cy="259045"/>
    <xdr:sp macro="" textlink="">
      <xdr:nvSpPr>
        <xdr:cNvPr id="370" name="n_3aveValue【福祉施設】&#10;一人当たり面積">
          <a:extLst>
            <a:ext uri="{FF2B5EF4-FFF2-40B4-BE49-F238E27FC236}">
              <a16:creationId xmlns:a16="http://schemas.microsoft.com/office/drawing/2014/main" id="{CC9C8C6C-BAF1-48E9-A9E2-BF1021B2FD24}"/>
            </a:ext>
          </a:extLst>
        </xdr:cNvPr>
        <xdr:cNvSpPr txBox="1"/>
      </xdr:nvSpPr>
      <xdr:spPr>
        <a:xfrm>
          <a:off x="7626427" y="1474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11447</xdr:rowOff>
    </xdr:from>
    <xdr:ext cx="469744" cy="259045"/>
    <xdr:sp macro="" textlink="">
      <xdr:nvSpPr>
        <xdr:cNvPr id="371" name="n_4aveValue【福祉施設】&#10;一人当たり面積">
          <a:extLst>
            <a:ext uri="{FF2B5EF4-FFF2-40B4-BE49-F238E27FC236}">
              <a16:creationId xmlns:a16="http://schemas.microsoft.com/office/drawing/2014/main" id="{9D6BAD48-2FC8-4FAC-82D7-27C638B7C879}"/>
            </a:ext>
          </a:extLst>
        </xdr:cNvPr>
        <xdr:cNvSpPr txBox="1"/>
      </xdr:nvSpPr>
      <xdr:spPr>
        <a:xfrm>
          <a:off x="67374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154703</xdr:rowOff>
    </xdr:from>
    <xdr:ext cx="469744" cy="259045"/>
    <xdr:sp macro="" textlink="">
      <xdr:nvSpPr>
        <xdr:cNvPr id="372" name="n_1mainValue【福祉施設】&#10;一人当たり面積">
          <a:extLst>
            <a:ext uri="{FF2B5EF4-FFF2-40B4-BE49-F238E27FC236}">
              <a16:creationId xmlns:a16="http://schemas.microsoft.com/office/drawing/2014/main" id="{96DA5246-8190-486B-919C-42C05545CDE5}"/>
            </a:ext>
          </a:extLst>
        </xdr:cNvPr>
        <xdr:cNvSpPr txBox="1"/>
      </xdr:nvSpPr>
      <xdr:spPr>
        <a:xfrm>
          <a:off x="9391727" y="14727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160417</xdr:rowOff>
    </xdr:from>
    <xdr:ext cx="469744" cy="259045"/>
    <xdr:sp macro="" textlink="">
      <xdr:nvSpPr>
        <xdr:cNvPr id="373" name="n_2mainValue【福祉施設】&#10;一人当たり面積">
          <a:extLst>
            <a:ext uri="{FF2B5EF4-FFF2-40B4-BE49-F238E27FC236}">
              <a16:creationId xmlns:a16="http://schemas.microsoft.com/office/drawing/2014/main" id="{AE4630F6-4666-4258-ADD9-DB323F8C19F5}"/>
            </a:ext>
          </a:extLst>
        </xdr:cNvPr>
        <xdr:cNvSpPr txBox="1"/>
      </xdr:nvSpPr>
      <xdr:spPr>
        <a:xfrm>
          <a:off x="8515427" y="1473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20465</xdr:rowOff>
    </xdr:from>
    <xdr:ext cx="469744" cy="259045"/>
    <xdr:sp macro="" textlink="">
      <xdr:nvSpPr>
        <xdr:cNvPr id="374" name="n_3mainValue【福祉施設】&#10;一人当たり面積">
          <a:extLst>
            <a:ext uri="{FF2B5EF4-FFF2-40B4-BE49-F238E27FC236}">
              <a16:creationId xmlns:a16="http://schemas.microsoft.com/office/drawing/2014/main" id="{9856B4F0-E9E9-455D-99FA-87D85DB33BFC}"/>
            </a:ext>
          </a:extLst>
        </xdr:cNvPr>
        <xdr:cNvSpPr txBox="1"/>
      </xdr:nvSpPr>
      <xdr:spPr>
        <a:xfrm>
          <a:off x="7626427" y="14422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24655</xdr:rowOff>
    </xdr:from>
    <xdr:ext cx="469744" cy="259045"/>
    <xdr:sp macro="" textlink="">
      <xdr:nvSpPr>
        <xdr:cNvPr id="375" name="n_4mainValue【福祉施設】&#10;一人当たり面積">
          <a:extLst>
            <a:ext uri="{FF2B5EF4-FFF2-40B4-BE49-F238E27FC236}">
              <a16:creationId xmlns:a16="http://schemas.microsoft.com/office/drawing/2014/main" id="{FFDCC286-3B24-421F-B018-8C9CAA31E5B1}"/>
            </a:ext>
          </a:extLst>
        </xdr:cNvPr>
        <xdr:cNvSpPr txBox="1"/>
      </xdr:nvSpPr>
      <xdr:spPr>
        <a:xfrm>
          <a:off x="6737427" y="1442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32E438F5-81D3-4D09-BA6E-738E1E627F3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B3E3AF05-C1A8-4363-9D88-DC7F4A0296F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A25618CA-3DBA-4651-BA66-11C6A9F4478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5676C3FA-3DDE-4363-A90D-86D0C0F39AC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3932E54C-33AC-47B6-8E97-E1981000151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261AE93C-9474-4B0B-A12C-3B8D64AF0DE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5A992644-6551-4330-96A4-B1F999F5F89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F9042BFD-2393-4335-ABE9-D9422E9773F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ED476E9F-846F-4283-A04B-47497A19789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C200C58D-6B04-4CB3-84E6-A8A42EC4407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D61A51F2-F7D3-4215-90E3-39356C1C31A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31F1E7B-9267-4E8F-85AA-3C1B2A8CE68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E8A86BDD-1C48-408A-B019-A5D4BA7A467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2B13A818-CF1D-4800-9B17-E93DB02090F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FE0A2B9B-7C9F-4EBA-BC40-ED04DFBC8B0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07B09FA-B653-4A17-9F09-CEF2D8AA5DF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A2FB16FB-0810-43F7-8756-1EF6D07B9F3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E0FBDC24-D2E5-4F83-B9A1-28E8D235E26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81B55CA0-E7DB-479F-A1BF-561F425F879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D0B12604-9903-424C-84F7-C200E858EE0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9F9CE780-E549-4C1D-A0E2-0C8883BBA55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6A356FD9-6DA7-4ADD-AA74-1EA19A1900A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BD002788-CCE2-4CF8-AF75-16517F77A90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91AB1FBF-6634-4E27-9413-02D92099C01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8EC52F66-5232-4071-99D5-0760035E23C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7DC2927-79C4-4B74-BC9F-6C042A37A44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DB9FC901-8A52-4FE2-B298-E3BD72936F9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2C5803C9-3058-4ADA-A310-A45C67360BF5}"/>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43AA44FD-6D5E-4B42-8C31-0FDC47DC5D3F}"/>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4FE814C0-1EB6-4807-96B6-7AFFEA28926F}"/>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BCCE5883-286F-4ED4-B5B4-BB1E7F66397D}"/>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95A0511C-DD3C-49CF-A8E9-3C04C47843B7}"/>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3DE85431-9D4E-4E8D-B1F9-F6D5BFDD8CCB}"/>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002801E6-E0BE-4045-A6E6-BDD750A6423E}"/>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B5730FFC-236B-4CEF-A9D1-5435619EB2BA}"/>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3AE3425D-162E-474E-8CC0-F95EE591C6B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32B0AE80-58DC-415F-8B4D-24AC97004BC7}"/>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D90C7E39-EA88-462B-B8C8-1E6C75B0B78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99A61D7E-6B7E-4DE3-AAF0-4AF335975ABC}"/>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一般廃棄物処理施設】&#10;有形固定資産減価償却率グラフ枠">
          <a:extLst>
            <a:ext uri="{FF2B5EF4-FFF2-40B4-BE49-F238E27FC236}">
              <a16:creationId xmlns:a16="http://schemas.microsoft.com/office/drawing/2014/main" id="{7C30DFF9-0E50-459B-A145-C615A4D4FBA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169545</xdr:rowOff>
    </xdr:from>
    <xdr:to>
      <xdr:col>85</xdr:col>
      <xdr:colOff>126364</xdr:colOff>
      <xdr:row>41</xdr:row>
      <xdr:rowOff>163830</xdr:rowOff>
    </xdr:to>
    <xdr:cxnSp macro="">
      <xdr:nvCxnSpPr>
        <xdr:cNvPr id="416" name="直線コネクタ 415">
          <a:extLst>
            <a:ext uri="{FF2B5EF4-FFF2-40B4-BE49-F238E27FC236}">
              <a16:creationId xmlns:a16="http://schemas.microsoft.com/office/drawing/2014/main" id="{B0D3ADED-7992-4328-BEB0-40E97F8C30E5}"/>
            </a:ext>
          </a:extLst>
        </xdr:cNvPr>
        <xdr:cNvCxnSpPr/>
      </xdr:nvCxnSpPr>
      <xdr:spPr>
        <a:xfrm flipV="1">
          <a:off x="16318864" y="565594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167657</xdr:rowOff>
    </xdr:from>
    <xdr:ext cx="405111" cy="259045"/>
    <xdr:sp macro="" textlink="">
      <xdr:nvSpPr>
        <xdr:cNvPr id="417" name="【一般廃棄物処理施設】&#10;有形固定資産減価償却率最小値テキスト">
          <a:extLst>
            <a:ext uri="{FF2B5EF4-FFF2-40B4-BE49-F238E27FC236}">
              <a16:creationId xmlns:a16="http://schemas.microsoft.com/office/drawing/2014/main" id="{91E12EF3-0AE8-466C-B8FC-37C49272FB6C}"/>
            </a:ext>
          </a:extLst>
        </xdr:cNvPr>
        <xdr:cNvSpPr txBox="1"/>
      </xdr:nvSpPr>
      <xdr:spPr>
        <a:xfrm>
          <a:off x="16357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163830</xdr:rowOff>
    </xdr:from>
    <xdr:to>
      <xdr:col>86</xdr:col>
      <xdr:colOff>25400</xdr:colOff>
      <xdr:row>41</xdr:row>
      <xdr:rowOff>163830</xdr:rowOff>
    </xdr:to>
    <xdr:cxnSp macro="">
      <xdr:nvCxnSpPr>
        <xdr:cNvPr id="418" name="直線コネクタ 417">
          <a:extLst>
            <a:ext uri="{FF2B5EF4-FFF2-40B4-BE49-F238E27FC236}">
              <a16:creationId xmlns:a16="http://schemas.microsoft.com/office/drawing/2014/main" id="{8422E5EA-703C-4767-8583-9019948A8C32}"/>
            </a:ext>
          </a:extLst>
        </xdr:cNvPr>
        <xdr:cNvCxnSpPr/>
      </xdr:nvCxnSpPr>
      <xdr:spPr>
        <a:xfrm>
          <a:off x="16230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116222</xdr:rowOff>
    </xdr:from>
    <xdr:ext cx="405111" cy="259045"/>
    <xdr:sp macro="" textlink="">
      <xdr:nvSpPr>
        <xdr:cNvPr id="419" name="【一般廃棄物処理施設】&#10;有形固定資産減価償却率最大値テキスト">
          <a:extLst>
            <a:ext uri="{FF2B5EF4-FFF2-40B4-BE49-F238E27FC236}">
              <a16:creationId xmlns:a16="http://schemas.microsoft.com/office/drawing/2014/main" id="{AE28D5EF-6426-4A0D-8014-6C998E9CABCB}"/>
            </a:ext>
          </a:extLst>
        </xdr:cNvPr>
        <xdr:cNvSpPr txBox="1"/>
      </xdr:nvSpPr>
      <xdr:spPr>
        <a:xfrm>
          <a:off x="16357600" y="543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169545</xdr:rowOff>
    </xdr:from>
    <xdr:to>
      <xdr:col>86</xdr:col>
      <xdr:colOff>25400</xdr:colOff>
      <xdr:row>32</xdr:row>
      <xdr:rowOff>169545</xdr:rowOff>
    </xdr:to>
    <xdr:cxnSp macro="">
      <xdr:nvCxnSpPr>
        <xdr:cNvPr id="420" name="直線コネクタ 419">
          <a:extLst>
            <a:ext uri="{FF2B5EF4-FFF2-40B4-BE49-F238E27FC236}">
              <a16:creationId xmlns:a16="http://schemas.microsoft.com/office/drawing/2014/main" id="{575B5B6E-2423-4EC5-B30D-2D1CACA5E45A}"/>
            </a:ext>
          </a:extLst>
        </xdr:cNvPr>
        <xdr:cNvCxnSpPr/>
      </xdr:nvCxnSpPr>
      <xdr:spPr>
        <a:xfrm>
          <a:off x="16230600" y="565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57167</xdr:rowOff>
    </xdr:from>
    <xdr:ext cx="405111" cy="259045"/>
    <xdr:sp macro="" textlink="">
      <xdr:nvSpPr>
        <xdr:cNvPr id="421" name="【一般廃棄物処理施設】&#10;有形固定資産減価償却率平均値テキスト">
          <a:extLst>
            <a:ext uri="{FF2B5EF4-FFF2-40B4-BE49-F238E27FC236}">
              <a16:creationId xmlns:a16="http://schemas.microsoft.com/office/drawing/2014/main" id="{09AED76D-09DD-4C19-BFEB-9B5AE53A3D40}"/>
            </a:ext>
          </a:extLst>
        </xdr:cNvPr>
        <xdr:cNvSpPr txBox="1"/>
      </xdr:nvSpPr>
      <xdr:spPr>
        <a:xfrm>
          <a:off x="16357600" y="6400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78740</xdr:rowOff>
    </xdr:from>
    <xdr:to>
      <xdr:col>85</xdr:col>
      <xdr:colOff>177800</xdr:colOff>
      <xdr:row>38</xdr:row>
      <xdr:rowOff>8890</xdr:rowOff>
    </xdr:to>
    <xdr:sp macro="" textlink="">
      <xdr:nvSpPr>
        <xdr:cNvPr id="422" name="フローチャート: 判断 421">
          <a:extLst>
            <a:ext uri="{FF2B5EF4-FFF2-40B4-BE49-F238E27FC236}">
              <a16:creationId xmlns:a16="http://schemas.microsoft.com/office/drawing/2014/main" id="{061AFD40-2810-4E4A-94CD-D15115514B02}"/>
            </a:ext>
          </a:extLst>
        </xdr:cNvPr>
        <xdr:cNvSpPr/>
      </xdr:nvSpPr>
      <xdr:spPr>
        <a:xfrm>
          <a:off x="1626870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36830</xdr:rowOff>
    </xdr:from>
    <xdr:to>
      <xdr:col>81</xdr:col>
      <xdr:colOff>101600</xdr:colOff>
      <xdr:row>37</xdr:row>
      <xdr:rowOff>138430</xdr:rowOff>
    </xdr:to>
    <xdr:sp macro="" textlink="">
      <xdr:nvSpPr>
        <xdr:cNvPr id="423" name="フローチャート: 判断 422">
          <a:extLst>
            <a:ext uri="{FF2B5EF4-FFF2-40B4-BE49-F238E27FC236}">
              <a16:creationId xmlns:a16="http://schemas.microsoft.com/office/drawing/2014/main" id="{CCE20E49-03AF-4206-89B1-F7C5395AE8A0}"/>
            </a:ext>
          </a:extLst>
        </xdr:cNvPr>
        <xdr:cNvSpPr/>
      </xdr:nvSpPr>
      <xdr:spPr>
        <a:xfrm>
          <a:off x="15430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42545</xdr:rowOff>
    </xdr:from>
    <xdr:to>
      <xdr:col>76</xdr:col>
      <xdr:colOff>165100</xdr:colOff>
      <xdr:row>37</xdr:row>
      <xdr:rowOff>144145</xdr:rowOff>
    </xdr:to>
    <xdr:sp macro="" textlink="">
      <xdr:nvSpPr>
        <xdr:cNvPr id="424" name="フローチャート: 判断 423">
          <a:extLst>
            <a:ext uri="{FF2B5EF4-FFF2-40B4-BE49-F238E27FC236}">
              <a16:creationId xmlns:a16="http://schemas.microsoft.com/office/drawing/2014/main" id="{D27A9071-1353-44FC-93FF-5E3B86B7489B}"/>
            </a:ext>
          </a:extLst>
        </xdr:cNvPr>
        <xdr:cNvSpPr/>
      </xdr:nvSpPr>
      <xdr:spPr>
        <a:xfrm>
          <a:off x="14541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5" name="フローチャート: 判断 424">
          <a:extLst>
            <a:ext uri="{FF2B5EF4-FFF2-40B4-BE49-F238E27FC236}">
              <a16:creationId xmlns:a16="http://schemas.microsoft.com/office/drawing/2014/main" id="{FF6B6771-EF18-4D00-A28E-6DE7E48B87D9}"/>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26" name="フローチャート: 判断 425">
          <a:extLst>
            <a:ext uri="{FF2B5EF4-FFF2-40B4-BE49-F238E27FC236}">
              <a16:creationId xmlns:a16="http://schemas.microsoft.com/office/drawing/2014/main" id="{E3AD6F7D-39AA-4550-B3AA-FAFB8BF6936A}"/>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C8D75EB1-B9C0-49A1-BAB7-377BFDF50FA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F217AFE4-1A76-4BF0-BFB7-B35C94AD990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AFF2D69E-537E-4086-BD05-FE7581BC25E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D9276062-4DB2-4769-95EF-166C1AA0E74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DA2FC2A6-11D2-4915-A8B9-93963F374C1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33020</xdr:rowOff>
    </xdr:from>
    <xdr:to>
      <xdr:col>85</xdr:col>
      <xdr:colOff>177800</xdr:colOff>
      <xdr:row>36</xdr:row>
      <xdr:rowOff>134620</xdr:rowOff>
    </xdr:to>
    <xdr:sp macro="" textlink="">
      <xdr:nvSpPr>
        <xdr:cNvPr id="432" name="楕円 431">
          <a:extLst>
            <a:ext uri="{FF2B5EF4-FFF2-40B4-BE49-F238E27FC236}">
              <a16:creationId xmlns:a16="http://schemas.microsoft.com/office/drawing/2014/main" id="{1A43495A-1442-40F0-AE24-58F424AB5EDB}"/>
            </a:ext>
          </a:extLst>
        </xdr:cNvPr>
        <xdr:cNvSpPr/>
      </xdr:nvSpPr>
      <xdr:spPr>
        <a:xfrm>
          <a:off x="16268700" y="620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55897</xdr:rowOff>
    </xdr:from>
    <xdr:ext cx="405111" cy="259045"/>
    <xdr:sp macro="" textlink="">
      <xdr:nvSpPr>
        <xdr:cNvPr id="433" name="【一般廃棄物処理施設】&#10;有形固定資産減価償却率該当値テキスト">
          <a:extLst>
            <a:ext uri="{FF2B5EF4-FFF2-40B4-BE49-F238E27FC236}">
              <a16:creationId xmlns:a16="http://schemas.microsoft.com/office/drawing/2014/main" id="{C5C4B135-B5D2-4BA4-81D3-1134A1125A53}"/>
            </a:ext>
          </a:extLst>
        </xdr:cNvPr>
        <xdr:cNvSpPr txBox="1"/>
      </xdr:nvSpPr>
      <xdr:spPr>
        <a:xfrm>
          <a:off x="16357600" y="605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156845</xdr:rowOff>
    </xdr:from>
    <xdr:to>
      <xdr:col>81</xdr:col>
      <xdr:colOff>101600</xdr:colOff>
      <xdr:row>37</xdr:row>
      <xdr:rowOff>86995</xdr:rowOff>
    </xdr:to>
    <xdr:sp macro="" textlink="">
      <xdr:nvSpPr>
        <xdr:cNvPr id="434" name="楕円 433">
          <a:extLst>
            <a:ext uri="{FF2B5EF4-FFF2-40B4-BE49-F238E27FC236}">
              <a16:creationId xmlns:a16="http://schemas.microsoft.com/office/drawing/2014/main" id="{BC9A4E57-5555-488E-A608-9ABEA6EC7D2D}"/>
            </a:ext>
          </a:extLst>
        </xdr:cNvPr>
        <xdr:cNvSpPr/>
      </xdr:nvSpPr>
      <xdr:spPr>
        <a:xfrm>
          <a:off x="15430500" y="632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83820</xdr:rowOff>
    </xdr:from>
    <xdr:to>
      <xdr:col>85</xdr:col>
      <xdr:colOff>127000</xdr:colOff>
      <xdr:row>37</xdr:row>
      <xdr:rowOff>36195</xdr:rowOff>
    </xdr:to>
    <xdr:cxnSp macro="">
      <xdr:nvCxnSpPr>
        <xdr:cNvPr id="435" name="直線コネクタ 434">
          <a:extLst>
            <a:ext uri="{FF2B5EF4-FFF2-40B4-BE49-F238E27FC236}">
              <a16:creationId xmlns:a16="http://schemas.microsoft.com/office/drawing/2014/main" id="{BBAB5F13-F3C1-44F2-A14F-041EF7A56ED6}"/>
            </a:ext>
          </a:extLst>
        </xdr:cNvPr>
        <xdr:cNvCxnSpPr/>
      </xdr:nvCxnSpPr>
      <xdr:spPr>
        <a:xfrm flipV="1">
          <a:off x="15481300" y="6256020"/>
          <a:ext cx="8382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105410</xdr:rowOff>
    </xdr:from>
    <xdr:to>
      <xdr:col>76</xdr:col>
      <xdr:colOff>165100</xdr:colOff>
      <xdr:row>37</xdr:row>
      <xdr:rowOff>35560</xdr:rowOff>
    </xdr:to>
    <xdr:sp macro="" textlink="">
      <xdr:nvSpPr>
        <xdr:cNvPr id="436" name="楕円 435">
          <a:extLst>
            <a:ext uri="{FF2B5EF4-FFF2-40B4-BE49-F238E27FC236}">
              <a16:creationId xmlns:a16="http://schemas.microsoft.com/office/drawing/2014/main" id="{78D40C0D-92FA-45A9-AB04-CC0759ABD5DC}"/>
            </a:ext>
          </a:extLst>
        </xdr:cNvPr>
        <xdr:cNvSpPr/>
      </xdr:nvSpPr>
      <xdr:spPr>
        <a:xfrm>
          <a:off x="145415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156210</xdr:rowOff>
    </xdr:from>
    <xdr:to>
      <xdr:col>81</xdr:col>
      <xdr:colOff>50800</xdr:colOff>
      <xdr:row>37</xdr:row>
      <xdr:rowOff>36195</xdr:rowOff>
    </xdr:to>
    <xdr:cxnSp macro="">
      <xdr:nvCxnSpPr>
        <xdr:cNvPr id="437" name="直線コネクタ 436">
          <a:extLst>
            <a:ext uri="{FF2B5EF4-FFF2-40B4-BE49-F238E27FC236}">
              <a16:creationId xmlns:a16="http://schemas.microsoft.com/office/drawing/2014/main" id="{72F14099-CCC5-4CD5-A7BF-B7CDA80B3D54}"/>
            </a:ext>
          </a:extLst>
        </xdr:cNvPr>
        <xdr:cNvCxnSpPr/>
      </xdr:nvCxnSpPr>
      <xdr:spPr>
        <a:xfrm>
          <a:off x="14592300" y="632841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74930</xdr:rowOff>
    </xdr:from>
    <xdr:to>
      <xdr:col>72</xdr:col>
      <xdr:colOff>38100</xdr:colOff>
      <xdr:row>37</xdr:row>
      <xdr:rowOff>5080</xdr:rowOff>
    </xdr:to>
    <xdr:sp macro="" textlink="">
      <xdr:nvSpPr>
        <xdr:cNvPr id="438" name="楕円 437">
          <a:extLst>
            <a:ext uri="{FF2B5EF4-FFF2-40B4-BE49-F238E27FC236}">
              <a16:creationId xmlns:a16="http://schemas.microsoft.com/office/drawing/2014/main" id="{6D624A6B-664B-43C4-823E-4CB36DDF6F69}"/>
            </a:ext>
          </a:extLst>
        </xdr:cNvPr>
        <xdr:cNvSpPr/>
      </xdr:nvSpPr>
      <xdr:spPr>
        <a:xfrm>
          <a:off x="13652500" y="624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125730</xdr:rowOff>
    </xdr:from>
    <xdr:to>
      <xdr:col>76</xdr:col>
      <xdr:colOff>114300</xdr:colOff>
      <xdr:row>36</xdr:row>
      <xdr:rowOff>156210</xdr:rowOff>
    </xdr:to>
    <xdr:cxnSp macro="">
      <xdr:nvCxnSpPr>
        <xdr:cNvPr id="439" name="直線コネクタ 438">
          <a:extLst>
            <a:ext uri="{FF2B5EF4-FFF2-40B4-BE49-F238E27FC236}">
              <a16:creationId xmlns:a16="http://schemas.microsoft.com/office/drawing/2014/main" id="{59B7BC7A-4A1B-4A14-8E3A-4CE418AC3B05}"/>
            </a:ext>
          </a:extLst>
        </xdr:cNvPr>
        <xdr:cNvCxnSpPr/>
      </xdr:nvCxnSpPr>
      <xdr:spPr>
        <a:xfrm>
          <a:off x="13703300" y="629793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129557</xdr:rowOff>
    </xdr:from>
    <xdr:ext cx="405111" cy="259045"/>
    <xdr:sp macro="" textlink="">
      <xdr:nvSpPr>
        <xdr:cNvPr id="440" name="n_1aveValue【一般廃棄物処理施設】&#10;有形固定資産減価償却率">
          <a:extLst>
            <a:ext uri="{FF2B5EF4-FFF2-40B4-BE49-F238E27FC236}">
              <a16:creationId xmlns:a16="http://schemas.microsoft.com/office/drawing/2014/main" id="{5954366B-8480-4844-A326-372CA5ECFF35}"/>
            </a:ext>
          </a:extLst>
        </xdr:cNvPr>
        <xdr:cNvSpPr txBox="1"/>
      </xdr:nvSpPr>
      <xdr:spPr>
        <a:xfrm>
          <a:off x="1526604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135272</xdr:rowOff>
    </xdr:from>
    <xdr:ext cx="405111" cy="259045"/>
    <xdr:sp macro="" textlink="">
      <xdr:nvSpPr>
        <xdr:cNvPr id="441" name="n_2aveValue【一般廃棄物処理施設】&#10;有形固定資産減価償却率">
          <a:extLst>
            <a:ext uri="{FF2B5EF4-FFF2-40B4-BE49-F238E27FC236}">
              <a16:creationId xmlns:a16="http://schemas.microsoft.com/office/drawing/2014/main" id="{98E957BC-E4CB-4243-B50C-F975D6204716}"/>
            </a:ext>
          </a:extLst>
        </xdr:cNvPr>
        <xdr:cNvSpPr txBox="1"/>
      </xdr:nvSpPr>
      <xdr:spPr>
        <a:xfrm>
          <a:off x="14389744"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442" name="n_3aveValue【一般廃棄物処理施設】&#10;有形固定資産減価償却率">
          <a:extLst>
            <a:ext uri="{FF2B5EF4-FFF2-40B4-BE49-F238E27FC236}">
              <a16:creationId xmlns:a16="http://schemas.microsoft.com/office/drawing/2014/main" id="{2A18C152-4EBA-44DA-ABFC-6095C856B5A7}"/>
            </a:ext>
          </a:extLst>
        </xdr:cNvPr>
        <xdr:cNvSpPr txBox="1"/>
      </xdr:nvSpPr>
      <xdr:spPr>
        <a:xfrm>
          <a:off x="13500744"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443" name="n_4aveValue【一般廃棄物処理施設】&#10;有形固定資産減価償却率">
          <a:extLst>
            <a:ext uri="{FF2B5EF4-FFF2-40B4-BE49-F238E27FC236}">
              <a16:creationId xmlns:a16="http://schemas.microsoft.com/office/drawing/2014/main" id="{6FFFF9EC-1380-4ED9-8F50-BAB955F60F26}"/>
            </a:ext>
          </a:extLst>
        </xdr:cNvPr>
        <xdr:cNvSpPr txBox="1"/>
      </xdr:nvSpPr>
      <xdr:spPr>
        <a:xfrm>
          <a:off x="12611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103522</xdr:rowOff>
    </xdr:from>
    <xdr:ext cx="405111" cy="259045"/>
    <xdr:sp macro="" textlink="">
      <xdr:nvSpPr>
        <xdr:cNvPr id="444" name="n_1mainValue【一般廃棄物処理施設】&#10;有形固定資産減価償却率">
          <a:extLst>
            <a:ext uri="{FF2B5EF4-FFF2-40B4-BE49-F238E27FC236}">
              <a16:creationId xmlns:a16="http://schemas.microsoft.com/office/drawing/2014/main" id="{1202FAF0-6199-4824-AAA4-3D8FDA464D54}"/>
            </a:ext>
          </a:extLst>
        </xdr:cNvPr>
        <xdr:cNvSpPr txBox="1"/>
      </xdr:nvSpPr>
      <xdr:spPr>
        <a:xfrm>
          <a:off x="15266044" y="610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52087</xdr:rowOff>
    </xdr:from>
    <xdr:ext cx="405111" cy="259045"/>
    <xdr:sp macro="" textlink="">
      <xdr:nvSpPr>
        <xdr:cNvPr id="445" name="n_2mainValue【一般廃棄物処理施設】&#10;有形固定資産減価償却率">
          <a:extLst>
            <a:ext uri="{FF2B5EF4-FFF2-40B4-BE49-F238E27FC236}">
              <a16:creationId xmlns:a16="http://schemas.microsoft.com/office/drawing/2014/main" id="{FA7FC2BD-0E5D-494B-A55D-11BEF4E9CF64}"/>
            </a:ext>
          </a:extLst>
        </xdr:cNvPr>
        <xdr:cNvSpPr txBox="1"/>
      </xdr:nvSpPr>
      <xdr:spPr>
        <a:xfrm>
          <a:off x="14389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21607</xdr:rowOff>
    </xdr:from>
    <xdr:ext cx="405111" cy="259045"/>
    <xdr:sp macro="" textlink="">
      <xdr:nvSpPr>
        <xdr:cNvPr id="446" name="n_3mainValue【一般廃棄物処理施設】&#10;有形固定資産減価償却率">
          <a:extLst>
            <a:ext uri="{FF2B5EF4-FFF2-40B4-BE49-F238E27FC236}">
              <a16:creationId xmlns:a16="http://schemas.microsoft.com/office/drawing/2014/main" id="{83987172-8E67-450D-B064-C9A3E056380A}"/>
            </a:ext>
          </a:extLst>
        </xdr:cNvPr>
        <xdr:cNvSpPr txBox="1"/>
      </xdr:nvSpPr>
      <xdr:spPr>
        <a:xfrm>
          <a:off x="13500744" y="60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9163568B-B34C-47EA-9C98-5C373CBEE3B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B3552383-8D80-4BCA-A48A-22D7530AAC3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DC8AF4CF-67AB-4D1F-BD97-3EEA6C26651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10025943-2262-463A-A68A-6CB37F73C72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BBA6B6B1-2875-4E46-BF39-F15861D397D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5EB5C111-492B-403D-8A0C-B548B751CF1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AFCD3AFE-3F28-43A2-AFD4-3F529A05FDB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01E9EC0A-08F0-4D23-880D-F7B04D49147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A55A66F9-57FB-4BA9-95C3-A4BC1C99941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6059A1DD-7FEB-4D0C-B7D2-6D0AF6B5FF5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7" name="直線コネクタ 456">
          <a:extLst>
            <a:ext uri="{FF2B5EF4-FFF2-40B4-BE49-F238E27FC236}">
              <a16:creationId xmlns:a16="http://schemas.microsoft.com/office/drawing/2014/main" id="{017BDDC9-B861-44F9-862C-37873EFE5115}"/>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58" name="テキスト ボックス 457">
          <a:extLst>
            <a:ext uri="{FF2B5EF4-FFF2-40B4-BE49-F238E27FC236}">
              <a16:creationId xmlns:a16="http://schemas.microsoft.com/office/drawing/2014/main" id="{C4FD78D0-2483-4D02-99B9-CE6D70FA13B3}"/>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9" name="直線コネクタ 458">
          <a:extLst>
            <a:ext uri="{FF2B5EF4-FFF2-40B4-BE49-F238E27FC236}">
              <a16:creationId xmlns:a16="http://schemas.microsoft.com/office/drawing/2014/main" id="{60F3FAFC-1D63-4376-ADAF-A43F4383FECA}"/>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0" name="テキスト ボックス 459">
          <a:extLst>
            <a:ext uri="{FF2B5EF4-FFF2-40B4-BE49-F238E27FC236}">
              <a16:creationId xmlns:a16="http://schemas.microsoft.com/office/drawing/2014/main" id="{AB1B17C2-ACBF-43BC-BDF0-3384E0E64F5F}"/>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1" name="直線コネクタ 460">
          <a:extLst>
            <a:ext uri="{FF2B5EF4-FFF2-40B4-BE49-F238E27FC236}">
              <a16:creationId xmlns:a16="http://schemas.microsoft.com/office/drawing/2014/main" id="{BE2E865E-E76E-4A6C-BA41-416A5C288CFE}"/>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2" name="テキスト ボックス 461">
          <a:extLst>
            <a:ext uri="{FF2B5EF4-FFF2-40B4-BE49-F238E27FC236}">
              <a16:creationId xmlns:a16="http://schemas.microsoft.com/office/drawing/2014/main" id="{5D6477EA-ED46-4D32-A8FC-4E41EF6092CE}"/>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3" name="直線コネクタ 462">
          <a:extLst>
            <a:ext uri="{FF2B5EF4-FFF2-40B4-BE49-F238E27FC236}">
              <a16:creationId xmlns:a16="http://schemas.microsoft.com/office/drawing/2014/main" id="{41179984-A965-474F-9076-F689DBF28FB4}"/>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4" name="テキスト ボックス 463">
          <a:extLst>
            <a:ext uri="{FF2B5EF4-FFF2-40B4-BE49-F238E27FC236}">
              <a16:creationId xmlns:a16="http://schemas.microsoft.com/office/drawing/2014/main" id="{B7BC18FA-27F5-4AD1-9AA3-9E9A2E1E1C84}"/>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5" name="直線コネクタ 464">
          <a:extLst>
            <a:ext uri="{FF2B5EF4-FFF2-40B4-BE49-F238E27FC236}">
              <a16:creationId xmlns:a16="http://schemas.microsoft.com/office/drawing/2014/main" id="{A0687942-5C61-422B-B0FC-50091AFD89E2}"/>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66" name="テキスト ボックス 465">
          <a:extLst>
            <a:ext uri="{FF2B5EF4-FFF2-40B4-BE49-F238E27FC236}">
              <a16:creationId xmlns:a16="http://schemas.microsoft.com/office/drawing/2014/main" id="{F3D5E2B1-B3D6-4F58-BA59-D5C2D3C303CE}"/>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BD88D4DE-20AA-4080-A41E-83C9AE35919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68" name="テキスト ボックス 467">
          <a:extLst>
            <a:ext uri="{FF2B5EF4-FFF2-40B4-BE49-F238E27FC236}">
              <a16:creationId xmlns:a16="http://schemas.microsoft.com/office/drawing/2014/main" id="{D9603369-DD2B-41B8-AB50-41CACBEA3DF9}"/>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一般廃棄物処理施設】&#10;一人当たり有形固定資産（償却資産）額グラフ枠">
          <a:extLst>
            <a:ext uri="{FF2B5EF4-FFF2-40B4-BE49-F238E27FC236}">
              <a16:creationId xmlns:a16="http://schemas.microsoft.com/office/drawing/2014/main" id="{A948E8AE-7B2A-46A8-A634-28D49397A31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114477</xdr:rowOff>
    </xdr:from>
    <xdr:to>
      <xdr:col>116</xdr:col>
      <xdr:colOff>62864</xdr:colOff>
      <xdr:row>42</xdr:row>
      <xdr:rowOff>32341</xdr:rowOff>
    </xdr:to>
    <xdr:cxnSp macro="">
      <xdr:nvCxnSpPr>
        <xdr:cNvPr id="470" name="直線コネクタ 469">
          <a:extLst>
            <a:ext uri="{FF2B5EF4-FFF2-40B4-BE49-F238E27FC236}">
              <a16:creationId xmlns:a16="http://schemas.microsoft.com/office/drawing/2014/main" id="{F68B1668-D77A-4375-A180-748A8A09D982}"/>
            </a:ext>
          </a:extLst>
        </xdr:cNvPr>
        <xdr:cNvCxnSpPr/>
      </xdr:nvCxnSpPr>
      <xdr:spPr>
        <a:xfrm flipV="1">
          <a:off x="22160864" y="5943777"/>
          <a:ext cx="0" cy="1289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36168</xdr:rowOff>
    </xdr:from>
    <xdr:ext cx="469744" cy="259045"/>
    <xdr:sp macro="" textlink="">
      <xdr:nvSpPr>
        <xdr:cNvPr id="471" name="【一般廃棄物処理施設】&#10;一人当たり有形固定資産（償却資産）額最小値テキスト">
          <a:extLst>
            <a:ext uri="{FF2B5EF4-FFF2-40B4-BE49-F238E27FC236}">
              <a16:creationId xmlns:a16="http://schemas.microsoft.com/office/drawing/2014/main" id="{722CA42A-939C-44E0-9484-574CE9D6487E}"/>
            </a:ext>
          </a:extLst>
        </xdr:cNvPr>
        <xdr:cNvSpPr txBox="1"/>
      </xdr:nvSpPr>
      <xdr:spPr>
        <a:xfrm>
          <a:off x="22199600" y="7237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32341</xdr:rowOff>
    </xdr:from>
    <xdr:to>
      <xdr:col>116</xdr:col>
      <xdr:colOff>152400</xdr:colOff>
      <xdr:row>42</xdr:row>
      <xdr:rowOff>32341</xdr:rowOff>
    </xdr:to>
    <xdr:cxnSp macro="">
      <xdr:nvCxnSpPr>
        <xdr:cNvPr id="472" name="直線コネクタ 471">
          <a:extLst>
            <a:ext uri="{FF2B5EF4-FFF2-40B4-BE49-F238E27FC236}">
              <a16:creationId xmlns:a16="http://schemas.microsoft.com/office/drawing/2014/main" id="{F6356D10-8A74-4A5D-97B4-8DDBE2B457B3}"/>
            </a:ext>
          </a:extLst>
        </xdr:cNvPr>
        <xdr:cNvCxnSpPr/>
      </xdr:nvCxnSpPr>
      <xdr:spPr>
        <a:xfrm>
          <a:off x="22072600" y="7233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61154</xdr:rowOff>
    </xdr:from>
    <xdr:ext cx="599010" cy="259045"/>
    <xdr:sp macro="" textlink="">
      <xdr:nvSpPr>
        <xdr:cNvPr id="473" name="【一般廃棄物処理施設】&#10;一人当たり有形固定資産（償却資産）額最大値テキスト">
          <a:extLst>
            <a:ext uri="{FF2B5EF4-FFF2-40B4-BE49-F238E27FC236}">
              <a16:creationId xmlns:a16="http://schemas.microsoft.com/office/drawing/2014/main" id="{79DD929E-9767-42C0-B595-EDD761849C7E}"/>
            </a:ext>
          </a:extLst>
        </xdr:cNvPr>
        <xdr:cNvSpPr txBox="1"/>
      </xdr:nvSpPr>
      <xdr:spPr>
        <a:xfrm>
          <a:off x="22199600" y="5719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114477</xdr:rowOff>
    </xdr:from>
    <xdr:to>
      <xdr:col>116</xdr:col>
      <xdr:colOff>152400</xdr:colOff>
      <xdr:row>34</xdr:row>
      <xdr:rowOff>114477</xdr:rowOff>
    </xdr:to>
    <xdr:cxnSp macro="">
      <xdr:nvCxnSpPr>
        <xdr:cNvPr id="474" name="直線コネクタ 473">
          <a:extLst>
            <a:ext uri="{FF2B5EF4-FFF2-40B4-BE49-F238E27FC236}">
              <a16:creationId xmlns:a16="http://schemas.microsoft.com/office/drawing/2014/main" id="{408E52B5-6F4C-472A-A771-F10A702B4EB9}"/>
            </a:ext>
          </a:extLst>
        </xdr:cNvPr>
        <xdr:cNvCxnSpPr/>
      </xdr:nvCxnSpPr>
      <xdr:spPr>
        <a:xfrm>
          <a:off x="22072600" y="5943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73762</xdr:rowOff>
    </xdr:from>
    <xdr:ext cx="599010" cy="259045"/>
    <xdr:sp macro="" textlink="">
      <xdr:nvSpPr>
        <xdr:cNvPr id="475" name="【一般廃棄物処理施設】&#10;一人当たり有形固定資産（償却資産）額平均値テキスト">
          <a:extLst>
            <a:ext uri="{FF2B5EF4-FFF2-40B4-BE49-F238E27FC236}">
              <a16:creationId xmlns:a16="http://schemas.microsoft.com/office/drawing/2014/main" id="{EB09D29C-3F20-42EE-9D20-70972AC7E782}"/>
            </a:ext>
          </a:extLst>
        </xdr:cNvPr>
        <xdr:cNvSpPr txBox="1"/>
      </xdr:nvSpPr>
      <xdr:spPr>
        <a:xfrm>
          <a:off x="22199600" y="6588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50885</xdr:rowOff>
    </xdr:from>
    <xdr:to>
      <xdr:col>116</xdr:col>
      <xdr:colOff>114300</xdr:colOff>
      <xdr:row>39</xdr:row>
      <xdr:rowOff>152485</xdr:rowOff>
    </xdr:to>
    <xdr:sp macro="" textlink="">
      <xdr:nvSpPr>
        <xdr:cNvPr id="476" name="フローチャート: 判断 475">
          <a:extLst>
            <a:ext uri="{FF2B5EF4-FFF2-40B4-BE49-F238E27FC236}">
              <a16:creationId xmlns:a16="http://schemas.microsoft.com/office/drawing/2014/main" id="{074075B8-98AB-491E-A696-18931DE45EFD}"/>
            </a:ext>
          </a:extLst>
        </xdr:cNvPr>
        <xdr:cNvSpPr/>
      </xdr:nvSpPr>
      <xdr:spPr>
        <a:xfrm>
          <a:off x="22110700" y="673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31766</xdr:rowOff>
    </xdr:from>
    <xdr:to>
      <xdr:col>112</xdr:col>
      <xdr:colOff>38100</xdr:colOff>
      <xdr:row>39</xdr:row>
      <xdr:rowOff>133366</xdr:rowOff>
    </xdr:to>
    <xdr:sp macro="" textlink="">
      <xdr:nvSpPr>
        <xdr:cNvPr id="477" name="フローチャート: 判断 476">
          <a:extLst>
            <a:ext uri="{FF2B5EF4-FFF2-40B4-BE49-F238E27FC236}">
              <a16:creationId xmlns:a16="http://schemas.microsoft.com/office/drawing/2014/main" id="{1BBA2E56-CBA9-467E-A044-59593E8FA97C}"/>
            </a:ext>
          </a:extLst>
        </xdr:cNvPr>
        <xdr:cNvSpPr/>
      </xdr:nvSpPr>
      <xdr:spPr>
        <a:xfrm>
          <a:off x="21272500" y="671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62610</xdr:rowOff>
    </xdr:from>
    <xdr:to>
      <xdr:col>107</xdr:col>
      <xdr:colOff>101600</xdr:colOff>
      <xdr:row>39</xdr:row>
      <xdr:rowOff>164210</xdr:rowOff>
    </xdr:to>
    <xdr:sp macro="" textlink="">
      <xdr:nvSpPr>
        <xdr:cNvPr id="478" name="フローチャート: 判断 477">
          <a:extLst>
            <a:ext uri="{FF2B5EF4-FFF2-40B4-BE49-F238E27FC236}">
              <a16:creationId xmlns:a16="http://schemas.microsoft.com/office/drawing/2014/main" id="{90DC27C5-0025-4E6C-96C6-DB6BD4118A66}"/>
            </a:ext>
          </a:extLst>
        </xdr:cNvPr>
        <xdr:cNvSpPr/>
      </xdr:nvSpPr>
      <xdr:spPr>
        <a:xfrm>
          <a:off x="20383500" y="674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118303</xdr:rowOff>
    </xdr:from>
    <xdr:to>
      <xdr:col>102</xdr:col>
      <xdr:colOff>165100</xdr:colOff>
      <xdr:row>40</xdr:row>
      <xdr:rowOff>48453</xdr:rowOff>
    </xdr:to>
    <xdr:sp macro="" textlink="">
      <xdr:nvSpPr>
        <xdr:cNvPr id="479" name="フローチャート: 判断 478">
          <a:extLst>
            <a:ext uri="{FF2B5EF4-FFF2-40B4-BE49-F238E27FC236}">
              <a16:creationId xmlns:a16="http://schemas.microsoft.com/office/drawing/2014/main" id="{36728290-00B3-4D83-B4B6-2F82A8A251E8}"/>
            </a:ext>
          </a:extLst>
        </xdr:cNvPr>
        <xdr:cNvSpPr/>
      </xdr:nvSpPr>
      <xdr:spPr>
        <a:xfrm>
          <a:off x="19494500" y="680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154403</xdr:rowOff>
    </xdr:from>
    <xdr:to>
      <xdr:col>98</xdr:col>
      <xdr:colOff>38100</xdr:colOff>
      <xdr:row>40</xdr:row>
      <xdr:rowOff>84553</xdr:rowOff>
    </xdr:to>
    <xdr:sp macro="" textlink="">
      <xdr:nvSpPr>
        <xdr:cNvPr id="480" name="フローチャート: 判断 479">
          <a:extLst>
            <a:ext uri="{FF2B5EF4-FFF2-40B4-BE49-F238E27FC236}">
              <a16:creationId xmlns:a16="http://schemas.microsoft.com/office/drawing/2014/main" id="{F20C4E0E-3210-450F-9035-9132CBB1CE59}"/>
            </a:ext>
          </a:extLst>
        </xdr:cNvPr>
        <xdr:cNvSpPr/>
      </xdr:nvSpPr>
      <xdr:spPr>
        <a:xfrm>
          <a:off x="18605500" y="684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789341BF-E73B-4F97-BFEE-FDF6CB7F1F8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90298F3C-AE38-46F9-8D99-01401484A76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23547506-213F-4F0D-B0DC-7762827541F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F04B3CF6-E324-4371-A650-9D021BEC810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92DCA29B-82BF-4F2F-87E2-EAC7D24BADE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62085</xdr:rowOff>
    </xdr:from>
    <xdr:to>
      <xdr:col>116</xdr:col>
      <xdr:colOff>114300</xdr:colOff>
      <xdr:row>41</xdr:row>
      <xdr:rowOff>163685</xdr:rowOff>
    </xdr:to>
    <xdr:sp macro="" textlink="">
      <xdr:nvSpPr>
        <xdr:cNvPr id="486" name="楕円 485">
          <a:extLst>
            <a:ext uri="{FF2B5EF4-FFF2-40B4-BE49-F238E27FC236}">
              <a16:creationId xmlns:a16="http://schemas.microsoft.com/office/drawing/2014/main" id="{1FF80EF1-5709-4562-8825-3402CEFCF4C5}"/>
            </a:ext>
          </a:extLst>
        </xdr:cNvPr>
        <xdr:cNvSpPr/>
      </xdr:nvSpPr>
      <xdr:spPr>
        <a:xfrm>
          <a:off x="22110700" y="7091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148462</xdr:rowOff>
    </xdr:from>
    <xdr:ext cx="534377" cy="259045"/>
    <xdr:sp macro="" textlink="">
      <xdr:nvSpPr>
        <xdr:cNvPr id="487" name="【一般廃棄物処理施設】&#10;一人当たり有形固定資産（償却資産）額該当値テキスト">
          <a:extLst>
            <a:ext uri="{FF2B5EF4-FFF2-40B4-BE49-F238E27FC236}">
              <a16:creationId xmlns:a16="http://schemas.microsoft.com/office/drawing/2014/main" id="{9544EB6B-4938-4E01-BF79-0640FB6D31DB}"/>
            </a:ext>
          </a:extLst>
        </xdr:cNvPr>
        <xdr:cNvSpPr txBox="1"/>
      </xdr:nvSpPr>
      <xdr:spPr>
        <a:xfrm>
          <a:off x="22199600" y="7006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21556</xdr:rowOff>
    </xdr:from>
    <xdr:to>
      <xdr:col>112</xdr:col>
      <xdr:colOff>38100</xdr:colOff>
      <xdr:row>41</xdr:row>
      <xdr:rowOff>123156</xdr:rowOff>
    </xdr:to>
    <xdr:sp macro="" textlink="">
      <xdr:nvSpPr>
        <xdr:cNvPr id="488" name="楕円 487">
          <a:extLst>
            <a:ext uri="{FF2B5EF4-FFF2-40B4-BE49-F238E27FC236}">
              <a16:creationId xmlns:a16="http://schemas.microsoft.com/office/drawing/2014/main" id="{0AB94585-6CFF-4C48-8BE5-47E9B22505F4}"/>
            </a:ext>
          </a:extLst>
        </xdr:cNvPr>
        <xdr:cNvSpPr/>
      </xdr:nvSpPr>
      <xdr:spPr>
        <a:xfrm>
          <a:off x="21272500" y="7051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72356</xdr:rowOff>
    </xdr:from>
    <xdr:to>
      <xdr:col>116</xdr:col>
      <xdr:colOff>63500</xdr:colOff>
      <xdr:row>41</xdr:row>
      <xdr:rowOff>112885</xdr:rowOff>
    </xdr:to>
    <xdr:cxnSp macro="">
      <xdr:nvCxnSpPr>
        <xdr:cNvPr id="489" name="直線コネクタ 488">
          <a:extLst>
            <a:ext uri="{FF2B5EF4-FFF2-40B4-BE49-F238E27FC236}">
              <a16:creationId xmlns:a16="http://schemas.microsoft.com/office/drawing/2014/main" id="{7E6F9FFF-3A30-4B6D-97AC-D8AEB3CEAF02}"/>
            </a:ext>
          </a:extLst>
        </xdr:cNvPr>
        <xdr:cNvCxnSpPr/>
      </xdr:nvCxnSpPr>
      <xdr:spPr>
        <a:xfrm>
          <a:off x="21323300" y="7101806"/>
          <a:ext cx="838200" cy="40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19976</xdr:rowOff>
    </xdr:from>
    <xdr:to>
      <xdr:col>107</xdr:col>
      <xdr:colOff>101600</xdr:colOff>
      <xdr:row>41</xdr:row>
      <xdr:rowOff>121576</xdr:rowOff>
    </xdr:to>
    <xdr:sp macro="" textlink="">
      <xdr:nvSpPr>
        <xdr:cNvPr id="490" name="楕円 489">
          <a:extLst>
            <a:ext uri="{FF2B5EF4-FFF2-40B4-BE49-F238E27FC236}">
              <a16:creationId xmlns:a16="http://schemas.microsoft.com/office/drawing/2014/main" id="{91C7060D-C1A9-4E88-BC43-9DA05C1FB48C}"/>
            </a:ext>
          </a:extLst>
        </xdr:cNvPr>
        <xdr:cNvSpPr/>
      </xdr:nvSpPr>
      <xdr:spPr>
        <a:xfrm>
          <a:off x="20383500" y="704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70776</xdr:rowOff>
    </xdr:from>
    <xdr:to>
      <xdr:col>111</xdr:col>
      <xdr:colOff>177800</xdr:colOff>
      <xdr:row>41</xdr:row>
      <xdr:rowOff>72356</xdr:rowOff>
    </xdr:to>
    <xdr:cxnSp macro="">
      <xdr:nvCxnSpPr>
        <xdr:cNvPr id="491" name="直線コネクタ 490">
          <a:extLst>
            <a:ext uri="{FF2B5EF4-FFF2-40B4-BE49-F238E27FC236}">
              <a16:creationId xmlns:a16="http://schemas.microsoft.com/office/drawing/2014/main" id="{30CE8F43-3D41-417C-AF8D-A6F934264F0D}"/>
            </a:ext>
          </a:extLst>
        </xdr:cNvPr>
        <xdr:cNvCxnSpPr/>
      </xdr:nvCxnSpPr>
      <xdr:spPr>
        <a:xfrm>
          <a:off x="20434300" y="7100226"/>
          <a:ext cx="889000" cy="1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48606</xdr:rowOff>
    </xdr:from>
    <xdr:to>
      <xdr:col>102</xdr:col>
      <xdr:colOff>165100</xdr:colOff>
      <xdr:row>41</xdr:row>
      <xdr:rowOff>150206</xdr:rowOff>
    </xdr:to>
    <xdr:sp macro="" textlink="">
      <xdr:nvSpPr>
        <xdr:cNvPr id="492" name="楕円 491">
          <a:extLst>
            <a:ext uri="{FF2B5EF4-FFF2-40B4-BE49-F238E27FC236}">
              <a16:creationId xmlns:a16="http://schemas.microsoft.com/office/drawing/2014/main" id="{DB8E58D5-46E1-4EB7-8466-6E54FE48A788}"/>
            </a:ext>
          </a:extLst>
        </xdr:cNvPr>
        <xdr:cNvSpPr/>
      </xdr:nvSpPr>
      <xdr:spPr>
        <a:xfrm>
          <a:off x="19494500" y="707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70776</xdr:rowOff>
    </xdr:from>
    <xdr:to>
      <xdr:col>107</xdr:col>
      <xdr:colOff>50800</xdr:colOff>
      <xdr:row>41</xdr:row>
      <xdr:rowOff>99406</xdr:rowOff>
    </xdr:to>
    <xdr:cxnSp macro="">
      <xdr:nvCxnSpPr>
        <xdr:cNvPr id="493" name="直線コネクタ 492">
          <a:extLst>
            <a:ext uri="{FF2B5EF4-FFF2-40B4-BE49-F238E27FC236}">
              <a16:creationId xmlns:a16="http://schemas.microsoft.com/office/drawing/2014/main" id="{567F26E7-EBD0-4E46-88F2-1C12A6DBB3AF}"/>
            </a:ext>
          </a:extLst>
        </xdr:cNvPr>
        <xdr:cNvCxnSpPr/>
      </xdr:nvCxnSpPr>
      <xdr:spPr>
        <a:xfrm flipV="1">
          <a:off x="19545300" y="7100226"/>
          <a:ext cx="889000" cy="28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149893</xdr:rowOff>
    </xdr:from>
    <xdr:ext cx="599010" cy="259045"/>
    <xdr:sp macro="" textlink="">
      <xdr:nvSpPr>
        <xdr:cNvPr id="494" name="n_1aveValue【一般廃棄物処理施設】&#10;一人当たり有形固定資産（償却資産）額">
          <a:extLst>
            <a:ext uri="{FF2B5EF4-FFF2-40B4-BE49-F238E27FC236}">
              <a16:creationId xmlns:a16="http://schemas.microsoft.com/office/drawing/2014/main" id="{9ADA235F-93AA-4CBE-AE6D-49C687F7488C}"/>
            </a:ext>
          </a:extLst>
        </xdr:cNvPr>
        <xdr:cNvSpPr txBox="1"/>
      </xdr:nvSpPr>
      <xdr:spPr>
        <a:xfrm>
          <a:off x="21011095" y="6493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9287</xdr:rowOff>
    </xdr:from>
    <xdr:ext cx="599010" cy="259045"/>
    <xdr:sp macro="" textlink="">
      <xdr:nvSpPr>
        <xdr:cNvPr id="495" name="n_2aveValue【一般廃棄物処理施設】&#10;一人当たり有形固定資産（償却資産）額">
          <a:extLst>
            <a:ext uri="{FF2B5EF4-FFF2-40B4-BE49-F238E27FC236}">
              <a16:creationId xmlns:a16="http://schemas.microsoft.com/office/drawing/2014/main" id="{6A0F5CDB-EF8D-4834-9B20-10A5EF5ADA4B}"/>
            </a:ext>
          </a:extLst>
        </xdr:cNvPr>
        <xdr:cNvSpPr txBox="1"/>
      </xdr:nvSpPr>
      <xdr:spPr>
        <a:xfrm>
          <a:off x="20134795" y="6524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64980</xdr:rowOff>
    </xdr:from>
    <xdr:ext cx="599010" cy="259045"/>
    <xdr:sp macro="" textlink="">
      <xdr:nvSpPr>
        <xdr:cNvPr id="496" name="n_3aveValue【一般廃棄物処理施設】&#10;一人当たり有形固定資産（償却資産）額">
          <a:extLst>
            <a:ext uri="{FF2B5EF4-FFF2-40B4-BE49-F238E27FC236}">
              <a16:creationId xmlns:a16="http://schemas.microsoft.com/office/drawing/2014/main" id="{0CC0D9C7-3CC8-41E0-9C78-4C59FFC38AF5}"/>
            </a:ext>
          </a:extLst>
        </xdr:cNvPr>
        <xdr:cNvSpPr txBox="1"/>
      </xdr:nvSpPr>
      <xdr:spPr>
        <a:xfrm>
          <a:off x="19245795" y="6580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101080</xdr:rowOff>
    </xdr:from>
    <xdr:ext cx="599010" cy="259045"/>
    <xdr:sp macro="" textlink="">
      <xdr:nvSpPr>
        <xdr:cNvPr id="497" name="n_4aveValue【一般廃棄物処理施設】&#10;一人当たり有形固定資産（償却資産）額">
          <a:extLst>
            <a:ext uri="{FF2B5EF4-FFF2-40B4-BE49-F238E27FC236}">
              <a16:creationId xmlns:a16="http://schemas.microsoft.com/office/drawing/2014/main" id="{27900AA2-892B-46D7-AE44-B89AE10D9772}"/>
            </a:ext>
          </a:extLst>
        </xdr:cNvPr>
        <xdr:cNvSpPr txBox="1"/>
      </xdr:nvSpPr>
      <xdr:spPr>
        <a:xfrm>
          <a:off x="18356795" y="6616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114283</xdr:rowOff>
    </xdr:from>
    <xdr:ext cx="534377" cy="259045"/>
    <xdr:sp macro="" textlink="">
      <xdr:nvSpPr>
        <xdr:cNvPr id="498" name="n_1mainValue【一般廃棄物処理施設】&#10;一人当たり有形固定資産（償却資産）額">
          <a:extLst>
            <a:ext uri="{FF2B5EF4-FFF2-40B4-BE49-F238E27FC236}">
              <a16:creationId xmlns:a16="http://schemas.microsoft.com/office/drawing/2014/main" id="{CAC9B0A4-F3B7-4BC7-93A8-EBF92FB14519}"/>
            </a:ext>
          </a:extLst>
        </xdr:cNvPr>
        <xdr:cNvSpPr txBox="1"/>
      </xdr:nvSpPr>
      <xdr:spPr>
        <a:xfrm>
          <a:off x="21043411" y="714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112703</xdr:rowOff>
    </xdr:from>
    <xdr:ext cx="534377" cy="259045"/>
    <xdr:sp macro="" textlink="">
      <xdr:nvSpPr>
        <xdr:cNvPr id="499" name="n_2mainValue【一般廃棄物処理施設】&#10;一人当たり有形固定資産（償却資産）額">
          <a:extLst>
            <a:ext uri="{FF2B5EF4-FFF2-40B4-BE49-F238E27FC236}">
              <a16:creationId xmlns:a16="http://schemas.microsoft.com/office/drawing/2014/main" id="{30E1ABD4-82BF-48FC-A1E4-857D73AB309E}"/>
            </a:ext>
          </a:extLst>
        </xdr:cNvPr>
        <xdr:cNvSpPr txBox="1"/>
      </xdr:nvSpPr>
      <xdr:spPr>
        <a:xfrm>
          <a:off x="20167111" y="7142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141333</xdr:rowOff>
    </xdr:from>
    <xdr:ext cx="534377" cy="259045"/>
    <xdr:sp macro="" textlink="">
      <xdr:nvSpPr>
        <xdr:cNvPr id="500" name="n_3mainValue【一般廃棄物処理施設】&#10;一人当たり有形固定資産（償却資産）額">
          <a:extLst>
            <a:ext uri="{FF2B5EF4-FFF2-40B4-BE49-F238E27FC236}">
              <a16:creationId xmlns:a16="http://schemas.microsoft.com/office/drawing/2014/main" id="{2AAD7CA6-3EAF-48C9-AEE9-DAAB60FC2DE6}"/>
            </a:ext>
          </a:extLst>
        </xdr:cNvPr>
        <xdr:cNvSpPr txBox="1"/>
      </xdr:nvSpPr>
      <xdr:spPr>
        <a:xfrm>
          <a:off x="19278111" y="7170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1" name="正方形/長方形 500">
          <a:extLst>
            <a:ext uri="{FF2B5EF4-FFF2-40B4-BE49-F238E27FC236}">
              <a16:creationId xmlns:a16="http://schemas.microsoft.com/office/drawing/2014/main" id="{3BB8DC33-555B-4CF3-BDE9-D68AA72ABF9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2" name="正方形/長方形 501">
          <a:extLst>
            <a:ext uri="{FF2B5EF4-FFF2-40B4-BE49-F238E27FC236}">
              <a16:creationId xmlns:a16="http://schemas.microsoft.com/office/drawing/2014/main" id="{36448F2C-33E7-43ED-9932-914AB090115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3" name="正方形/長方形 502">
          <a:extLst>
            <a:ext uri="{FF2B5EF4-FFF2-40B4-BE49-F238E27FC236}">
              <a16:creationId xmlns:a16="http://schemas.microsoft.com/office/drawing/2014/main" id="{627FDBA9-0924-47CB-81B6-F27A7CAEA0A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4" name="正方形/長方形 503">
          <a:extLst>
            <a:ext uri="{FF2B5EF4-FFF2-40B4-BE49-F238E27FC236}">
              <a16:creationId xmlns:a16="http://schemas.microsoft.com/office/drawing/2014/main" id="{10F1D0D4-A288-4EBB-ABE3-61943AD35DA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5" name="正方形/長方形 504">
          <a:extLst>
            <a:ext uri="{FF2B5EF4-FFF2-40B4-BE49-F238E27FC236}">
              <a16:creationId xmlns:a16="http://schemas.microsoft.com/office/drawing/2014/main" id="{C5779E2E-B3F1-4C5F-888F-01A30213518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6" name="正方形/長方形 505">
          <a:extLst>
            <a:ext uri="{FF2B5EF4-FFF2-40B4-BE49-F238E27FC236}">
              <a16:creationId xmlns:a16="http://schemas.microsoft.com/office/drawing/2014/main" id="{CEE67F26-BF75-411E-872C-FF7DD7F9A28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7" name="正方形/長方形 506">
          <a:extLst>
            <a:ext uri="{FF2B5EF4-FFF2-40B4-BE49-F238E27FC236}">
              <a16:creationId xmlns:a16="http://schemas.microsoft.com/office/drawing/2014/main" id="{F9CF5BBB-A628-480C-B248-573D7701D93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8" name="正方形/長方形 507">
          <a:extLst>
            <a:ext uri="{FF2B5EF4-FFF2-40B4-BE49-F238E27FC236}">
              <a16:creationId xmlns:a16="http://schemas.microsoft.com/office/drawing/2014/main" id="{0C346A4C-5ABF-47C1-8AB4-1962437482C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9" name="テキスト ボックス 508">
          <a:extLst>
            <a:ext uri="{FF2B5EF4-FFF2-40B4-BE49-F238E27FC236}">
              <a16:creationId xmlns:a16="http://schemas.microsoft.com/office/drawing/2014/main" id="{70C5777C-DFEB-47AF-963B-071BAD1343C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0" name="直線コネクタ 509">
          <a:extLst>
            <a:ext uri="{FF2B5EF4-FFF2-40B4-BE49-F238E27FC236}">
              <a16:creationId xmlns:a16="http://schemas.microsoft.com/office/drawing/2014/main" id="{283D0868-98AB-437D-8096-068CB7470F0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1" name="テキスト ボックス 510">
          <a:extLst>
            <a:ext uri="{FF2B5EF4-FFF2-40B4-BE49-F238E27FC236}">
              <a16:creationId xmlns:a16="http://schemas.microsoft.com/office/drawing/2014/main" id="{9EE0E280-62D8-4459-A4DF-ADBAA5E8A3A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2" name="直線コネクタ 511">
          <a:extLst>
            <a:ext uri="{FF2B5EF4-FFF2-40B4-BE49-F238E27FC236}">
              <a16:creationId xmlns:a16="http://schemas.microsoft.com/office/drawing/2014/main" id="{112B9A3B-4F3B-4EB4-A7CA-BB3424E5954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3" name="テキスト ボックス 512">
          <a:extLst>
            <a:ext uri="{FF2B5EF4-FFF2-40B4-BE49-F238E27FC236}">
              <a16:creationId xmlns:a16="http://schemas.microsoft.com/office/drawing/2014/main" id="{0CB7629C-E4F8-4A7D-A3DE-D9E8A8C9ABA6}"/>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4" name="直線コネクタ 513">
          <a:extLst>
            <a:ext uri="{FF2B5EF4-FFF2-40B4-BE49-F238E27FC236}">
              <a16:creationId xmlns:a16="http://schemas.microsoft.com/office/drawing/2014/main" id="{19D0971A-F79F-4AA0-A069-D31C7387535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5" name="テキスト ボックス 514">
          <a:extLst>
            <a:ext uri="{FF2B5EF4-FFF2-40B4-BE49-F238E27FC236}">
              <a16:creationId xmlns:a16="http://schemas.microsoft.com/office/drawing/2014/main" id="{8A03EA54-EE4E-4FFA-8D31-BAF9A2C3CB9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6" name="直線コネクタ 515">
          <a:extLst>
            <a:ext uri="{FF2B5EF4-FFF2-40B4-BE49-F238E27FC236}">
              <a16:creationId xmlns:a16="http://schemas.microsoft.com/office/drawing/2014/main" id="{BFBC7DEB-C236-4D1D-9518-9393D676A96A}"/>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7" name="テキスト ボックス 516">
          <a:extLst>
            <a:ext uri="{FF2B5EF4-FFF2-40B4-BE49-F238E27FC236}">
              <a16:creationId xmlns:a16="http://schemas.microsoft.com/office/drawing/2014/main" id="{551E5083-524F-43D0-A50B-313763C07D9B}"/>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8" name="直線コネクタ 517">
          <a:extLst>
            <a:ext uri="{FF2B5EF4-FFF2-40B4-BE49-F238E27FC236}">
              <a16:creationId xmlns:a16="http://schemas.microsoft.com/office/drawing/2014/main" id="{7FB246B6-59C0-4A80-82DF-1F17674B4D0E}"/>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19" name="テキスト ボックス 518">
          <a:extLst>
            <a:ext uri="{FF2B5EF4-FFF2-40B4-BE49-F238E27FC236}">
              <a16:creationId xmlns:a16="http://schemas.microsoft.com/office/drawing/2014/main" id="{E4E4524B-A656-4BB2-B3DC-CB181061F4FA}"/>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0" name="直線コネクタ 519">
          <a:extLst>
            <a:ext uri="{FF2B5EF4-FFF2-40B4-BE49-F238E27FC236}">
              <a16:creationId xmlns:a16="http://schemas.microsoft.com/office/drawing/2014/main" id="{59396BB1-54D9-4817-A102-13EB2CFA0748}"/>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1" name="テキスト ボックス 520">
          <a:extLst>
            <a:ext uri="{FF2B5EF4-FFF2-40B4-BE49-F238E27FC236}">
              <a16:creationId xmlns:a16="http://schemas.microsoft.com/office/drawing/2014/main" id="{21E07454-9488-4E37-8BF8-00851D8F8FEB}"/>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2" name="直線コネクタ 521">
          <a:extLst>
            <a:ext uri="{FF2B5EF4-FFF2-40B4-BE49-F238E27FC236}">
              <a16:creationId xmlns:a16="http://schemas.microsoft.com/office/drawing/2014/main" id="{05081BD8-EA02-4C18-AA28-588B1C7784F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3" name="テキスト ボックス 522">
          <a:extLst>
            <a:ext uri="{FF2B5EF4-FFF2-40B4-BE49-F238E27FC236}">
              <a16:creationId xmlns:a16="http://schemas.microsoft.com/office/drawing/2014/main" id="{55756D72-4B8E-4ED6-8846-6D1059F5E4D6}"/>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4" name="【保健センター・保健所】&#10;有形固定資産減価償却率グラフ枠">
          <a:extLst>
            <a:ext uri="{FF2B5EF4-FFF2-40B4-BE49-F238E27FC236}">
              <a16:creationId xmlns:a16="http://schemas.microsoft.com/office/drawing/2014/main" id="{E36B9EF6-D8D0-4BBE-9913-71E138DDDAE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80010</xdr:rowOff>
    </xdr:from>
    <xdr:to>
      <xdr:col>85</xdr:col>
      <xdr:colOff>126364</xdr:colOff>
      <xdr:row>64</xdr:row>
      <xdr:rowOff>76200</xdr:rowOff>
    </xdr:to>
    <xdr:cxnSp macro="">
      <xdr:nvCxnSpPr>
        <xdr:cNvPr id="525" name="直線コネクタ 524">
          <a:extLst>
            <a:ext uri="{FF2B5EF4-FFF2-40B4-BE49-F238E27FC236}">
              <a16:creationId xmlns:a16="http://schemas.microsoft.com/office/drawing/2014/main" id="{D675C604-519E-4641-892E-B1F027EF573B}"/>
            </a:ext>
          </a:extLst>
        </xdr:cNvPr>
        <xdr:cNvCxnSpPr/>
      </xdr:nvCxnSpPr>
      <xdr:spPr>
        <a:xfrm flipV="1">
          <a:off x="16318864" y="9681210"/>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26" name="【保健センター・保健所】&#10;有形固定資産減価償却率最小値テキスト">
          <a:extLst>
            <a:ext uri="{FF2B5EF4-FFF2-40B4-BE49-F238E27FC236}">
              <a16:creationId xmlns:a16="http://schemas.microsoft.com/office/drawing/2014/main" id="{6A945CC3-013B-4304-B7C5-71AAA12F41AE}"/>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27" name="直線コネクタ 526">
          <a:extLst>
            <a:ext uri="{FF2B5EF4-FFF2-40B4-BE49-F238E27FC236}">
              <a16:creationId xmlns:a16="http://schemas.microsoft.com/office/drawing/2014/main" id="{6A22AE4B-C3D2-45BA-B6CD-C2AA043E93E2}"/>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26687</xdr:rowOff>
    </xdr:from>
    <xdr:ext cx="405111" cy="259045"/>
    <xdr:sp macro="" textlink="">
      <xdr:nvSpPr>
        <xdr:cNvPr id="528" name="【保健センター・保健所】&#10;有形固定資産減価償却率最大値テキスト">
          <a:extLst>
            <a:ext uri="{FF2B5EF4-FFF2-40B4-BE49-F238E27FC236}">
              <a16:creationId xmlns:a16="http://schemas.microsoft.com/office/drawing/2014/main" id="{F65D442D-1FD0-472F-8407-D5C1473F49E0}"/>
            </a:ext>
          </a:extLst>
        </xdr:cNvPr>
        <xdr:cNvSpPr txBox="1"/>
      </xdr:nvSpPr>
      <xdr:spPr>
        <a:xfrm>
          <a:off x="16357600" y="9456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80010</xdr:rowOff>
    </xdr:from>
    <xdr:to>
      <xdr:col>86</xdr:col>
      <xdr:colOff>25400</xdr:colOff>
      <xdr:row>56</xdr:row>
      <xdr:rowOff>80010</xdr:rowOff>
    </xdr:to>
    <xdr:cxnSp macro="">
      <xdr:nvCxnSpPr>
        <xdr:cNvPr id="529" name="直線コネクタ 528">
          <a:extLst>
            <a:ext uri="{FF2B5EF4-FFF2-40B4-BE49-F238E27FC236}">
              <a16:creationId xmlns:a16="http://schemas.microsoft.com/office/drawing/2014/main" id="{FF768603-61F3-4A21-9D9B-45FC210CD633}"/>
            </a:ext>
          </a:extLst>
        </xdr:cNvPr>
        <xdr:cNvCxnSpPr/>
      </xdr:nvCxnSpPr>
      <xdr:spPr>
        <a:xfrm>
          <a:off x="16230600" y="9681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84472</xdr:rowOff>
    </xdr:from>
    <xdr:ext cx="405111" cy="259045"/>
    <xdr:sp macro="" textlink="">
      <xdr:nvSpPr>
        <xdr:cNvPr id="530" name="【保健センター・保健所】&#10;有形固定資産減価償却率平均値テキスト">
          <a:extLst>
            <a:ext uri="{FF2B5EF4-FFF2-40B4-BE49-F238E27FC236}">
              <a16:creationId xmlns:a16="http://schemas.microsoft.com/office/drawing/2014/main" id="{66A443DC-1A33-40BA-BBE9-1742B4ACB2FB}"/>
            </a:ext>
          </a:extLst>
        </xdr:cNvPr>
        <xdr:cNvSpPr txBox="1"/>
      </xdr:nvSpPr>
      <xdr:spPr>
        <a:xfrm>
          <a:off x="16357600" y="10028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61595</xdr:rowOff>
    </xdr:from>
    <xdr:to>
      <xdr:col>85</xdr:col>
      <xdr:colOff>177800</xdr:colOff>
      <xdr:row>59</xdr:row>
      <xdr:rowOff>163195</xdr:rowOff>
    </xdr:to>
    <xdr:sp macro="" textlink="">
      <xdr:nvSpPr>
        <xdr:cNvPr id="531" name="フローチャート: 判断 530">
          <a:extLst>
            <a:ext uri="{FF2B5EF4-FFF2-40B4-BE49-F238E27FC236}">
              <a16:creationId xmlns:a16="http://schemas.microsoft.com/office/drawing/2014/main" id="{42BC18ED-E566-444F-B00D-233C869E9294}"/>
            </a:ext>
          </a:extLst>
        </xdr:cNvPr>
        <xdr:cNvSpPr/>
      </xdr:nvSpPr>
      <xdr:spPr>
        <a:xfrm>
          <a:off x="16268700" y="1017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23495</xdr:rowOff>
    </xdr:from>
    <xdr:to>
      <xdr:col>81</xdr:col>
      <xdr:colOff>101600</xdr:colOff>
      <xdr:row>59</xdr:row>
      <xdr:rowOff>125095</xdr:rowOff>
    </xdr:to>
    <xdr:sp macro="" textlink="">
      <xdr:nvSpPr>
        <xdr:cNvPr id="532" name="フローチャート: 判断 531">
          <a:extLst>
            <a:ext uri="{FF2B5EF4-FFF2-40B4-BE49-F238E27FC236}">
              <a16:creationId xmlns:a16="http://schemas.microsoft.com/office/drawing/2014/main" id="{44DCB5DA-BE85-4A01-AD27-33B89D9A793E}"/>
            </a:ext>
          </a:extLst>
        </xdr:cNvPr>
        <xdr:cNvSpPr/>
      </xdr:nvSpPr>
      <xdr:spPr>
        <a:xfrm>
          <a:off x="15430500" y="1013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160655</xdr:rowOff>
    </xdr:from>
    <xdr:to>
      <xdr:col>76</xdr:col>
      <xdr:colOff>165100</xdr:colOff>
      <xdr:row>59</xdr:row>
      <xdr:rowOff>90805</xdr:rowOff>
    </xdr:to>
    <xdr:sp macro="" textlink="">
      <xdr:nvSpPr>
        <xdr:cNvPr id="533" name="フローチャート: 判断 532">
          <a:extLst>
            <a:ext uri="{FF2B5EF4-FFF2-40B4-BE49-F238E27FC236}">
              <a16:creationId xmlns:a16="http://schemas.microsoft.com/office/drawing/2014/main" id="{056E706C-AC5C-4A90-BDA0-3C64063BEB00}"/>
            </a:ext>
          </a:extLst>
        </xdr:cNvPr>
        <xdr:cNvSpPr/>
      </xdr:nvSpPr>
      <xdr:spPr>
        <a:xfrm>
          <a:off x="1454150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122555</xdr:rowOff>
    </xdr:from>
    <xdr:to>
      <xdr:col>72</xdr:col>
      <xdr:colOff>38100</xdr:colOff>
      <xdr:row>59</xdr:row>
      <xdr:rowOff>52705</xdr:rowOff>
    </xdr:to>
    <xdr:sp macro="" textlink="">
      <xdr:nvSpPr>
        <xdr:cNvPr id="534" name="フローチャート: 判断 533">
          <a:extLst>
            <a:ext uri="{FF2B5EF4-FFF2-40B4-BE49-F238E27FC236}">
              <a16:creationId xmlns:a16="http://schemas.microsoft.com/office/drawing/2014/main" id="{D63021D3-5DA1-4AEE-945B-482F454A04AB}"/>
            </a:ext>
          </a:extLst>
        </xdr:cNvPr>
        <xdr:cNvSpPr/>
      </xdr:nvSpPr>
      <xdr:spPr>
        <a:xfrm>
          <a:off x="13652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122555</xdr:rowOff>
    </xdr:from>
    <xdr:to>
      <xdr:col>67</xdr:col>
      <xdr:colOff>101600</xdr:colOff>
      <xdr:row>59</xdr:row>
      <xdr:rowOff>52705</xdr:rowOff>
    </xdr:to>
    <xdr:sp macro="" textlink="">
      <xdr:nvSpPr>
        <xdr:cNvPr id="535" name="フローチャート: 判断 534">
          <a:extLst>
            <a:ext uri="{FF2B5EF4-FFF2-40B4-BE49-F238E27FC236}">
              <a16:creationId xmlns:a16="http://schemas.microsoft.com/office/drawing/2014/main" id="{F244933E-66F5-404F-A829-49A4845F055D}"/>
            </a:ext>
          </a:extLst>
        </xdr:cNvPr>
        <xdr:cNvSpPr/>
      </xdr:nvSpPr>
      <xdr:spPr>
        <a:xfrm>
          <a:off x="12763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4EFF05B2-0D6C-41DF-B0B9-02D6D665CDC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5E938FAF-AB39-4ABA-8A81-00C22A7BBC5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E41A5A57-F481-4E02-A95F-2BFCDA87C89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9A95FE88-2872-4B34-A02E-48756A05D6E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FDC48E96-316D-4742-991B-7CD1131E5A1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160655</xdr:rowOff>
    </xdr:from>
    <xdr:to>
      <xdr:col>85</xdr:col>
      <xdr:colOff>177800</xdr:colOff>
      <xdr:row>60</xdr:row>
      <xdr:rowOff>90805</xdr:rowOff>
    </xdr:to>
    <xdr:sp macro="" textlink="">
      <xdr:nvSpPr>
        <xdr:cNvPr id="541" name="楕円 540">
          <a:extLst>
            <a:ext uri="{FF2B5EF4-FFF2-40B4-BE49-F238E27FC236}">
              <a16:creationId xmlns:a16="http://schemas.microsoft.com/office/drawing/2014/main" id="{78A0F9D5-4100-47BF-91C3-CF13255762EF}"/>
            </a:ext>
          </a:extLst>
        </xdr:cNvPr>
        <xdr:cNvSpPr/>
      </xdr:nvSpPr>
      <xdr:spPr>
        <a:xfrm>
          <a:off x="16268700" y="1027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139082</xdr:rowOff>
    </xdr:from>
    <xdr:ext cx="405111" cy="259045"/>
    <xdr:sp macro="" textlink="">
      <xdr:nvSpPr>
        <xdr:cNvPr id="542" name="【保健センター・保健所】&#10;有形固定資産減価償却率該当値テキスト">
          <a:extLst>
            <a:ext uri="{FF2B5EF4-FFF2-40B4-BE49-F238E27FC236}">
              <a16:creationId xmlns:a16="http://schemas.microsoft.com/office/drawing/2014/main" id="{75A6200D-5E76-47A9-978F-75FC33884E04}"/>
            </a:ext>
          </a:extLst>
        </xdr:cNvPr>
        <xdr:cNvSpPr txBox="1"/>
      </xdr:nvSpPr>
      <xdr:spPr>
        <a:xfrm>
          <a:off x="16357600" y="1025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122555</xdr:rowOff>
    </xdr:from>
    <xdr:to>
      <xdr:col>81</xdr:col>
      <xdr:colOff>101600</xdr:colOff>
      <xdr:row>60</xdr:row>
      <xdr:rowOff>52705</xdr:rowOff>
    </xdr:to>
    <xdr:sp macro="" textlink="">
      <xdr:nvSpPr>
        <xdr:cNvPr id="543" name="楕円 542">
          <a:extLst>
            <a:ext uri="{FF2B5EF4-FFF2-40B4-BE49-F238E27FC236}">
              <a16:creationId xmlns:a16="http://schemas.microsoft.com/office/drawing/2014/main" id="{C5D263EE-E3D4-4545-B098-E7E400C5901B}"/>
            </a:ext>
          </a:extLst>
        </xdr:cNvPr>
        <xdr:cNvSpPr/>
      </xdr:nvSpPr>
      <xdr:spPr>
        <a:xfrm>
          <a:off x="15430500" y="1023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1905</xdr:rowOff>
    </xdr:from>
    <xdr:to>
      <xdr:col>85</xdr:col>
      <xdr:colOff>127000</xdr:colOff>
      <xdr:row>60</xdr:row>
      <xdr:rowOff>40005</xdr:rowOff>
    </xdr:to>
    <xdr:cxnSp macro="">
      <xdr:nvCxnSpPr>
        <xdr:cNvPr id="544" name="直線コネクタ 543">
          <a:extLst>
            <a:ext uri="{FF2B5EF4-FFF2-40B4-BE49-F238E27FC236}">
              <a16:creationId xmlns:a16="http://schemas.microsoft.com/office/drawing/2014/main" id="{67670CA9-FFBC-49E5-B066-DB095D61143A}"/>
            </a:ext>
          </a:extLst>
        </xdr:cNvPr>
        <xdr:cNvCxnSpPr/>
      </xdr:nvCxnSpPr>
      <xdr:spPr>
        <a:xfrm>
          <a:off x="15481300" y="1028890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84455</xdr:rowOff>
    </xdr:from>
    <xdr:to>
      <xdr:col>76</xdr:col>
      <xdr:colOff>165100</xdr:colOff>
      <xdr:row>60</xdr:row>
      <xdr:rowOff>14605</xdr:rowOff>
    </xdr:to>
    <xdr:sp macro="" textlink="">
      <xdr:nvSpPr>
        <xdr:cNvPr id="545" name="楕円 544">
          <a:extLst>
            <a:ext uri="{FF2B5EF4-FFF2-40B4-BE49-F238E27FC236}">
              <a16:creationId xmlns:a16="http://schemas.microsoft.com/office/drawing/2014/main" id="{208AFB35-D24D-48F1-8B06-56D32AA2097C}"/>
            </a:ext>
          </a:extLst>
        </xdr:cNvPr>
        <xdr:cNvSpPr/>
      </xdr:nvSpPr>
      <xdr:spPr>
        <a:xfrm>
          <a:off x="14541500" y="1020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135255</xdr:rowOff>
    </xdr:from>
    <xdr:to>
      <xdr:col>81</xdr:col>
      <xdr:colOff>50800</xdr:colOff>
      <xdr:row>60</xdr:row>
      <xdr:rowOff>1905</xdr:rowOff>
    </xdr:to>
    <xdr:cxnSp macro="">
      <xdr:nvCxnSpPr>
        <xdr:cNvPr id="546" name="直線コネクタ 545">
          <a:extLst>
            <a:ext uri="{FF2B5EF4-FFF2-40B4-BE49-F238E27FC236}">
              <a16:creationId xmlns:a16="http://schemas.microsoft.com/office/drawing/2014/main" id="{FE36DD8C-9232-494C-8A8A-E3D7E88E4B25}"/>
            </a:ext>
          </a:extLst>
        </xdr:cNvPr>
        <xdr:cNvCxnSpPr/>
      </xdr:nvCxnSpPr>
      <xdr:spPr>
        <a:xfrm>
          <a:off x="14592300" y="102508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46355</xdr:rowOff>
    </xdr:from>
    <xdr:to>
      <xdr:col>72</xdr:col>
      <xdr:colOff>38100</xdr:colOff>
      <xdr:row>59</xdr:row>
      <xdr:rowOff>147955</xdr:rowOff>
    </xdr:to>
    <xdr:sp macro="" textlink="">
      <xdr:nvSpPr>
        <xdr:cNvPr id="547" name="楕円 546">
          <a:extLst>
            <a:ext uri="{FF2B5EF4-FFF2-40B4-BE49-F238E27FC236}">
              <a16:creationId xmlns:a16="http://schemas.microsoft.com/office/drawing/2014/main" id="{60CD2C4A-6605-4EE6-AB0F-94841976C43A}"/>
            </a:ext>
          </a:extLst>
        </xdr:cNvPr>
        <xdr:cNvSpPr/>
      </xdr:nvSpPr>
      <xdr:spPr>
        <a:xfrm>
          <a:off x="13652500" y="1016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97155</xdr:rowOff>
    </xdr:from>
    <xdr:to>
      <xdr:col>76</xdr:col>
      <xdr:colOff>114300</xdr:colOff>
      <xdr:row>59</xdr:row>
      <xdr:rowOff>135255</xdr:rowOff>
    </xdr:to>
    <xdr:cxnSp macro="">
      <xdr:nvCxnSpPr>
        <xdr:cNvPr id="548" name="直線コネクタ 547">
          <a:extLst>
            <a:ext uri="{FF2B5EF4-FFF2-40B4-BE49-F238E27FC236}">
              <a16:creationId xmlns:a16="http://schemas.microsoft.com/office/drawing/2014/main" id="{65118D14-75CE-489A-9E4F-7C922F89F481}"/>
            </a:ext>
          </a:extLst>
        </xdr:cNvPr>
        <xdr:cNvCxnSpPr/>
      </xdr:nvCxnSpPr>
      <xdr:spPr>
        <a:xfrm>
          <a:off x="13703300" y="102127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8255</xdr:rowOff>
    </xdr:from>
    <xdr:to>
      <xdr:col>67</xdr:col>
      <xdr:colOff>101600</xdr:colOff>
      <xdr:row>59</xdr:row>
      <xdr:rowOff>109855</xdr:rowOff>
    </xdr:to>
    <xdr:sp macro="" textlink="">
      <xdr:nvSpPr>
        <xdr:cNvPr id="549" name="楕円 548">
          <a:extLst>
            <a:ext uri="{FF2B5EF4-FFF2-40B4-BE49-F238E27FC236}">
              <a16:creationId xmlns:a16="http://schemas.microsoft.com/office/drawing/2014/main" id="{8AA8D015-2E80-4D5B-A357-7A174F29BB00}"/>
            </a:ext>
          </a:extLst>
        </xdr:cNvPr>
        <xdr:cNvSpPr/>
      </xdr:nvSpPr>
      <xdr:spPr>
        <a:xfrm>
          <a:off x="12763500" y="1012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59055</xdr:rowOff>
    </xdr:from>
    <xdr:to>
      <xdr:col>71</xdr:col>
      <xdr:colOff>177800</xdr:colOff>
      <xdr:row>59</xdr:row>
      <xdr:rowOff>97155</xdr:rowOff>
    </xdr:to>
    <xdr:cxnSp macro="">
      <xdr:nvCxnSpPr>
        <xdr:cNvPr id="550" name="直線コネクタ 549">
          <a:extLst>
            <a:ext uri="{FF2B5EF4-FFF2-40B4-BE49-F238E27FC236}">
              <a16:creationId xmlns:a16="http://schemas.microsoft.com/office/drawing/2014/main" id="{BB74FC1C-301B-4A33-8E26-BA97BBED8FD7}"/>
            </a:ext>
          </a:extLst>
        </xdr:cNvPr>
        <xdr:cNvCxnSpPr/>
      </xdr:nvCxnSpPr>
      <xdr:spPr>
        <a:xfrm>
          <a:off x="12814300" y="101746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141622</xdr:rowOff>
    </xdr:from>
    <xdr:ext cx="405111" cy="259045"/>
    <xdr:sp macro="" textlink="">
      <xdr:nvSpPr>
        <xdr:cNvPr id="551" name="n_1aveValue【保健センター・保健所】&#10;有形固定資産減価償却率">
          <a:extLst>
            <a:ext uri="{FF2B5EF4-FFF2-40B4-BE49-F238E27FC236}">
              <a16:creationId xmlns:a16="http://schemas.microsoft.com/office/drawing/2014/main" id="{DF72A716-C4A2-4494-AA31-160AB0B9D89D}"/>
            </a:ext>
          </a:extLst>
        </xdr:cNvPr>
        <xdr:cNvSpPr txBox="1"/>
      </xdr:nvSpPr>
      <xdr:spPr>
        <a:xfrm>
          <a:off x="15266044"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107332</xdr:rowOff>
    </xdr:from>
    <xdr:ext cx="405111" cy="259045"/>
    <xdr:sp macro="" textlink="">
      <xdr:nvSpPr>
        <xdr:cNvPr id="552" name="n_2aveValue【保健センター・保健所】&#10;有形固定資産減価償却率">
          <a:extLst>
            <a:ext uri="{FF2B5EF4-FFF2-40B4-BE49-F238E27FC236}">
              <a16:creationId xmlns:a16="http://schemas.microsoft.com/office/drawing/2014/main" id="{37F5EE10-9216-4DBA-8151-EF5DB899C099}"/>
            </a:ext>
          </a:extLst>
        </xdr:cNvPr>
        <xdr:cNvSpPr txBox="1"/>
      </xdr:nvSpPr>
      <xdr:spPr>
        <a:xfrm>
          <a:off x="14389744" y="987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69232</xdr:rowOff>
    </xdr:from>
    <xdr:ext cx="405111" cy="259045"/>
    <xdr:sp macro="" textlink="">
      <xdr:nvSpPr>
        <xdr:cNvPr id="553" name="n_3aveValue【保健センター・保健所】&#10;有形固定資産減価償却率">
          <a:extLst>
            <a:ext uri="{FF2B5EF4-FFF2-40B4-BE49-F238E27FC236}">
              <a16:creationId xmlns:a16="http://schemas.microsoft.com/office/drawing/2014/main" id="{F558F363-B157-43D4-9073-CC6CCEC078E1}"/>
            </a:ext>
          </a:extLst>
        </xdr:cNvPr>
        <xdr:cNvSpPr txBox="1"/>
      </xdr:nvSpPr>
      <xdr:spPr>
        <a:xfrm>
          <a:off x="1350074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69232</xdr:rowOff>
    </xdr:from>
    <xdr:ext cx="405111" cy="259045"/>
    <xdr:sp macro="" textlink="">
      <xdr:nvSpPr>
        <xdr:cNvPr id="554" name="n_4aveValue【保健センター・保健所】&#10;有形固定資産減価償却率">
          <a:extLst>
            <a:ext uri="{FF2B5EF4-FFF2-40B4-BE49-F238E27FC236}">
              <a16:creationId xmlns:a16="http://schemas.microsoft.com/office/drawing/2014/main" id="{4A48AC3C-8024-4470-9623-C401D7C71BF6}"/>
            </a:ext>
          </a:extLst>
        </xdr:cNvPr>
        <xdr:cNvSpPr txBox="1"/>
      </xdr:nvSpPr>
      <xdr:spPr>
        <a:xfrm>
          <a:off x="1261174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43832</xdr:rowOff>
    </xdr:from>
    <xdr:ext cx="405111" cy="259045"/>
    <xdr:sp macro="" textlink="">
      <xdr:nvSpPr>
        <xdr:cNvPr id="555" name="n_1mainValue【保健センター・保健所】&#10;有形固定資産減価償却率">
          <a:extLst>
            <a:ext uri="{FF2B5EF4-FFF2-40B4-BE49-F238E27FC236}">
              <a16:creationId xmlns:a16="http://schemas.microsoft.com/office/drawing/2014/main" id="{9CA1CE4E-5942-482E-8059-E161E180B513}"/>
            </a:ext>
          </a:extLst>
        </xdr:cNvPr>
        <xdr:cNvSpPr txBox="1"/>
      </xdr:nvSpPr>
      <xdr:spPr>
        <a:xfrm>
          <a:off x="15266044" y="1033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5732</xdr:rowOff>
    </xdr:from>
    <xdr:ext cx="405111" cy="259045"/>
    <xdr:sp macro="" textlink="">
      <xdr:nvSpPr>
        <xdr:cNvPr id="556" name="n_2mainValue【保健センター・保健所】&#10;有形固定資産減価償却率">
          <a:extLst>
            <a:ext uri="{FF2B5EF4-FFF2-40B4-BE49-F238E27FC236}">
              <a16:creationId xmlns:a16="http://schemas.microsoft.com/office/drawing/2014/main" id="{159DF6D4-B34A-4C80-92BB-6511935CE453}"/>
            </a:ext>
          </a:extLst>
        </xdr:cNvPr>
        <xdr:cNvSpPr txBox="1"/>
      </xdr:nvSpPr>
      <xdr:spPr>
        <a:xfrm>
          <a:off x="14389744" y="1029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139082</xdr:rowOff>
    </xdr:from>
    <xdr:ext cx="405111" cy="259045"/>
    <xdr:sp macro="" textlink="">
      <xdr:nvSpPr>
        <xdr:cNvPr id="557" name="n_3mainValue【保健センター・保健所】&#10;有形固定資産減価償却率">
          <a:extLst>
            <a:ext uri="{FF2B5EF4-FFF2-40B4-BE49-F238E27FC236}">
              <a16:creationId xmlns:a16="http://schemas.microsoft.com/office/drawing/2014/main" id="{8BC616F9-14B1-4356-B894-9320552DEFBF}"/>
            </a:ext>
          </a:extLst>
        </xdr:cNvPr>
        <xdr:cNvSpPr txBox="1"/>
      </xdr:nvSpPr>
      <xdr:spPr>
        <a:xfrm>
          <a:off x="13500744" y="1025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100982</xdr:rowOff>
    </xdr:from>
    <xdr:ext cx="405111" cy="259045"/>
    <xdr:sp macro="" textlink="">
      <xdr:nvSpPr>
        <xdr:cNvPr id="558" name="n_4mainValue【保健センター・保健所】&#10;有形固定資産減価償却率">
          <a:extLst>
            <a:ext uri="{FF2B5EF4-FFF2-40B4-BE49-F238E27FC236}">
              <a16:creationId xmlns:a16="http://schemas.microsoft.com/office/drawing/2014/main" id="{C86C4BE0-8C28-4E4B-A0FD-610B76D9FD69}"/>
            </a:ext>
          </a:extLst>
        </xdr:cNvPr>
        <xdr:cNvSpPr txBox="1"/>
      </xdr:nvSpPr>
      <xdr:spPr>
        <a:xfrm>
          <a:off x="12611744" y="1021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9" name="正方形/長方形 558">
          <a:extLst>
            <a:ext uri="{FF2B5EF4-FFF2-40B4-BE49-F238E27FC236}">
              <a16:creationId xmlns:a16="http://schemas.microsoft.com/office/drawing/2014/main" id="{285D03A7-A160-4427-BC51-53E2ECD7FFD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0" name="正方形/長方形 559">
          <a:extLst>
            <a:ext uri="{FF2B5EF4-FFF2-40B4-BE49-F238E27FC236}">
              <a16:creationId xmlns:a16="http://schemas.microsoft.com/office/drawing/2014/main" id="{4D9C1AD6-C4CB-492F-B42E-5DD99D4A931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1" name="正方形/長方形 560">
          <a:extLst>
            <a:ext uri="{FF2B5EF4-FFF2-40B4-BE49-F238E27FC236}">
              <a16:creationId xmlns:a16="http://schemas.microsoft.com/office/drawing/2014/main" id="{D2277467-FC54-47A7-8EBE-CC83AC9EDA1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2" name="正方形/長方形 561">
          <a:extLst>
            <a:ext uri="{FF2B5EF4-FFF2-40B4-BE49-F238E27FC236}">
              <a16:creationId xmlns:a16="http://schemas.microsoft.com/office/drawing/2014/main" id="{1893D6A4-9C62-4EBA-BCBD-851A16EC832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3" name="正方形/長方形 562">
          <a:extLst>
            <a:ext uri="{FF2B5EF4-FFF2-40B4-BE49-F238E27FC236}">
              <a16:creationId xmlns:a16="http://schemas.microsoft.com/office/drawing/2014/main" id="{91EFB938-1DBC-47F4-989D-2BF02CA502B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4" name="正方形/長方形 563">
          <a:extLst>
            <a:ext uri="{FF2B5EF4-FFF2-40B4-BE49-F238E27FC236}">
              <a16:creationId xmlns:a16="http://schemas.microsoft.com/office/drawing/2014/main" id="{EE21A2B9-2F38-45C0-A68D-4D649F4C17A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5" name="正方形/長方形 564">
          <a:extLst>
            <a:ext uri="{FF2B5EF4-FFF2-40B4-BE49-F238E27FC236}">
              <a16:creationId xmlns:a16="http://schemas.microsoft.com/office/drawing/2014/main" id="{275C41FA-34EF-4E78-88EC-EC8CD27BC05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6" name="正方形/長方形 565">
          <a:extLst>
            <a:ext uri="{FF2B5EF4-FFF2-40B4-BE49-F238E27FC236}">
              <a16:creationId xmlns:a16="http://schemas.microsoft.com/office/drawing/2014/main" id="{D70D187F-668E-450F-B130-9F276C99D10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7" name="テキスト ボックス 566">
          <a:extLst>
            <a:ext uri="{FF2B5EF4-FFF2-40B4-BE49-F238E27FC236}">
              <a16:creationId xmlns:a16="http://schemas.microsoft.com/office/drawing/2014/main" id="{BA48B29B-EEC7-4ADB-9463-931DD7C0719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8" name="直線コネクタ 567">
          <a:extLst>
            <a:ext uri="{FF2B5EF4-FFF2-40B4-BE49-F238E27FC236}">
              <a16:creationId xmlns:a16="http://schemas.microsoft.com/office/drawing/2014/main" id="{A00AFCC8-CA5E-40F0-ACCA-D115BACE314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69" name="直線コネクタ 568">
          <a:extLst>
            <a:ext uri="{FF2B5EF4-FFF2-40B4-BE49-F238E27FC236}">
              <a16:creationId xmlns:a16="http://schemas.microsoft.com/office/drawing/2014/main" id="{CDEA19B9-EC13-4904-AAE3-3E240E7C1F36}"/>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0" name="テキスト ボックス 569">
          <a:extLst>
            <a:ext uri="{FF2B5EF4-FFF2-40B4-BE49-F238E27FC236}">
              <a16:creationId xmlns:a16="http://schemas.microsoft.com/office/drawing/2014/main" id="{C6ED309B-A970-4289-B400-4AABEA53A141}"/>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1" name="直線コネクタ 570">
          <a:extLst>
            <a:ext uri="{FF2B5EF4-FFF2-40B4-BE49-F238E27FC236}">
              <a16:creationId xmlns:a16="http://schemas.microsoft.com/office/drawing/2014/main" id="{676D6B64-499B-47EC-A636-0657A1D80481}"/>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2" name="テキスト ボックス 571">
          <a:extLst>
            <a:ext uri="{FF2B5EF4-FFF2-40B4-BE49-F238E27FC236}">
              <a16:creationId xmlns:a16="http://schemas.microsoft.com/office/drawing/2014/main" id="{0D0DD6B6-87F8-416E-B9E9-F6605C927747}"/>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3" name="直線コネクタ 572">
          <a:extLst>
            <a:ext uri="{FF2B5EF4-FFF2-40B4-BE49-F238E27FC236}">
              <a16:creationId xmlns:a16="http://schemas.microsoft.com/office/drawing/2014/main" id="{1226D298-62D1-44BA-B172-1F10FE735984}"/>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4" name="テキスト ボックス 573">
          <a:extLst>
            <a:ext uri="{FF2B5EF4-FFF2-40B4-BE49-F238E27FC236}">
              <a16:creationId xmlns:a16="http://schemas.microsoft.com/office/drawing/2014/main" id="{61262862-D646-4DDA-8128-C1D0409B554E}"/>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5" name="直線コネクタ 574">
          <a:extLst>
            <a:ext uri="{FF2B5EF4-FFF2-40B4-BE49-F238E27FC236}">
              <a16:creationId xmlns:a16="http://schemas.microsoft.com/office/drawing/2014/main" id="{E84012C4-9B6F-4A49-BACF-F7D212AC904F}"/>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76" name="テキスト ボックス 575">
          <a:extLst>
            <a:ext uri="{FF2B5EF4-FFF2-40B4-BE49-F238E27FC236}">
              <a16:creationId xmlns:a16="http://schemas.microsoft.com/office/drawing/2014/main" id="{923D9A7E-897A-4B78-8C15-F1671A56B24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B5EC86E3-3DC8-48C7-B4CB-3E5124F3B78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70B55E78-8667-46C7-9AA4-9BD6036CE5A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保健センター・保健所】&#10;一人当たり面積グラフ枠">
          <a:extLst>
            <a:ext uri="{FF2B5EF4-FFF2-40B4-BE49-F238E27FC236}">
              <a16:creationId xmlns:a16="http://schemas.microsoft.com/office/drawing/2014/main" id="{DB3D3419-FA90-422B-AF4A-0FD03A15BFD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166878</xdr:rowOff>
    </xdr:from>
    <xdr:to>
      <xdr:col>116</xdr:col>
      <xdr:colOff>62864</xdr:colOff>
      <xdr:row>63</xdr:row>
      <xdr:rowOff>57150</xdr:rowOff>
    </xdr:to>
    <xdr:cxnSp macro="">
      <xdr:nvCxnSpPr>
        <xdr:cNvPr id="580" name="直線コネクタ 579">
          <a:extLst>
            <a:ext uri="{FF2B5EF4-FFF2-40B4-BE49-F238E27FC236}">
              <a16:creationId xmlns:a16="http://schemas.microsoft.com/office/drawing/2014/main" id="{119BCFEF-0C4E-4F57-B327-56BB67EA8AF4}"/>
            </a:ext>
          </a:extLst>
        </xdr:cNvPr>
        <xdr:cNvCxnSpPr/>
      </xdr:nvCxnSpPr>
      <xdr:spPr>
        <a:xfrm flipV="1">
          <a:off x="22160864" y="9596628"/>
          <a:ext cx="0" cy="1261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60977</xdr:rowOff>
    </xdr:from>
    <xdr:ext cx="469744" cy="259045"/>
    <xdr:sp macro="" textlink="">
      <xdr:nvSpPr>
        <xdr:cNvPr id="581" name="【保健センター・保健所】&#10;一人当たり面積最小値テキスト">
          <a:extLst>
            <a:ext uri="{FF2B5EF4-FFF2-40B4-BE49-F238E27FC236}">
              <a16:creationId xmlns:a16="http://schemas.microsoft.com/office/drawing/2014/main" id="{14757CFE-3B35-472E-AFFF-3048BBEB7A5F}"/>
            </a:ext>
          </a:extLst>
        </xdr:cNvPr>
        <xdr:cNvSpPr txBox="1"/>
      </xdr:nvSpPr>
      <xdr:spPr>
        <a:xfrm>
          <a:off x="22199600"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57150</xdr:rowOff>
    </xdr:from>
    <xdr:to>
      <xdr:col>116</xdr:col>
      <xdr:colOff>152400</xdr:colOff>
      <xdr:row>63</xdr:row>
      <xdr:rowOff>57150</xdr:rowOff>
    </xdr:to>
    <xdr:cxnSp macro="">
      <xdr:nvCxnSpPr>
        <xdr:cNvPr id="582" name="直線コネクタ 581">
          <a:extLst>
            <a:ext uri="{FF2B5EF4-FFF2-40B4-BE49-F238E27FC236}">
              <a16:creationId xmlns:a16="http://schemas.microsoft.com/office/drawing/2014/main" id="{DE019188-DBE8-44D2-BCA5-092DA4EF4C8E}"/>
            </a:ext>
          </a:extLst>
        </xdr:cNvPr>
        <xdr:cNvCxnSpPr/>
      </xdr:nvCxnSpPr>
      <xdr:spPr>
        <a:xfrm>
          <a:off x="22072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113555</xdr:rowOff>
    </xdr:from>
    <xdr:ext cx="469744" cy="259045"/>
    <xdr:sp macro="" textlink="">
      <xdr:nvSpPr>
        <xdr:cNvPr id="583" name="【保健センター・保健所】&#10;一人当たり面積最大値テキスト">
          <a:extLst>
            <a:ext uri="{FF2B5EF4-FFF2-40B4-BE49-F238E27FC236}">
              <a16:creationId xmlns:a16="http://schemas.microsoft.com/office/drawing/2014/main" id="{8D85EA18-023F-407B-A365-8A4D052B4D81}"/>
            </a:ext>
          </a:extLst>
        </xdr:cNvPr>
        <xdr:cNvSpPr txBox="1"/>
      </xdr:nvSpPr>
      <xdr:spPr>
        <a:xfrm>
          <a:off x="22199600" y="937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166878</xdr:rowOff>
    </xdr:from>
    <xdr:to>
      <xdr:col>116</xdr:col>
      <xdr:colOff>152400</xdr:colOff>
      <xdr:row>55</xdr:row>
      <xdr:rowOff>166878</xdr:rowOff>
    </xdr:to>
    <xdr:cxnSp macro="">
      <xdr:nvCxnSpPr>
        <xdr:cNvPr id="584" name="直線コネクタ 583">
          <a:extLst>
            <a:ext uri="{FF2B5EF4-FFF2-40B4-BE49-F238E27FC236}">
              <a16:creationId xmlns:a16="http://schemas.microsoft.com/office/drawing/2014/main" id="{D68D2CCB-A84C-4A49-933A-6E55469A05C9}"/>
            </a:ext>
          </a:extLst>
        </xdr:cNvPr>
        <xdr:cNvCxnSpPr/>
      </xdr:nvCxnSpPr>
      <xdr:spPr>
        <a:xfrm>
          <a:off x="22072600" y="959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17797</xdr:rowOff>
    </xdr:from>
    <xdr:ext cx="469744" cy="259045"/>
    <xdr:sp macro="" textlink="">
      <xdr:nvSpPr>
        <xdr:cNvPr id="585" name="【保健センター・保健所】&#10;一人当たり面積平均値テキスト">
          <a:extLst>
            <a:ext uri="{FF2B5EF4-FFF2-40B4-BE49-F238E27FC236}">
              <a16:creationId xmlns:a16="http://schemas.microsoft.com/office/drawing/2014/main" id="{4A380CDE-5129-4517-B7D2-552565C24E2B}"/>
            </a:ext>
          </a:extLst>
        </xdr:cNvPr>
        <xdr:cNvSpPr txBox="1"/>
      </xdr:nvSpPr>
      <xdr:spPr>
        <a:xfrm>
          <a:off x="22199600" y="10304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166370</xdr:rowOff>
    </xdr:from>
    <xdr:to>
      <xdr:col>116</xdr:col>
      <xdr:colOff>114300</xdr:colOff>
      <xdr:row>61</xdr:row>
      <xdr:rowOff>96520</xdr:rowOff>
    </xdr:to>
    <xdr:sp macro="" textlink="">
      <xdr:nvSpPr>
        <xdr:cNvPr id="586" name="フローチャート: 判断 585">
          <a:extLst>
            <a:ext uri="{FF2B5EF4-FFF2-40B4-BE49-F238E27FC236}">
              <a16:creationId xmlns:a16="http://schemas.microsoft.com/office/drawing/2014/main" id="{F5E39C8C-786D-4769-9EF5-085CB3A16ADF}"/>
            </a:ext>
          </a:extLst>
        </xdr:cNvPr>
        <xdr:cNvSpPr/>
      </xdr:nvSpPr>
      <xdr:spPr>
        <a:xfrm>
          <a:off x="22110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20066</xdr:rowOff>
    </xdr:from>
    <xdr:to>
      <xdr:col>112</xdr:col>
      <xdr:colOff>38100</xdr:colOff>
      <xdr:row>61</xdr:row>
      <xdr:rowOff>121666</xdr:rowOff>
    </xdr:to>
    <xdr:sp macro="" textlink="">
      <xdr:nvSpPr>
        <xdr:cNvPr id="587" name="フローチャート: 判断 586">
          <a:extLst>
            <a:ext uri="{FF2B5EF4-FFF2-40B4-BE49-F238E27FC236}">
              <a16:creationId xmlns:a16="http://schemas.microsoft.com/office/drawing/2014/main" id="{0992EFB1-DA88-48B5-90EC-638CFC0082D4}"/>
            </a:ext>
          </a:extLst>
        </xdr:cNvPr>
        <xdr:cNvSpPr/>
      </xdr:nvSpPr>
      <xdr:spPr>
        <a:xfrm>
          <a:off x="21272500" y="1047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40640</xdr:rowOff>
    </xdr:from>
    <xdr:to>
      <xdr:col>107</xdr:col>
      <xdr:colOff>101600</xdr:colOff>
      <xdr:row>61</xdr:row>
      <xdr:rowOff>142240</xdr:rowOff>
    </xdr:to>
    <xdr:sp macro="" textlink="">
      <xdr:nvSpPr>
        <xdr:cNvPr id="588" name="フローチャート: 判断 587">
          <a:extLst>
            <a:ext uri="{FF2B5EF4-FFF2-40B4-BE49-F238E27FC236}">
              <a16:creationId xmlns:a16="http://schemas.microsoft.com/office/drawing/2014/main" id="{69EAAE83-DEBE-4A67-A9D0-EDAEF7CCC43F}"/>
            </a:ext>
          </a:extLst>
        </xdr:cNvPr>
        <xdr:cNvSpPr/>
      </xdr:nvSpPr>
      <xdr:spPr>
        <a:xfrm>
          <a:off x="20383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68072</xdr:rowOff>
    </xdr:from>
    <xdr:to>
      <xdr:col>102</xdr:col>
      <xdr:colOff>165100</xdr:colOff>
      <xdr:row>61</xdr:row>
      <xdr:rowOff>169672</xdr:rowOff>
    </xdr:to>
    <xdr:sp macro="" textlink="">
      <xdr:nvSpPr>
        <xdr:cNvPr id="589" name="フローチャート: 判断 588">
          <a:extLst>
            <a:ext uri="{FF2B5EF4-FFF2-40B4-BE49-F238E27FC236}">
              <a16:creationId xmlns:a16="http://schemas.microsoft.com/office/drawing/2014/main" id="{A0EF58FF-7E3D-4F70-BA59-E7BEC191B03E}"/>
            </a:ext>
          </a:extLst>
        </xdr:cNvPr>
        <xdr:cNvSpPr/>
      </xdr:nvSpPr>
      <xdr:spPr>
        <a:xfrm>
          <a:off x="19494500" y="1052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88646</xdr:rowOff>
    </xdr:from>
    <xdr:to>
      <xdr:col>98</xdr:col>
      <xdr:colOff>38100</xdr:colOff>
      <xdr:row>62</xdr:row>
      <xdr:rowOff>18796</xdr:rowOff>
    </xdr:to>
    <xdr:sp macro="" textlink="">
      <xdr:nvSpPr>
        <xdr:cNvPr id="590" name="フローチャート: 判断 589">
          <a:extLst>
            <a:ext uri="{FF2B5EF4-FFF2-40B4-BE49-F238E27FC236}">
              <a16:creationId xmlns:a16="http://schemas.microsoft.com/office/drawing/2014/main" id="{D2444426-72F2-4BEF-BFDD-D311693E0ABA}"/>
            </a:ext>
          </a:extLst>
        </xdr:cNvPr>
        <xdr:cNvSpPr/>
      </xdr:nvSpPr>
      <xdr:spPr>
        <a:xfrm>
          <a:off x="18605500" y="1054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A4B610A3-1772-42E6-B965-1F1564153A7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A206C561-57D0-4766-A2B6-81DF506C9FD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C42A581A-B918-4A03-9655-07423991C9D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882A90E4-1E0F-4508-9579-6C6F5C2B20C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17F8B99F-8DFE-44C2-99B3-D1AF776698A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95504</xdr:rowOff>
    </xdr:from>
    <xdr:to>
      <xdr:col>116</xdr:col>
      <xdr:colOff>114300</xdr:colOff>
      <xdr:row>63</xdr:row>
      <xdr:rowOff>25654</xdr:rowOff>
    </xdr:to>
    <xdr:sp macro="" textlink="">
      <xdr:nvSpPr>
        <xdr:cNvPr id="596" name="楕円 595">
          <a:extLst>
            <a:ext uri="{FF2B5EF4-FFF2-40B4-BE49-F238E27FC236}">
              <a16:creationId xmlns:a16="http://schemas.microsoft.com/office/drawing/2014/main" id="{11643E8A-3B70-4A4B-9464-5197688DC360}"/>
            </a:ext>
          </a:extLst>
        </xdr:cNvPr>
        <xdr:cNvSpPr/>
      </xdr:nvSpPr>
      <xdr:spPr>
        <a:xfrm>
          <a:off x="22110700" y="1072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10431</xdr:rowOff>
    </xdr:from>
    <xdr:ext cx="469744" cy="259045"/>
    <xdr:sp macro="" textlink="">
      <xdr:nvSpPr>
        <xdr:cNvPr id="597" name="【保健センター・保健所】&#10;一人当たり面積該当値テキスト">
          <a:extLst>
            <a:ext uri="{FF2B5EF4-FFF2-40B4-BE49-F238E27FC236}">
              <a16:creationId xmlns:a16="http://schemas.microsoft.com/office/drawing/2014/main" id="{7C29181F-0038-4061-A791-3A7C6BCDC3B4}"/>
            </a:ext>
          </a:extLst>
        </xdr:cNvPr>
        <xdr:cNvSpPr txBox="1"/>
      </xdr:nvSpPr>
      <xdr:spPr>
        <a:xfrm>
          <a:off x="22199600" y="10640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102362</xdr:rowOff>
    </xdr:from>
    <xdr:to>
      <xdr:col>112</xdr:col>
      <xdr:colOff>38100</xdr:colOff>
      <xdr:row>63</xdr:row>
      <xdr:rowOff>32512</xdr:rowOff>
    </xdr:to>
    <xdr:sp macro="" textlink="">
      <xdr:nvSpPr>
        <xdr:cNvPr id="598" name="楕円 597">
          <a:extLst>
            <a:ext uri="{FF2B5EF4-FFF2-40B4-BE49-F238E27FC236}">
              <a16:creationId xmlns:a16="http://schemas.microsoft.com/office/drawing/2014/main" id="{DB78D89D-231A-40A5-956C-0B9B6310EE22}"/>
            </a:ext>
          </a:extLst>
        </xdr:cNvPr>
        <xdr:cNvSpPr/>
      </xdr:nvSpPr>
      <xdr:spPr>
        <a:xfrm>
          <a:off x="21272500" y="10732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146304</xdr:rowOff>
    </xdr:from>
    <xdr:to>
      <xdr:col>116</xdr:col>
      <xdr:colOff>63500</xdr:colOff>
      <xdr:row>62</xdr:row>
      <xdr:rowOff>153162</xdr:rowOff>
    </xdr:to>
    <xdr:cxnSp macro="">
      <xdr:nvCxnSpPr>
        <xdr:cNvPr id="599" name="直線コネクタ 598">
          <a:extLst>
            <a:ext uri="{FF2B5EF4-FFF2-40B4-BE49-F238E27FC236}">
              <a16:creationId xmlns:a16="http://schemas.microsoft.com/office/drawing/2014/main" id="{64D3D91D-ACDA-4E2D-A16A-4CE8F6B471DC}"/>
            </a:ext>
          </a:extLst>
        </xdr:cNvPr>
        <xdr:cNvCxnSpPr/>
      </xdr:nvCxnSpPr>
      <xdr:spPr>
        <a:xfrm flipV="1">
          <a:off x="21323300" y="10776204"/>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109220</xdr:rowOff>
    </xdr:from>
    <xdr:to>
      <xdr:col>107</xdr:col>
      <xdr:colOff>101600</xdr:colOff>
      <xdr:row>63</xdr:row>
      <xdr:rowOff>39370</xdr:rowOff>
    </xdr:to>
    <xdr:sp macro="" textlink="">
      <xdr:nvSpPr>
        <xdr:cNvPr id="600" name="楕円 599">
          <a:extLst>
            <a:ext uri="{FF2B5EF4-FFF2-40B4-BE49-F238E27FC236}">
              <a16:creationId xmlns:a16="http://schemas.microsoft.com/office/drawing/2014/main" id="{A08230DC-9F98-4D04-8A7C-39FB9D89CCE9}"/>
            </a:ext>
          </a:extLst>
        </xdr:cNvPr>
        <xdr:cNvSpPr/>
      </xdr:nvSpPr>
      <xdr:spPr>
        <a:xfrm>
          <a:off x="203835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153162</xdr:rowOff>
    </xdr:from>
    <xdr:to>
      <xdr:col>111</xdr:col>
      <xdr:colOff>177800</xdr:colOff>
      <xdr:row>62</xdr:row>
      <xdr:rowOff>160020</xdr:rowOff>
    </xdr:to>
    <xdr:cxnSp macro="">
      <xdr:nvCxnSpPr>
        <xdr:cNvPr id="601" name="直線コネクタ 600">
          <a:extLst>
            <a:ext uri="{FF2B5EF4-FFF2-40B4-BE49-F238E27FC236}">
              <a16:creationId xmlns:a16="http://schemas.microsoft.com/office/drawing/2014/main" id="{61F5CC85-35D2-406E-8230-B5BB1F1D5A32}"/>
            </a:ext>
          </a:extLst>
        </xdr:cNvPr>
        <xdr:cNvCxnSpPr/>
      </xdr:nvCxnSpPr>
      <xdr:spPr>
        <a:xfrm flipV="1">
          <a:off x="20434300" y="1078306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116078</xdr:rowOff>
    </xdr:from>
    <xdr:to>
      <xdr:col>102</xdr:col>
      <xdr:colOff>165100</xdr:colOff>
      <xdr:row>63</xdr:row>
      <xdr:rowOff>46228</xdr:rowOff>
    </xdr:to>
    <xdr:sp macro="" textlink="">
      <xdr:nvSpPr>
        <xdr:cNvPr id="602" name="楕円 601">
          <a:extLst>
            <a:ext uri="{FF2B5EF4-FFF2-40B4-BE49-F238E27FC236}">
              <a16:creationId xmlns:a16="http://schemas.microsoft.com/office/drawing/2014/main" id="{9A9AB828-6672-4D12-97D2-C42D70EE0A50}"/>
            </a:ext>
          </a:extLst>
        </xdr:cNvPr>
        <xdr:cNvSpPr/>
      </xdr:nvSpPr>
      <xdr:spPr>
        <a:xfrm>
          <a:off x="19494500" y="1074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160020</xdr:rowOff>
    </xdr:from>
    <xdr:to>
      <xdr:col>107</xdr:col>
      <xdr:colOff>50800</xdr:colOff>
      <xdr:row>62</xdr:row>
      <xdr:rowOff>166878</xdr:rowOff>
    </xdr:to>
    <xdr:cxnSp macro="">
      <xdr:nvCxnSpPr>
        <xdr:cNvPr id="603" name="直線コネクタ 602">
          <a:extLst>
            <a:ext uri="{FF2B5EF4-FFF2-40B4-BE49-F238E27FC236}">
              <a16:creationId xmlns:a16="http://schemas.microsoft.com/office/drawing/2014/main" id="{5F5744FC-7F1B-4C23-886C-DD0DD124C12E}"/>
            </a:ext>
          </a:extLst>
        </xdr:cNvPr>
        <xdr:cNvCxnSpPr/>
      </xdr:nvCxnSpPr>
      <xdr:spPr>
        <a:xfrm flipV="1">
          <a:off x="19545300" y="1078992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120650</xdr:rowOff>
    </xdr:from>
    <xdr:to>
      <xdr:col>98</xdr:col>
      <xdr:colOff>38100</xdr:colOff>
      <xdr:row>63</xdr:row>
      <xdr:rowOff>50800</xdr:rowOff>
    </xdr:to>
    <xdr:sp macro="" textlink="">
      <xdr:nvSpPr>
        <xdr:cNvPr id="604" name="楕円 603">
          <a:extLst>
            <a:ext uri="{FF2B5EF4-FFF2-40B4-BE49-F238E27FC236}">
              <a16:creationId xmlns:a16="http://schemas.microsoft.com/office/drawing/2014/main" id="{84A5B957-C480-42BD-9F0B-F5218A76AD70}"/>
            </a:ext>
          </a:extLst>
        </xdr:cNvPr>
        <xdr:cNvSpPr/>
      </xdr:nvSpPr>
      <xdr:spPr>
        <a:xfrm>
          <a:off x="18605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166878</xdr:rowOff>
    </xdr:from>
    <xdr:to>
      <xdr:col>102</xdr:col>
      <xdr:colOff>114300</xdr:colOff>
      <xdr:row>63</xdr:row>
      <xdr:rowOff>0</xdr:rowOff>
    </xdr:to>
    <xdr:cxnSp macro="">
      <xdr:nvCxnSpPr>
        <xdr:cNvPr id="605" name="直線コネクタ 604">
          <a:extLst>
            <a:ext uri="{FF2B5EF4-FFF2-40B4-BE49-F238E27FC236}">
              <a16:creationId xmlns:a16="http://schemas.microsoft.com/office/drawing/2014/main" id="{2B7FF1F7-FB8C-4599-A01F-43483A09A148}"/>
            </a:ext>
          </a:extLst>
        </xdr:cNvPr>
        <xdr:cNvCxnSpPr/>
      </xdr:nvCxnSpPr>
      <xdr:spPr>
        <a:xfrm flipV="1">
          <a:off x="18656300" y="1079677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138193</xdr:rowOff>
    </xdr:from>
    <xdr:ext cx="469744" cy="259045"/>
    <xdr:sp macro="" textlink="">
      <xdr:nvSpPr>
        <xdr:cNvPr id="606" name="n_1aveValue【保健センター・保健所】&#10;一人当たり面積">
          <a:extLst>
            <a:ext uri="{FF2B5EF4-FFF2-40B4-BE49-F238E27FC236}">
              <a16:creationId xmlns:a16="http://schemas.microsoft.com/office/drawing/2014/main" id="{78B3D6F2-868E-4A18-A05E-20BDD71DFB2F}"/>
            </a:ext>
          </a:extLst>
        </xdr:cNvPr>
        <xdr:cNvSpPr txBox="1"/>
      </xdr:nvSpPr>
      <xdr:spPr>
        <a:xfrm>
          <a:off x="21075727" y="1025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158767</xdr:rowOff>
    </xdr:from>
    <xdr:ext cx="469744" cy="259045"/>
    <xdr:sp macro="" textlink="">
      <xdr:nvSpPr>
        <xdr:cNvPr id="607" name="n_2aveValue【保健センター・保健所】&#10;一人当たり面積">
          <a:extLst>
            <a:ext uri="{FF2B5EF4-FFF2-40B4-BE49-F238E27FC236}">
              <a16:creationId xmlns:a16="http://schemas.microsoft.com/office/drawing/2014/main" id="{0671347A-5366-46D8-BD0A-2C43B50613DF}"/>
            </a:ext>
          </a:extLst>
        </xdr:cNvPr>
        <xdr:cNvSpPr txBox="1"/>
      </xdr:nvSpPr>
      <xdr:spPr>
        <a:xfrm>
          <a:off x="201994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14749</xdr:rowOff>
    </xdr:from>
    <xdr:ext cx="469744" cy="259045"/>
    <xdr:sp macro="" textlink="">
      <xdr:nvSpPr>
        <xdr:cNvPr id="608" name="n_3aveValue【保健センター・保健所】&#10;一人当たり面積">
          <a:extLst>
            <a:ext uri="{FF2B5EF4-FFF2-40B4-BE49-F238E27FC236}">
              <a16:creationId xmlns:a16="http://schemas.microsoft.com/office/drawing/2014/main" id="{9A34D1AF-90D1-4C88-A430-6AB4020D2444}"/>
            </a:ext>
          </a:extLst>
        </xdr:cNvPr>
        <xdr:cNvSpPr txBox="1"/>
      </xdr:nvSpPr>
      <xdr:spPr>
        <a:xfrm>
          <a:off x="19310427" y="1030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35323</xdr:rowOff>
    </xdr:from>
    <xdr:ext cx="469744" cy="259045"/>
    <xdr:sp macro="" textlink="">
      <xdr:nvSpPr>
        <xdr:cNvPr id="609" name="n_4aveValue【保健センター・保健所】&#10;一人当たり面積">
          <a:extLst>
            <a:ext uri="{FF2B5EF4-FFF2-40B4-BE49-F238E27FC236}">
              <a16:creationId xmlns:a16="http://schemas.microsoft.com/office/drawing/2014/main" id="{C656582F-0B92-4A31-B4A5-1279F50ECF6A}"/>
            </a:ext>
          </a:extLst>
        </xdr:cNvPr>
        <xdr:cNvSpPr txBox="1"/>
      </xdr:nvSpPr>
      <xdr:spPr>
        <a:xfrm>
          <a:off x="18421427" y="1032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23639</xdr:rowOff>
    </xdr:from>
    <xdr:ext cx="469744" cy="259045"/>
    <xdr:sp macro="" textlink="">
      <xdr:nvSpPr>
        <xdr:cNvPr id="610" name="n_1mainValue【保健センター・保健所】&#10;一人当たり面積">
          <a:extLst>
            <a:ext uri="{FF2B5EF4-FFF2-40B4-BE49-F238E27FC236}">
              <a16:creationId xmlns:a16="http://schemas.microsoft.com/office/drawing/2014/main" id="{C64D8202-5DBC-4E46-B4DA-BCBABA6441D9}"/>
            </a:ext>
          </a:extLst>
        </xdr:cNvPr>
        <xdr:cNvSpPr txBox="1"/>
      </xdr:nvSpPr>
      <xdr:spPr>
        <a:xfrm>
          <a:off x="21075727" y="10824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30497</xdr:rowOff>
    </xdr:from>
    <xdr:ext cx="469744" cy="259045"/>
    <xdr:sp macro="" textlink="">
      <xdr:nvSpPr>
        <xdr:cNvPr id="611" name="n_2mainValue【保健センター・保健所】&#10;一人当たり面積">
          <a:extLst>
            <a:ext uri="{FF2B5EF4-FFF2-40B4-BE49-F238E27FC236}">
              <a16:creationId xmlns:a16="http://schemas.microsoft.com/office/drawing/2014/main" id="{0BAD90FB-70B6-4C6E-82D5-8A506F7132A1}"/>
            </a:ext>
          </a:extLst>
        </xdr:cNvPr>
        <xdr:cNvSpPr txBox="1"/>
      </xdr:nvSpPr>
      <xdr:spPr>
        <a:xfrm>
          <a:off x="20199427" y="1083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37355</xdr:rowOff>
    </xdr:from>
    <xdr:ext cx="469744" cy="259045"/>
    <xdr:sp macro="" textlink="">
      <xdr:nvSpPr>
        <xdr:cNvPr id="612" name="n_3mainValue【保健センター・保健所】&#10;一人当たり面積">
          <a:extLst>
            <a:ext uri="{FF2B5EF4-FFF2-40B4-BE49-F238E27FC236}">
              <a16:creationId xmlns:a16="http://schemas.microsoft.com/office/drawing/2014/main" id="{6EFA9F0A-A87A-4D10-848C-A3C378A9400E}"/>
            </a:ext>
          </a:extLst>
        </xdr:cNvPr>
        <xdr:cNvSpPr txBox="1"/>
      </xdr:nvSpPr>
      <xdr:spPr>
        <a:xfrm>
          <a:off x="19310427" y="10838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41927</xdr:rowOff>
    </xdr:from>
    <xdr:ext cx="469744" cy="259045"/>
    <xdr:sp macro="" textlink="">
      <xdr:nvSpPr>
        <xdr:cNvPr id="613" name="n_4mainValue【保健センター・保健所】&#10;一人当たり面積">
          <a:extLst>
            <a:ext uri="{FF2B5EF4-FFF2-40B4-BE49-F238E27FC236}">
              <a16:creationId xmlns:a16="http://schemas.microsoft.com/office/drawing/2014/main" id="{98A35980-65DF-4E7C-91BC-2082AF53767F}"/>
            </a:ext>
          </a:extLst>
        </xdr:cNvPr>
        <xdr:cNvSpPr txBox="1"/>
      </xdr:nvSpPr>
      <xdr:spPr>
        <a:xfrm>
          <a:off x="18421427" y="1084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1DC014DB-4F17-4740-8960-5AD4A1AC447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746423BD-45EA-4F02-B03C-ADE6AAB1AAC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42A5B95F-686B-4814-8469-E64B6237AAC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FA7468B3-5C1D-4BEA-964E-D0BE29EA227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8E3CD8D3-B63E-4A9E-97E9-092F3D5A9D3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43EE774A-DEBE-4154-B102-D81002472D2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813B6093-1054-4ACF-927C-4C4A1C6EE2F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7D1D3BAF-8E1E-4F6E-889E-EB450F64962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2" name="テキスト ボックス 621">
          <a:extLst>
            <a:ext uri="{FF2B5EF4-FFF2-40B4-BE49-F238E27FC236}">
              <a16:creationId xmlns:a16="http://schemas.microsoft.com/office/drawing/2014/main" id="{5C906B5C-F21B-404A-8A8F-44A7A747EA4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3" name="直線コネクタ 622">
          <a:extLst>
            <a:ext uri="{FF2B5EF4-FFF2-40B4-BE49-F238E27FC236}">
              <a16:creationId xmlns:a16="http://schemas.microsoft.com/office/drawing/2014/main" id="{F8F54BB6-686C-445B-8B0B-8FEB955BE16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4" name="テキスト ボックス 623">
          <a:extLst>
            <a:ext uri="{FF2B5EF4-FFF2-40B4-BE49-F238E27FC236}">
              <a16:creationId xmlns:a16="http://schemas.microsoft.com/office/drawing/2014/main" id="{9EC11479-728B-4787-881B-6397016206C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5" name="直線コネクタ 624">
          <a:extLst>
            <a:ext uri="{FF2B5EF4-FFF2-40B4-BE49-F238E27FC236}">
              <a16:creationId xmlns:a16="http://schemas.microsoft.com/office/drawing/2014/main" id="{BB8825BF-8DFC-4FAC-B756-E0A533C53AFC}"/>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6" name="テキスト ボックス 625">
          <a:extLst>
            <a:ext uri="{FF2B5EF4-FFF2-40B4-BE49-F238E27FC236}">
              <a16:creationId xmlns:a16="http://schemas.microsoft.com/office/drawing/2014/main" id="{618A353D-7B81-45A3-AB0A-6DCCD19E9125}"/>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7" name="直線コネクタ 626">
          <a:extLst>
            <a:ext uri="{FF2B5EF4-FFF2-40B4-BE49-F238E27FC236}">
              <a16:creationId xmlns:a16="http://schemas.microsoft.com/office/drawing/2014/main" id="{A5BDE115-B3BF-4596-A85A-E4CFE4EEB1F1}"/>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28" name="テキスト ボックス 627">
          <a:extLst>
            <a:ext uri="{FF2B5EF4-FFF2-40B4-BE49-F238E27FC236}">
              <a16:creationId xmlns:a16="http://schemas.microsoft.com/office/drawing/2014/main" id="{CBCB3FC8-62AC-496B-AA7D-41CA9E087BBA}"/>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29" name="直線コネクタ 628">
          <a:extLst>
            <a:ext uri="{FF2B5EF4-FFF2-40B4-BE49-F238E27FC236}">
              <a16:creationId xmlns:a16="http://schemas.microsoft.com/office/drawing/2014/main" id="{B9519CE3-BB2A-4138-8506-D1F4368D1168}"/>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0" name="テキスト ボックス 629">
          <a:extLst>
            <a:ext uri="{FF2B5EF4-FFF2-40B4-BE49-F238E27FC236}">
              <a16:creationId xmlns:a16="http://schemas.microsoft.com/office/drawing/2014/main" id="{B513F863-0E23-4917-B0C5-3AF62927347D}"/>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1" name="直線コネクタ 630">
          <a:extLst>
            <a:ext uri="{FF2B5EF4-FFF2-40B4-BE49-F238E27FC236}">
              <a16:creationId xmlns:a16="http://schemas.microsoft.com/office/drawing/2014/main" id="{EEFB0228-7B69-453D-9E1A-DE30C91E9BD4}"/>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2" name="テキスト ボックス 631">
          <a:extLst>
            <a:ext uri="{FF2B5EF4-FFF2-40B4-BE49-F238E27FC236}">
              <a16:creationId xmlns:a16="http://schemas.microsoft.com/office/drawing/2014/main" id="{697CB6C8-3DB5-4CED-97D5-2CFD002CBFE4}"/>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3" name="直線コネクタ 632">
          <a:extLst>
            <a:ext uri="{FF2B5EF4-FFF2-40B4-BE49-F238E27FC236}">
              <a16:creationId xmlns:a16="http://schemas.microsoft.com/office/drawing/2014/main" id="{F4DCFBDD-0C85-4171-9B97-98D6D240D80C}"/>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4" name="テキスト ボックス 633">
          <a:extLst>
            <a:ext uri="{FF2B5EF4-FFF2-40B4-BE49-F238E27FC236}">
              <a16:creationId xmlns:a16="http://schemas.microsoft.com/office/drawing/2014/main" id="{1B5E032B-1D9F-4445-AE89-48BA2AEEA6A4}"/>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5" name="直線コネクタ 634">
          <a:extLst>
            <a:ext uri="{FF2B5EF4-FFF2-40B4-BE49-F238E27FC236}">
              <a16:creationId xmlns:a16="http://schemas.microsoft.com/office/drawing/2014/main" id="{4426BF93-241B-403C-BBD4-0CF266C30666}"/>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6" name="テキスト ボックス 635">
          <a:extLst>
            <a:ext uri="{FF2B5EF4-FFF2-40B4-BE49-F238E27FC236}">
              <a16:creationId xmlns:a16="http://schemas.microsoft.com/office/drawing/2014/main" id="{33860C66-F5B3-4EB7-BB33-1D80837E167D}"/>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568F1933-A55C-4999-8155-2E7A006A52F2}"/>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消防施設】&#10;有形固定資産減価償却率グラフ枠">
          <a:extLst>
            <a:ext uri="{FF2B5EF4-FFF2-40B4-BE49-F238E27FC236}">
              <a16:creationId xmlns:a16="http://schemas.microsoft.com/office/drawing/2014/main" id="{CB15FA62-7D3C-41E4-B6FF-EB321319224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639" name="直線コネクタ 638">
          <a:extLst>
            <a:ext uri="{FF2B5EF4-FFF2-40B4-BE49-F238E27FC236}">
              <a16:creationId xmlns:a16="http://schemas.microsoft.com/office/drawing/2014/main" id="{DE12121E-7604-4954-B158-0865095E89DF}"/>
            </a:ext>
          </a:extLst>
        </xdr:cNvPr>
        <xdr:cNvCxnSpPr/>
      </xdr:nvCxnSpPr>
      <xdr:spPr>
        <a:xfrm flipV="1">
          <a:off x="16318864" y="13404669"/>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0" name="【消防施設】&#10;有形固定資産減価償却率最小値テキスト">
          <a:extLst>
            <a:ext uri="{FF2B5EF4-FFF2-40B4-BE49-F238E27FC236}">
              <a16:creationId xmlns:a16="http://schemas.microsoft.com/office/drawing/2014/main" id="{8F2BFC45-E008-4635-826B-BB2F66718BB7}"/>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1" name="直線コネクタ 640">
          <a:extLst>
            <a:ext uri="{FF2B5EF4-FFF2-40B4-BE49-F238E27FC236}">
              <a16:creationId xmlns:a16="http://schemas.microsoft.com/office/drawing/2014/main" id="{923B3CC7-C4CD-4F37-A753-C2D51E38F8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642" name="【消防施設】&#10;有形固定資産減価償却率最大値テキスト">
          <a:extLst>
            <a:ext uri="{FF2B5EF4-FFF2-40B4-BE49-F238E27FC236}">
              <a16:creationId xmlns:a16="http://schemas.microsoft.com/office/drawing/2014/main" id="{AB64B19F-BA94-4F2C-AF0C-86848C01D5C4}"/>
            </a:ext>
          </a:extLst>
        </xdr:cNvPr>
        <xdr:cNvSpPr txBox="1"/>
      </xdr:nvSpPr>
      <xdr:spPr>
        <a:xfrm>
          <a:off x="16357600" y="131798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643" name="直線コネクタ 642">
          <a:extLst>
            <a:ext uri="{FF2B5EF4-FFF2-40B4-BE49-F238E27FC236}">
              <a16:creationId xmlns:a16="http://schemas.microsoft.com/office/drawing/2014/main" id="{CB680341-8A14-44F5-A1DE-9890D1959CEA}"/>
            </a:ext>
          </a:extLst>
        </xdr:cNvPr>
        <xdr:cNvCxnSpPr/>
      </xdr:nvCxnSpPr>
      <xdr:spPr>
        <a:xfrm>
          <a:off x="16230600" y="1340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162033</xdr:rowOff>
    </xdr:from>
    <xdr:ext cx="405111" cy="259045"/>
    <xdr:sp macro="" textlink="">
      <xdr:nvSpPr>
        <xdr:cNvPr id="644" name="【消防施設】&#10;有形固定資産減価償却率平均値テキスト">
          <a:extLst>
            <a:ext uri="{FF2B5EF4-FFF2-40B4-BE49-F238E27FC236}">
              <a16:creationId xmlns:a16="http://schemas.microsoft.com/office/drawing/2014/main" id="{ED4BB1CC-E21C-43A2-B91F-EE989B66E197}"/>
            </a:ext>
          </a:extLst>
        </xdr:cNvPr>
        <xdr:cNvSpPr txBox="1"/>
      </xdr:nvSpPr>
      <xdr:spPr>
        <a:xfrm>
          <a:off x="16357600" y="14049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645" name="フローチャート: 判断 644">
          <a:extLst>
            <a:ext uri="{FF2B5EF4-FFF2-40B4-BE49-F238E27FC236}">
              <a16:creationId xmlns:a16="http://schemas.microsoft.com/office/drawing/2014/main" id="{26935CCC-6FCA-4DD9-A8B3-D22AF2B6DC88}"/>
            </a:ext>
          </a:extLst>
        </xdr:cNvPr>
        <xdr:cNvSpPr/>
      </xdr:nvSpPr>
      <xdr:spPr>
        <a:xfrm>
          <a:off x="16268700" y="141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646" name="フローチャート: 判断 645">
          <a:extLst>
            <a:ext uri="{FF2B5EF4-FFF2-40B4-BE49-F238E27FC236}">
              <a16:creationId xmlns:a16="http://schemas.microsoft.com/office/drawing/2014/main" id="{A8A0F3CA-DCCE-4B03-B576-F07F4BB35808}"/>
            </a:ext>
          </a:extLst>
        </xdr:cNvPr>
        <xdr:cNvSpPr/>
      </xdr:nvSpPr>
      <xdr:spPr>
        <a:xfrm>
          <a:off x="15430500" y="1416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647" name="フローチャート: 判断 646">
          <a:extLst>
            <a:ext uri="{FF2B5EF4-FFF2-40B4-BE49-F238E27FC236}">
              <a16:creationId xmlns:a16="http://schemas.microsoft.com/office/drawing/2014/main" id="{67F59310-F2B3-4350-A13B-1123BCC3B21E}"/>
            </a:ext>
          </a:extLst>
        </xdr:cNvPr>
        <xdr:cNvSpPr/>
      </xdr:nvSpPr>
      <xdr:spPr>
        <a:xfrm>
          <a:off x="14541500" y="141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648" name="フローチャート: 判断 647">
          <a:extLst>
            <a:ext uri="{FF2B5EF4-FFF2-40B4-BE49-F238E27FC236}">
              <a16:creationId xmlns:a16="http://schemas.microsoft.com/office/drawing/2014/main" id="{6ADADE5F-C2A8-48F8-A14E-A5D122110759}"/>
            </a:ext>
          </a:extLst>
        </xdr:cNvPr>
        <xdr:cNvSpPr/>
      </xdr:nvSpPr>
      <xdr:spPr>
        <a:xfrm>
          <a:off x="13652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127726</xdr:rowOff>
    </xdr:from>
    <xdr:to>
      <xdr:col>67</xdr:col>
      <xdr:colOff>101600</xdr:colOff>
      <xdr:row>83</xdr:row>
      <xdr:rowOff>57876</xdr:rowOff>
    </xdr:to>
    <xdr:sp macro="" textlink="">
      <xdr:nvSpPr>
        <xdr:cNvPr id="649" name="フローチャート: 判断 648">
          <a:extLst>
            <a:ext uri="{FF2B5EF4-FFF2-40B4-BE49-F238E27FC236}">
              <a16:creationId xmlns:a16="http://schemas.microsoft.com/office/drawing/2014/main" id="{E71CF492-5EB8-4FB8-9F6C-3BE8B794B98A}"/>
            </a:ext>
          </a:extLst>
        </xdr:cNvPr>
        <xdr:cNvSpPr/>
      </xdr:nvSpPr>
      <xdr:spPr>
        <a:xfrm>
          <a:off x="12763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7DAE87A5-A806-459D-AF5F-51D6A8373A5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9B222089-08F6-4847-B1A7-EEA64FC41AB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43C71473-7AE7-4FB5-AC2D-E731CC39878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CECDEBFE-5751-4D74-8DDE-3E8EA5A7592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6A82591D-D418-4C42-AC6B-79E5FE631CC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77107</xdr:rowOff>
    </xdr:from>
    <xdr:to>
      <xdr:col>85</xdr:col>
      <xdr:colOff>177800</xdr:colOff>
      <xdr:row>85</xdr:row>
      <xdr:rowOff>7257</xdr:rowOff>
    </xdr:to>
    <xdr:sp macro="" textlink="">
      <xdr:nvSpPr>
        <xdr:cNvPr id="655" name="楕円 654">
          <a:extLst>
            <a:ext uri="{FF2B5EF4-FFF2-40B4-BE49-F238E27FC236}">
              <a16:creationId xmlns:a16="http://schemas.microsoft.com/office/drawing/2014/main" id="{0D7DFDC0-E0EE-49B6-A21D-FE21004AC184}"/>
            </a:ext>
          </a:extLst>
        </xdr:cNvPr>
        <xdr:cNvSpPr/>
      </xdr:nvSpPr>
      <xdr:spPr>
        <a:xfrm>
          <a:off x="16268700" y="1447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55534</xdr:rowOff>
    </xdr:from>
    <xdr:ext cx="405111" cy="259045"/>
    <xdr:sp macro="" textlink="">
      <xdr:nvSpPr>
        <xdr:cNvPr id="656" name="【消防施設】&#10;有形固定資産減価償却率該当値テキスト">
          <a:extLst>
            <a:ext uri="{FF2B5EF4-FFF2-40B4-BE49-F238E27FC236}">
              <a16:creationId xmlns:a16="http://schemas.microsoft.com/office/drawing/2014/main" id="{10262E9E-935D-445C-9EFB-B792E11D46BB}"/>
            </a:ext>
          </a:extLst>
        </xdr:cNvPr>
        <xdr:cNvSpPr txBox="1"/>
      </xdr:nvSpPr>
      <xdr:spPr>
        <a:xfrm>
          <a:off x="16357600" y="1445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31387</xdr:rowOff>
    </xdr:from>
    <xdr:to>
      <xdr:col>81</xdr:col>
      <xdr:colOff>101600</xdr:colOff>
      <xdr:row>84</xdr:row>
      <xdr:rowOff>132987</xdr:rowOff>
    </xdr:to>
    <xdr:sp macro="" textlink="">
      <xdr:nvSpPr>
        <xdr:cNvPr id="657" name="楕円 656">
          <a:extLst>
            <a:ext uri="{FF2B5EF4-FFF2-40B4-BE49-F238E27FC236}">
              <a16:creationId xmlns:a16="http://schemas.microsoft.com/office/drawing/2014/main" id="{3A2D6DD3-45F9-4C6A-B38D-22CDE59DEA54}"/>
            </a:ext>
          </a:extLst>
        </xdr:cNvPr>
        <xdr:cNvSpPr/>
      </xdr:nvSpPr>
      <xdr:spPr>
        <a:xfrm>
          <a:off x="15430500" y="1443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82187</xdr:rowOff>
    </xdr:from>
    <xdr:to>
      <xdr:col>85</xdr:col>
      <xdr:colOff>127000</xdr:colOff>
      <xdr:row>84</xdr:row>
      <xdr:rowOff>127907</xdr:rowOff>
    </xdr:to>
    <xdr:cxnSp macro="">
      <xdr:nvCxnSpPr>
        <xdr:cNvPr id="658" name="直線コネクタ 657">
          <a:extLst>
            <a:ext uri="{FF2B5EF4-FFF2-40B4-BE49-F238E27FC236}">
              <a16:creationId xmlns:a16="http://schemas.microsoft.com/office/drawing/2014/main" id="{FA010282-1E67-4F0A-A7DE-9BF18F840BE2}"/>
            </a:ext>
          </a:extLst>
        </xdr:cNvPr>
        <xdr:cNvCxnSpPr/>
      </xdr:nvCxnSpPr>
      <xdr:spPr>
        <a:xfrm>
          <a:off x="15481300" y="14483987"/>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165281</xdr:rowOff>
    </xdr:from>
    <xdr:to>
      <xdr:col>76</xdr:col>
      <xdr:colOff>165100</xdr:colOff>
      <xdr:row>84</xdr:row>
      <xdr:rowOff>95431</xdr:rowOff>
    </xdr:to>
    <xdr:sp macro="" textlink="">
      <xdr:nvSpPr>
        <xdr:cNvPr id="659" name="楕円 658">
          <a:extLst>
            <a:ext uri="{FF2B5EF4-FFF2-40B4-BE49-F238E27FC236}">
              <a16:creationId xmlns:a16="http://schemas.microsoft.com/office/drawing/2014/main" id="{F116C036-641E-49FC-B989-78BB551117E2}"/>
            </a:ext>
          </a:extLst>
        </xdr:cNvPr>
        <xdr:cNvSpPr/>
      </xdr:nvSpPr>
      <xdr:spPr>
        <a:xfrm>
          <a:off x="14541500" y="1439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44631</xdr:rowOff>
    </xdr:from>
    <xdr:to>
      <xdr:col>81</xdr:col>
      <xdr:colOff>50800</xdr:colOff>
      <xdr:row>84</xdr:row>
      <xdr:rowOff>82187</xdr:rowOff>
    </xdr:to>
    <xdr:cxnSp macro="">
      <xdr:nvCxnSpPr>
        <xdr:cNvPr id="660" name="直線コネクタ 659">
          <a:extLst>
            <a:ext uri="{FF2B5EF4-FFF2-40B4-BE49-F238E27FC236}">
              <a16:creationId xmlns:a16="http://schemas.microsoft.com/office/drawing/2014/main" id="{4DE5E725-7451-46DE-B097-5BDD8DD911A8}"/>
            </a:ext>
          </a:extLst>
        </xdr:cNvPr>
        <xdr:cNvCxnSpPr/>
      </xdr:nvCxnSpPr>
      <xdr:spPr>
        <a:xfrm>
          <a:off x="14592300" y="14446431"/>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65677</xdr:rowOff>
    </xdr:from>
    <xdr:to>
      <xdr:col>72</xdr:col>
      <xdr:colOff>38100</xdr:colOff>
      <xdr:row>84</xdr:row>
      <xdr:rowOff>167277</xdr:rowOff>
    </xdr:to>
    <xdr:sp macro="" textlink="">
      <xdr:nvSpPr>
        <xdr:cNvPr id="661" name="楕円 660">
          <a:extLst>
            <a:ext uri="{FF2B5EF4-FFF2-40B4-BE49-F238E27FC236}">
              <a16:creationId xmlns:a16="http://schemas.microsoft.com/office/drawing/2014/main" id="{7CD77F66-86BF-41CF-A3D0-39C8512B5DEC}"/>
            </a:ext>
          </a:extLst>
        </xdr:cNvPr>
        <xdr:cNvSpPr/>
      </xdr:nvSpPr>
      <xdr:spPr>
        <a:xfrm>
          <a:off x="13652500" y="1446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44631</xdr:rowOff>
    </xdr:from>
    <xdr:to>
      <xdr:col>76</xdr:col>
      <xdr:colOff>114300</xdr:colOff>
      <xdr:row>84</xdr:row>
      <xdr:rowOff>116477</xdr:rowOff>
    </xdr:to>
    <xdr:cxnSp macro="">
      <xdr:nvCxnSpPr>
        <xdr:cNvPr id="662" name="直線コネクタ 661">
          <a:extLst>
            <a:ext uri="{FF2B5EF4-FFF2-40B4-BE49-F238E27FC236}">
              <a16:creationId xmlns:a16="http://schemas.microsoft.com/office/drawing/2014/main" id="{D18AF91B-1748-4CE8-AC01-6A8F9F0FDA80}"/>
            </a:ext>
          </a:extLst>
        </xdr:cNvPr>
        <xdr:cNvCxnSpPr/>
      </xdr:nvCxnSpPr>
      <xdr:spPr>
        <a:xfrm flipV="1">
          <a:off x="13703300" y="14446431"/>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117929</xdr:rowOff>
    </xdr:from>
    <xdr:to>
      <xdr:col>67</xdr:col>
      <xdr:colOff>101600</xdr:colOff>
      <xdr:row>85</xdr:row>
      <xdr:rowOff>48079</xdr:rowOff>
    </xdr:to>
    <xdr:sp macro="" textlink="">
      <xdr:nvSpPr>
        <xdr:cNvPr id="663" name="楕円 662">
          <a:extLst>
            <a:ext uri="{FF2B5EF4-FFF2-40B4-BE49-F238E27FC236}">
              <a16:creationId xmlns:a16="http://schemas.microsoft.com/office/drawing/2014/main" id="{7154E865-AD79-4487-A02A-2B8CEBEEEDEB}"/>
            </a:ext>
          </a:extLst>
        </xdr:cNvPr>
        <xdr:cNvSpPr/>
      </xdr:nvSpPr>
      <xdr:spPr>
        <a:xfrm>
          <a:off x="127635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116477</xdr:rowOff>
    </xdr:from>
    <xdr:to>
      <xdr:col>71</xdr:col>
      <xdr:colOff>177800</xdr:colOff>
      <xdr:row>84</xdr:row>
      <xdr:rowOff>168729</xdr:rowOff>
    </xdr:to>
    <xdr:cxnSp macro="">
      <xdr:nvCxnSpPr>
        <xdr:cNvPr id="664" name="直線コネクタ 663">
          <a:extLst>
            <a:ext uri="{FF2B5EF4-FFF2-40B4-BE49-F238E27FC236}">
              <a16:creationId xmlns:a16="http://schemas.microsoft.com/office/drawing/2014/main" id="{3D85DF8B-4E0B-4D12-A624-B18956C02930}"/>
            </a:ext>
          </a:extLst>
        </xdr:cNvPr>
        <xdr:cNvCxnSpPr/>
      </xdr:nvCxnSpPr>
      <xdr:spPr>
        <a:xfrm flipV="1">
          <a:off x="12814300" y="14518277"/>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49909</xdr:rowOff>
    </xdr:from>
    <xdr:ext cx="405111" cy="259045"/>
    <xdr:sp macro="" textlink="">
      <xdr:nvSpPr>
        <xdr:cNvPr id="665" name="n_1aveValue【消防施設】&#10;有形固定資産減価償却率">
          <a:extLst>
            <a:ext uri="{FF2B5EF4-FFF2-40B4-BE49-F238E27FC236}">
              <a16:creationId xmlns:a16="http://schemas.microsoft.com/office/drawing/2014/main" id="{B9D68062-D126-49D8-BD38-A6DF6325D513}"/>
            </a:ext>
          </a:extLst>
        </xdr:cNvPr>
        <xdr:cNvSpPr txBox="1"/>
      </xdr:nvSpPr>
      <xdr:spPr>
        <a:xfrm>
          <a:off x="15266044" y="1393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56441</xdr:rowOff>
    </xdr:from>
    <xdr:ext cx="405111" cy="259045"/>
    <xdr:sp macro="" textlink="">
      <xdr:nvSpPr>
        <xdr:cNvPr id="666" name="n_2aveValue【消防施設】&#10;有形固定資産減価償却率">
          <a:extLst>
            <a:ext uri="{FF2B5EF4-FFF2-40B4-BE49-F238E27FC236}">
              <a16:creationId xmlns:a16="http://schemas.microsoft.com/office/drawing/2014/main" id="{67361F92-5271-4A05-8787-2D8BD62C3466}"/>
            </a:ext>
          </a:extLst>
        </xdr:cNvPr>
        <xdr:cNvSpPr txBox="1"/>
      </xdr:nvSpPr>
      <xdr:spPr>
        <a:xfrm>
          <a:off x="14389744" y="1394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66239</xdr:rowOff>
    </xdr:from>
    <xdr:ext cx="405111" cy="259045"/>
    <xdr:sp macro="" textlink="">
      <xdr:nvSpPr>
        <xdr:cNvPr id="667" name="n_3aveValue【消防施設】&#10;有形固定資産減価償却率">
          <a:extLst>
            <a:ext uri="{FF2B5EF4-FFF2-40B4-BE49-F238E27FC236}">
              <a16:creationId xmlns:a16="http://schemas.microsoft.com/office/drawing/2014/main" id="{36A72C4C-F489-4A46-9460-85D5BB970D6B}"/>
            </a:ext>
          </a:extLst>
        </xdr:cNvPr>
        <xdr:cNvSpPr txBox="1"/>
      </xdr:nvSpPr>
      <xdr:spPr>
        <a:xfrm>
          <a:off x="13500744" y="1395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74403</xdr:rowOff>
    </xdr:from>
    <xdr:ext cx="405111" cy="259045"/>
    <xdr:sp macro="" textlink="">
      <xdr:nvSpPr>
        <xdr:cNvPr id="668" name="n_4aveValue【消防施設】&#10;有形固定資産減価償却率">
          <a:extLst>
            <a:ext uri="{FF2B5EF4-FFF2-40B4-BE49-F238E27FC236}">
              <a16:creationId xmlns:a16="http://schemas.microsoft.com/office/drawing/2014/main" id="{BBB18D32-660A-47EE-9BB9-BF4D4BA603E7}"/>
            </a:ext>
          </a:extLst>
        </xdr:cNvPr>
        <xdr:cNvSpPr txBox="1"/>
      </xdr:nvSpPr>
      <xdr:spPr>
        <a:xfrm>
          <a:off x="12611744" y="1396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124114</xdr:rowOff>
    </xdr:from>
    <xdr:ext cx="405111" cy="259045"/>
    <xdr:sp macro="" textlink="">
      <xdr:nvSpPr>
        <xdr:cNvPr id="669" name="n_1mainValue【消防施設】&#10;有形固定資産減価償却率">
          <a:extLst>
            <a:ext uri="{FF2B5EF4-FFF2-40B4-BE49-F238E27FC236}">
              <a16:creationId xmlns:a16="http://schemas.microsoft.com/office/drawing/2014/main" id="{E8F04182-10DF-4809-A9F5-9FEC821778B5}"/>
            </a:ext>
          </a:extLst>
        </xdr:cNvPr>
        <xdr:cNvSpPr txBox="1"/>
      </xdr:nvSpPr>
      <xdr:spPr>
        <a:xfrm>
          <a:off x="15266044" y="1452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86558</xdr:rowOff>
    </xdr:from>
    <xdr:ext cx="405111" cy="259045"/>
    <xdr:sp macro="" textlink="">
      <xdr:nvSpPr>
        <xdr:cNvPr id="670" name="n_2mainValue【消防施設】&#10;有形固定資産減価償却率">
          <a:extLst>
            <a:ext uri="{FF2B5EF4-FFF2-40B4-BE49-F238E27FC236}">
              <a16:creationId xmlns:a16="http://schemas.microsoft.com/office/drawing/2014/main" id="{B4C624FF-D08C-4FB8-A769-986B1433DC30}"/>
            </a:ext>
          </a:extLst>
        </xdr:cNvPr>
        <xdr:cNvSpPr txBox="1"/>
      </xdr:nvSpPr>
      <xdr:spPr>
        <a:xfrm>
          <a:off x="14389744" y="1448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158404</xdr:rowOff>
    </xdr:from>
    <xdr:ext cx="405111" cy="259045"/>
    <xdr:sp macro="" textlink="">
      <xdr:nvSpPr>
        <xdr:cNvPr id="671" name="n_3mainValue【消防施設】&#10;有形固定資産減価償却率">
          <a:extLst>
            <a:ext uri="{FF2B5EF4-FFF2-40B4-BE49-F238E27FC236}">
              <a16:creationId xmlns:a16="http://schemas.microsoft.com/office/drawing/2014/main" id="{80DBDFCC-1040-4E26-9AF1-A4AB4E905C0D}"/>
            </a:ext>
          </a:extLst>
        </xdr:cNvPr>
        <xdr:cNvSpPr txBox="1"/>
      </xdr:nvSpPr>
      <xdr:spPr>
        <a:xfrm>
          <a:off x="13500744" y="1456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39206</xdr:rowOff>
    </xdr:from>
    <xdr:ext cx="405111" cy="259045"/>
    <xdr:sp macro="" textlink="">
      <xdr:nvSpPr>
        <xdr:cNvPr id="672" name="n_4mainValue【消防施設】&#10;有形固定資産減価償却率">
          <a:extLst>
            <a:ext uri="{FF2B5EF4-FFF2-40B4-BE49-F238E27FC236}">
              <a16:creationId xmlns:a16="http://schemas.microsoft.com/office/drawing/2014/main" id="{CB6994AB-E293-4A86-8782-DD68F24346DD}"/>
            </a:ext>
          </a:extLst>
        </xdr:cNvPr>
        <xdr:cNvSpPr txBox="1"/>
      </xdr:nvSpPr>
      <xdr:spPr>
        <a:xfrm>
          <a:off x="12611744" y="14612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3" name="正方形/長方形 672">
          <a:extLst>
            <a:ext uri="{FF2B5EF4-FFF2-40B4-BE49-F238E27FC236}">
              <a16:creationId xmlns:a16="http://schemas.microsoft.com/office/drawing/2014/main" id="{E146F986-6E86-4AF3-8417-BF90FACB75A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4" name="正方形/長方形 673">
          <a:extLst>
            <a:ext uri="{FF2B5EF4-FFF2-40B4-BE49-F238E27FC236}">
              <a16:creationId xmlns:a16="http://schemas.microsoft.com/office/drawing/2014/main" id="{4AD45A2F-D889-4F74-A3A0-48350F494AC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5" name="正方形/長方形 674">
          <a:extLst>
            <a:ext uri="{FF2B5EF4-FFF2-40B4-BE49-F238E27FC236}">
              <a16:creationId xmlns:a16="http://schemas.microsoft.com/office/drawing/2014/main" id="{C9F6F629-35DC-4450-A084-90359348B6C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6" name="正方形/長方形 675">
          <a:extLst>
            <a:ext uri="{FF2B5EF4-FFF2-40B4-BE49-F238E27FC236}">
              <a16:creationId xmlns:a16="http://schemas.microsoft.com/office/drawing/2014/main" id="{8FEB2B30-DB69-40ED-A72E-8F52DDB79CD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7" name="正方形/長方形 676">
          <a:extLst>
            <a:ext uri="{FF2B5EF4-FFF2-40B4-BE49-F238E27FC236}">
              <a16:creationId xmlns:a16="http://schemas.microsoft.com/office/drawing/2014/main" id="{40FBFE47-9549-4237-9E95-166C7C707EF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8" name="正方形/長方形 677">
          <a:extLst>
            <a:ext uri="{FF2B5EF4-FFF2-40B4-BE49-F238E27FC236}">
              <a16:creationId xmlns:a16="http://schemas.microsoft.com/office/drawing/2014/main" id="{8617961F-ED16-426A-B8BC-1818563ABC6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9" name="正方形/長方形 678">
          <a:extLst>
            <a:ext uri="{FF2B5EF4-FFF2-40B4-BE49-F238E27FC236}">
              <a16:creationId xmlns:a16="http://schemas.microsoft.com/office/drawing/2014/main" id="{B9928B77-14E2-4DAA-9A10-6ED662AF46B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0" name="正方形/長方形 679">
          <a:extLst>
            <a:ext uri="{FF2B5EF4-FFF2-40B4-BE49-F238E27FC236}">
              <a16:creationId xmlns:a16="http://schemas.microsoft.com/office/drawing/2014/main" id="{66E8A275-B101-41FC-8E5E-AADF1D27009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1" name="テキスト ボックス 680">
          <a:extLst>
            <a:ext uri="{FF2B5EF4-FFF2-40B4-BE49-F238E27FC236}">
              <a16:creationId xmlns:a16="http://schemas.microsoft.com/office/drawing/2014/main" id="{4A44FBF9-0E34-4FB3-B8C6-8E9AB3F69F9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2" name="直線コネクタ 681">
          <a:extLst>
            <a:ext uri="{FF2B5EF4-FFF2-40B4-BE49-F238E27FC236}">
              <a16:creationId xmlns:a16="http://schemas.microsoft.com/office/drawing/2014/main" id="{923CF5D4-3AFA-4697-8D7D-B33DFC4A6EB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3" name="直線コネクタ 682">
          <a:extLst>
            <a:ext uri="{FF2B5EF4-FFF2-40B4-BE49-F238E27FC236}">
              <a16:creationId xmlns:a16="http://schemas.microsoft.com/office/drawing/2014/main" id="{1D556ACC-FC97-42CD-B6B3-CCED4476A509}"/>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4" name="テキスト ボックス 683">
          <a:extLst>
            <a:ext uri="{FF2B5EF4-FFF2-40B4-BE49-F238E27FC236}">
              <a16:creationId xmlns:a16="http://schemas.microsoft.com/office/drawing/2014/main" id="{3C44BCAE-834D-4251-B8C6-BC9A7F7EC8E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5" name="直線コネクタ 684">
          <a:extLst>
            <a:ext uri="{FF2B5EF4-FFF2-40B4-BE49-F238E27FC236}">
              <a16:creationId xmlns:a16="http://schemas.microsoft.com/office/drawing/2014/main" id="{40378D50-F832-4F31-B128-DEDB501842C4}"/>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86" name="テキスト ボックス 685">
          <a:extLst>
            <a:ext uri="{FF2B5EF4-FFF2-40B4-BE49-F238E27FC236}">
              <a16:creationId xmlns:a16="http://schemas.microsoft.com/office/drawing/2014/main" id="{CCFD4FA3-43D4-4602-8154-BB0BF51AA77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87" name="直線コネクタ 686">
          <a:extLst>
            <a:ext uri="{FF2B5EF4-FFF2-40B4-BE49-F238E27FC236}">
              <a16:creationId xmlns:a16="http://schemas.microsoft.com/office/drawing/2014/main" id="{FC39C12F-E728-4BBB-9AF0-1F2524CD1CF5}"/>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88" name="テキスト ボックス 687">
          <a:extLst>
            <a:ext uri="{FF2B5EF4-FFF2-40B4-BE49-F238E27FC236}">
              <a16:creationId xmlns:a16="http://schemas.microsoft.com/office/drawing/2014/main" id="{6B933D9A-0426-4315-8A04-CE1493ECB12B}"/>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89" name="直線コネクタ 688">
          <a:extLst>
            <a:ext uri="{FF2B5EF4-FFF2-40B4-BE49-F238E27FC236}">
              <a16:creationId xmlns:a16="http://schemas.microsoft.com/office/drawing/2014/main" id="{08C175B1-8700-475F-A9FE-CDA09AD91AEE}"/>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0" name="テキスト ボックス 689">
          <a:extLst>
            <a:ext uri="{FF2B5EF4-FFF2-40B4-BE49-F238E27FC236}">
              <a16:creationId xmlns:a16="http://schemas.microsoft.com/office/drawing/2014/main" id="{8CF0E8EE-267A-4CF0-9CBF-20CEA7684DE9}"/>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1" name="直線コネクタ 690">
          <a:extLst>
            <a:ext uri="{FF2B5EF4-FFF2-40B4-BE49-F238E27FC236}">
              <a16:creationId xmlns:a16="http://schemas.microsoft.com/office/drawing/2014/main" id="{A6A7ED81-4F75-471C-9FEB-ED4EA87B0D7E}"/>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2" name="テキスト ボックス 691">
          <a:extLst>
            <a:ext uri="{FF2B5EF4-FFF2-40B4-BE49-F238E27FC236}">
              <a16:creationId xmlns:a16="http://schemas.microsoft.com/office/drawing/2014/main" id="{B16F6C19-5320-4338-A3EA-5E0123947D37}"/>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3" name="直線コネクタ 692">
          <a:extLst>
            <a:ext uri="{FF2B5EF4-FFF2-40B4-BE49-F238E27FC236}">
              <a16:creationId xmlns:a16="http://schemas.microsoft.com/office/drawing/2014/main" id="{D69971CA-5C55-4AC3-A55D-8BCE515FBB93}"/>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4" name="テキスト ボックス 693">
          <a:extLst>
            <a:ext uri="{FF2B5EF4-FFF2-40B4-BE49-F238E27FC236}">
              <a16:creationId xmlns:a16="http://schemas.microsoft.com/office/drawing/2014/main" id="{E314C7FE-A6A4-42B5-B88C-8CAF8389BF1B}"/>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5" name="直線コネクタ 694">
          <a:extLst>
            <a:ext uri="{FF2B5EF4-FFF2-40B4-BE49-F238E27FC236}">
              <a16:creationId xmlns:a16="http://schemas.microsoft.com/office/drawing/2014/main" id="{78F51EC9-A621-425E-9A83-C64C9021F5B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6" name="テキスト ボックス 695">
          <a:extLst>
            <a:ext uri="{FF2B5EF4-FFF2-40B4-BE49-F238E27FC236}">
              <a16:creationId xmlns:a16="http://schemas.microsoft.com/office/drawing/2014/main" id="{A52A336C-AC89-47E3-81D7-117BCD8C9E5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7" name="【消防施設】&#10;一人当たり面積グラフ枠">
          <a:extLst>
            <a:ext uri="{FF2B5EF4-FFF2-40B4-BE49-F238E27FC236}">
              <a16:creationId xmlns:a16="http://schemas.microsoft.com/office/drawing/2014/main" id="{E8F05E7A-B107-4DB7-BA50-192171591E5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698" name="直線コネクタ 697">
          <a:extLst>
            <a:ext uri="{FF2B5EF4-FFF2-40B4-BE49-F238E27FC236}">
              <a16:creationId xmlns:a16="http://schemas.microsoft.com/office/drawing/2014/main" id="{6F0E1AEA-80AC-43A5-A3C5-3A980F3DFBF1}"/>
            </a:ext>
          </a:extLst>
        </xdr:cNvPr>
        <xdr:cNvCxnSpPr/>
      </xdr:nvCxnSpPr>
      <xdr:spPr>
        <a:xfrm flipV="1">
          <a:off x="22160864" y="13392694"/>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699" name="【消防施設】&#10;一人当たり面積最小値テキスト">
          <a:extLst>
            <a:ext uri="{FF2B5EF4-FFF2-40B4-BE49-F238E27FC236}">
              <a16:creationId xmlns:a16="http://schemas.microsoft.com/office/drawing/2014/main" id="{6FA9FE8C-FCFB-481B-B10A-8794DD90C3F8}"/>
            </a:ext>
          </a:extLst>
        </xdr:cNvPr>
        <xdr:cNvSpPr txBox="1"/>
      </xdr:nvSpPr>
      <xdr:spPr>
        <a:xfrm>
          <a:off x="22199600" y="148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700" name="直線コネクタ 699">
          <a:extLst>
            <a:ext uri="{FF2B5EF4-FFF2-40B4-BE49-F238E27FC236}">
              <a16:creationId xmlns:a16="http://schemas.microsoft.com/office/drawing/2014/main" id="{FD278E2E-EB14-4548-918C-6D518CF4D3DB}"/>
            </a:ext>
          </a:extLst>
        </xdr:cNvPr>
        <xdr:cNvCxnSpPr/>
      </xdr:nvCxnSpPr>
      <xdr:spPr>
        <a:xfrm>
          <a:off x="22072600" y="1489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701" name="【消防施設】&#10;一人当たり面積最大値テキスト">
          <a:extLst>
            <a:ext uri="{FF2B5EF4-FFF2-40B4-BE49-F238E27FC236}">
              <a16:creationId xmlns:a16="http://schemas.microsoft.com/office/drawing/2014/main" id="{7F1DC284-BB8D-413E-A3AF-EB3829080AAF}"/>
            </a:ext>
          </a:extLst>
        </xdr:cNvPr>
        <xdr:cNvSpPr txBox="1"/>
      </xdr:nvSpPr>
      <xdr:spPr>
        <a:xfrm>
          <a:off x="22199600" y="13167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702" name="直線コネクタ 701">
          <a:extLst>
            <a:ext uri="{FF2B5EF4-FFF2-40B4-BE49-F238E27FC236}">
              <a16:creationId xmlns:a16="http://schemas.microsoft.com/office/drawing/2014/main" id="{9FB7DB87-1F35-4924-92A1-CA2F1FC38779}"/>
            </a:ext>
          </a:extLst>
        </xdr:cNvPr>
        <xdr:cNvCxnSpPr/>
      </xdr:nvCxnSpPr>
      <xdr:spPr>
        <a:xfrm>
          <a:off x="22072600" y="13392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118127</xdr:rowOff>
    </xdr:from>
    <xdr:ext cx="469744" cy="259045"/>
    <xdr:sp macro="" textlink="">
      <xdr:nvSpPr>
        <xdr:cNvPr id="703" name="【消防施設】&#10;一人当たり面積平均値テキスト">
          <a:extLst>
            <a:ext uri="{FF2B5EF4-FFF2-40B4-BE49-F238E27FC236}">
              <a16:creationId xmlns:a16="http://schemas.microsoft.com/office/drawing/2014/main" id="{C4AE3835-3512-4AB1-BF36-E435C1CFADA8}"/>
            </a:ext>
          </a:extLst>
        </xdr:cNvPr>
        <xdr:cNvSpPr txBox="1"/>
      </xdr:nvSpPr>
      <xdr:spPr>
        <a:xfrm>
          <a:off x="22199600" y="14519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704" name="フローチャート: 判断 703">
          <a:extLst>
            <a:ext uri="{FF2B5EF4-FFF2-40B4-BE49-F238E27FC236}">
              <a16:creationId xmlns:a16="http://schemas.microsoft.com/office/drawing/2014/main" id="{FA4C7422-02F6-40E4-9A08-B034E70F5AF4}"/>
            </a:ext>
          </a:extLst>
        </xdr:cNvPr>
        <xdr:cNvSpPr/>
      </xdr:nvSpPr>
      <xdr:spPr>
        <a:xfrm>
          <a:off x="22110700" y="1454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705" name="フローチャート: 判断 704">
          <a:extLst>
            <a:ext uri="{FF2B5EF4-FFF2-40B4-BE49-F238E27FC236}">
              <a16:creationId xmlns:a16="http://schemas.microsoft.com/office/drawing/2014/main" id="{440D8FD6-3020-4D5E-AD6C-9F001F121091}"/>
            </a:ext>
          </a:extLst>
        </xdr:cNvPr>
        <xdr:cNvSpPr/>
      </xdr:nvSpPr>
      <xdr:spPr>
        <a:xfrm>
          <a:off x="21272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706" name="フローチャート: 判断 705">
          <a:extLst>
            <a:ext uri="{FF2B5EF4-FFF2-40B4-BE49-F238E27FC236}">
              <a16:creationId xmlns:a16="http://schemas.microsoft.com/office/drawing/2014/main" id="{DE528588-C2EB-4DC1-8848-DBD7E6654F68}"/>
            </a:ext>
          </a:extLst>
        </xdr:cNvPr>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707" name="フローチャート: 判断 706">
          <a:extLst>
            <a:ext uri="{FF2B5EF4-FFF2-40B4-BE49-F238E27FC236}">
              <a16:creationId xmlns:a16="http://schemas.microsoft.com/office/drawing/2014/main" id="{6782364C-F649-48AE-B785-8A8F11555736}"/>
            </a:ext>
          </a:extLst>
        </xdr:cNvPr>
        <xdr:cNvSpPr/>
      </xdr:nvSpPr>
      <xdr:spPr>
        <a:xfrm>
          <a:off x="19494500" y="1456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45538</xdr:rowOff>
    </xdr:from>
    <xdr:to>
      <xdr:col>98</xdr:col>
      <xdr:colOff>38100</xdr:colOff>
      <xdr:row>85</xdr:row>
      <xdr:rowOff>147138</xdr:rowOff>
    </xdr:to>
    <xdr:sp macro="" textlink="">
      <xdr:nvSpPr>
        <xdr:cNvPr id="708" name="フローチャート: 判断 707">
          <a:extLst>
            <a:ext uri="{FF2B5EF4-FFF2-40B4-BE49-F238E27FC236}">
              <a16:creationId xmlns:a16="http://schemas.microsoft.com/office/drawing/2014/main" id="{DA397F8A-4258-4E83-B1FE-EA892B8A5621}"/>
            </a:ext>
          </a:extLst>
        </xdr:cNvPr>
        <xdr:cNvSpPr/>
      </xdr:nvSpPr>
      <xdr:spPr>
        <a:xfrm>
          <a:off x="18605500" y="1461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BF0F8ABA-A171-4849-855D-D987A8687E6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011BDF57-839A-4E62-A660-8FFC3CE9ADD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A0C66F46-199F-4BD9-AEBD-15D0B088402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47FD9F8A-B111-4965-899B-712AE6065B6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5A826DA3-1F53-47EE-82E2-2087CD6A4C3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166370</xdr:rowOff>
    </xdr:from>
    <xdr:to>
      <xdr:col>116</xdr:col>
      <xdr:colOff>114300</xdr:colOff>
      <xdr:row>82</xdr:row>
      <xdr:rowOff>96520</xdr:rowOff>
    </xdr:to>
    <xdr:sp macro="" textlink="">
      <xdr:nvSpPr>
        <xdr:cNvPr id="714" name="楕円 713">
          <a:extLst>
            <a:ext uri="{FF2B5EF4-FFF2-40B4-BE49-F238E27FC236}">
              <a16:creationId xmlns:a16="http://schemas.microsoft.com/office/drawing/2014/main" id="{AC1B9805-5880-475D-B8C2-ED9C63FFB79B}"/>
            </a:ext>
          </a:extLst>
        </xdr:cNvPr>
        <xdr:cNvSpPr/>
      </xdr:nvSpPr>
      <xdr:spPr>
        <a:xfrm>
          <a:off x="22110700" y="1405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17797</xdr:rowOff>
    </xdr:from>
    <xdr:ext cx="469744" cy="259045"/>
    <xdr:sp macro="" textlink="">
      <xdr:nvSpPr>
        <xdr:cNvPr id="715" name="【消防施設】&#10;一人当たり面積該当値テキスト">
          <a:extLst>
            <a:ext uri="{FF2B5EF4-FFF2-40B4-BE49-F238E27FC236}">
              <a16:creationId xmlns:a16="http://schemas.microsoft.com/office/drawing/2014/main" id="{BD574119-8303-4C80-BD3E-06CDB74507FE}"/>
            </a:ext>
          </a:extLst>
        </xdr:cNvPr>
        <xdr:cNvSpPr txBox="1"/>
      </xdr:nvSpPr>
      <xdr:spPr>
        <a:xfrm>
          <a:off x="22199600" y="1390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46082</xdr:rowOff>
    </xdr:from>
    <xdr:to>
      <xdr:col>112</xdr:col>
      <xdr:colOff>38100</xdr:colOff>
      <xdr:row>84</xdr:row>
      <xdr:rowOff>147682</xdr:rowOff>
    </xdr:to>
    <xdr:sp macro="" textlink="">
      <xdr:nvSpPr>
        <xdr:cNvPr id="716" name="楕円 715">
          <a:extLst>
            <a:ext uri="{FF2B5EF4-FFF2-40B4-BE49-F238E27FC236}">
              <a16:creationId xmlns:a16="http://schemas.microsoft.com/office/drawing/2014/main" id="{8DD5FD7C-0AD4-4977-8335-16B826AF606A}"/>
            </a:ext>
          </a:extLst>
        </xdr:cNvPr>
        <xdr:cNvSpPr/>
      </xdr:nvSpPr>
      <xdr:spPr>
        <a:xfrm>
          <a:off x="21272500" y="1444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45720</xdr:rowOff>
    </xdr:from>
    <xdr:to>
      <xdr:col>116</xdr:col>
      <xdr:colOff>63500</xdr:colOff>
      <xdr:row>84</xdr:row>
      <xdr:rowOff>96882</xdr:rowOff>
    </xdr:to>
    <xdr:cxnSp macro="">
      <xdr:nvCxnSpPr>
        <xdr:cNvPr id="717" name="直線コネクタ 716">
          <a:extLst>
            <a:ext uri="{FF2B5EF4-FFF2-40B4-BE49-F238E27FC236}">
              <a16:creationId xmlns:a16="http://schemas.microsoft.com/office/drawing/2014/main" id="{F59E1FE6-A3A1-4BFA-85D2-FB8FBD1C06BC}"/>
            </a:ext>
          </a:extLst>
        </xdr:cNvPr>
        <xdr:cNvCxnSpPr/>
      </xdr:nvCxnSpPr>
      <xdr:spPr>
        <a:xfrm flipV="1">
          <a:off x="21323300" y="14104620"/>
          <a:ext cx="838200" cy="394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41184</xdr:rowOff>
    </xdr:from>
    <xdr:to>
      <xdr:col>107</xdr:col>
      <xdr:colOff>101600</xdr:colOff>
      <xdr:row>85</xdr:row>
      <xdr:rowOff>142784</xdr:rowOff>
    </xdr:to>
    <xdr:sp macro="" textlink="">
      <xdr:nvSpPr>
        <xdr:cNvPr id="718" name="楕円 717">
          <a:extLst>
            <a:ext uri="{FF2B5EF4-FFF2-40B4-BE49-F238E27FC236}">
              <a16:creationId xmlns:a16="http://schemas.microsoft.com/office/drawing/2014/main" id="{817E8A7C-F805-449F-9515-08DC8AAC6D38}"/>
            </a:ext>
          </a:extLst>
        </xdr:cNvPr>
        <xdr:cNvSpPr/>
      </xdr:nvSpPr>
      <xdr:spPr>
        <a:xfrm>
          <a:off x="20383500" y="1461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96882</xdr:rowOff>
    </xdr:from>
    <xdr:to>
      <xdr:col>111</xdr:col>
      <xdr:colOff>177800</xdr:colOff>
      <xdr:row>85</xdr:row>
      <xdr:rowOff>91984</xdr:rowOff>
    </xdr:to>
    <xdr:cxnSp macro="">
      <xdr:nvCxnSpPr>
        <xdr:cNvPr id="719" name="直線コネクタ 718">
          <a:extLst>
            <a:ext uri="{FF2B5EF4-FFF2-40B4-BE49-F238E27FC236}">
              <a16:creationId xmlns:a16="http://schemas.microsoft.com/office/drawing/2014/main" id="{DB33DB2F-83F2-44D4-96D5-3063A59ECB02}"/>
            </a:ext>
          </a:extLst>
        </xdr:cNvPr>
        <xdr:cNvCxnSpPr/>
      </xdr:nvCxnSpPr>
      <xdr:spPr>
        <a:xfrm flipV="1">
          <a:off x="20434300" y="14498682"/>
          <a:ext cx="889000" cy="166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73842</xdr:rowOff>
    </xdr:from>
    <xdr:to>
      <xdr:col>102</xdr:col>
      <xdr:colOff>165100</xdr:colOff>
      <xdr:row>86</xdr:row>
      <xdr:rowOff>3992</xdr:rowOff>
    </xdr:to>
    <xdr:sp macro="" textlink="">
      <xdr:nvSpPr>
        <xdr:cNvPr id="720" name="楕円 719">
          <a:extLst>
            <a:ext uri="{FF2B5EF4-FFF2-40B4-BE49-F238E27FC236}">
              <a16:creationId xmlns:a16="http://schemas.microsoft.com/office/drawing/2014/main" id="{03265BC8-E2B1-4C8A-A954-FD71C0C64C57}"/>
            </a:ext>
          </a:extLst>
        </xdr:cNvPr>
        <xdr:cNvSpPr/>
      </xdr:nvSpPr>
      <xdr:spPr>
        <a:xfrm>
          <a:off x="19494500" y="1464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91984</xdr:rowOff>
    </xdr:from>
    <xdr:to>
      <xdr:col>107</xdr:col>
      <xdr:colOff>50800</xdr:colOff>
      <xdr:row>85</xdr:row>
      <xdr:rowOff>124642</xdr:rowOff>
    </xdr:to>
    <xdr:cxnSp macro="">
      <xdr:nvCxnSpPr>
        <xdr:cNvPr id="721" name="直線コネクタ 720">
          <a:extLst>
            <a:ext uri="{FF2B5EF4-FFF2-40B4-BE49-F238E27FC236}">
              <a16:creationId xmlns:a16="http://schemas.microsoft.com/office/drawing/2014/main" id="{70BA5713-BB79-4650-AE07-D751556144ED}"/>
            </a:ext>
          </a:extLst>
        </xdr:cNvPr>
        <xdr:cNvCxnSpPr/>
      </xdr:nvCxnSpPr>
      <xdr:spPr>
        <a:xfrm flipV="1">
          <a:off x="19545300" y="14665234"/>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79284</xdr:rowOff>
    </xdr:from>
    <xdr:to>
      <xdr:col>98</xdr:col>
      <xdr:colOff>38100</xdr:colOff>
      <xdr:row>86</xdr:row>
      <xdr:rowOff>9434</xdr:rowOff>
    </xdr:to>
    <xdr:sp macro="" textlink="">
      <xdr:nvSpPr>
        <xdr:cNvPr id="722" name="楕円 721">
          <a:extLst>
            <a:ext uri="{FF2B5EF4-FFF2-40B4-BE49-F238E27FC236}">
              <a16:creationId xmlns:a16="http://schemas.microsoft.com/office/drawing/2014/main" id="{B749AE12-5C07-40E4-A11B-4FA30B7C2B97}"/>
            </a:ext>
          </a:extLst>
        </xdr:cNvPr>
        <xdr:cNvSpPr/>
      </xdr:nvSpPr>
      <xdr:spPr>
        <a:xfrm>
          <a:off x="18605500" y="1465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124642</xdr:rowOff>
    </xdr:from>
    <xdr:to>
      <xdr:col>102</xdr:col>
      <xdr:colOff>114300</xdr:colOff>
      <xdr:row>85</xdr:row>
      <xdr:rowOff>130084</xdr:rowOff>
    </xdr:to>
    <xdr:cxnSp macro="">
      <xdr:nvCxnSpPr>
        <xdr:cNvPr id="723" name="直線コネクタ 722">
          <a:extLst>
            <a:ext uri="{FF2B5EF4-FFF2-40B4-BE49-F238E27FC236}">
              <a16:creationId xmlns:a16="http://schemas.microsoft.com/office/drawing/2014/main" id="{FC31FE0B-87E2-4BA3-8224-E0C48A4F70A6}"/>
            </a:ext>
          </a:extLst>
        </xdr:cNvPr>
        <xdr:cNvCxnSpPr/>
      </xdr:nvCxnSpPr>
      <xdr:spPr>
        <a:xfrm flipV="1">
          <a:off x="18656300" y="14697892"/>
          <a:ext cx="889000" cy="5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78395</xdr:rowOff>
    </xdr:from>
    <xdr:ext cx="469744" cy="259045"/>
    <xdr:sp macro="" textlink="">
      <xdr:nvSpPr>
        <xdr:cNvPr id="724" name="n_1aveValue【消防施設】&#10;一人当たり面積">
          <a:extLst>
            <a:ext uri="{FF2B5EF4-FFF2-40B4-BE49-F238E27FC236}">
              <a16:creationId xmlns:a16="http://schemas.microsoft.com/office/drawing/2014/main" id="{A7B66F7B-A326-4712-B89B-133ACED27406}"/>
            </a:ext>
          </a:extLst>
        </xdr:cNvPr>
        <xdr:cNvSpPr txBox="1"/>
      </xdr:nvSpPr>
      <xdr:spPr>
        <a:xfrm>
          <a:off x="21075727" y="1465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93997</xdr:rowOff>
    </xdr:from>
    <xdr:ext cx="469744" cy="259045"/>
    <xdr:sp macro="" textlink="">
      <xdr:nvSpPr>
        <xdr:cNvPr id="725" name="n_2aveValue【消防施設】&#10;一人当たり面積">
          <a:extLst>
            <a:ext uri="{FF2B5EF4-FFF2-40B4-BE49-F238E27FC236}">
              <a16:creationId xmlns:a16="http://schemas.microsoft.com/office/drawing/2014/main" id="{5BB452CF-7CCE-4DA5-945F-C8BD970D01DC}"/>
            </a:ext>
          </a:extLst>
        </xdr:cNvPr>
        <xdr:cNvSpPr txBox="1"/>
      </xdr:nvSpPr>
      <xdr:spPr>
        <a:xfrm>
          <a:off x="20199427" y="1432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110326</xdr:rowOff>
    </xdr:from>
    <xdr:ext cx="469744" cy="259045"/>
    <xdr:sp macro="" textlink="">
      <xdr:nvSpPr>
        <xdr:cNvPr id="726" name="n_3aveValue【消防施設】&#10;一人当たり面積">
          <a:extLst>
            <a:ext uri="{FF2B5EF4-FFF2-40B4-BE49-F238E27FC236}">
              <a16:creationId xmlns:a16="http://schemas.microsoft.com/office/drawing/2014/main" id="{BD4090AF-FCC7-4DAF-B39F-4B98F2ACF306}"/>
            </a:ext>
          </a:extLst>
        </xdr:cNvPr>
        <xdr:cNvSpPr txBox="1"/>
      </xdr:nvSpPr>
      <xdr:spPr>
        <a:xfrm>
          <a:off x="19310427" y="1434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163665</xdr:rowOff>
    </xdr:from>
    <xdr:ext cx="469744" cy="259045"/>
    <xdr:sp macro="" textlink="">
      <xdr:nvSpPr>
        <xdr:cNvPr id="727" name="n_4aveValue【消防施設】&#10;一人当たり面積">
          <a:extLst>
            <a:ext uri="{FF2B5EF4-FFF2-40B4-BE49-F238E27FC236}">
              <a16:creationId xmlns:a16="http://schemas.microsoft.com/office/drawing/2014/main" id="{3EB4F4EF-9D7A-444D-9C40-5B7A33C9BC8F}"/>
            </a:ext>
          </a:extLst>
        </xdr:cNvPr>
        <xdr:cNvSpPr txBox="1"/>
      </xdr:nvSpPr>
      <xdr:spPr>
        <a:xfrm>
          <a:off x="18421427" y="1439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164209</xdr:rowOff>
    </xdr:from>
    <xdr:ext cx="469744" cy="259045"/>
    <xdr:sp macro="" textlink="">
      <xdr:nvSpPr>
        <xdr:cNvPr id="728" name="n_1mainValue【消防施設】&#10;一人当たり面積">
          <a:extLst>
            <a:ext uri="{FF2B5EF4-FFF2-40B4-BE49-F238E27FC236}">
              <a16:creationId xmlns:a16="http://schemas.microsoft.com/office/drawing/2014/main" id="{3C1830F5-128B-4752-977F-617E1D627524}"/>
            </a:ext>
          </a:extLst>
        </xdr:cNvPr>
        <xdr:cNvSpPr txBox="1"/>
      </xdr:nvSpPr>
      <xdr:spPr>
        <a:xfrm>
          <a:off x="21075727" y="14223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133911</xdr:rowOff>
    </xdr:from>
    <xdr:ext cx="469744" cy="259045"/>
    <xdr:sp macro="" textlink="">
      <xdr:nvSpPr>
        <xdr:cNvPr id="729" name="n_2mainValue【消防施設】&#10;一人当たり面積">
          <a:extLst>
            <a:ext uri="{FF2B5EF4-FFF2-40B4-BE49-F238E27FC236}">
              <a16:creationId xmlns:a16="http://schemas.microsoft.com/office/drawing/2014/main" id="{C3F1D301-40E8-47CE-958A-634AFAB21C01}"/>
            </a:ext>
          </a:extLst>
        </xdr:cNvPr>
        <xdr:cNvSpPr txBox="1"/>
      </xdr:nvSpPr>
      <xdr:spPr>
        <a:xfrm>
          <a:off x="20199427" y="1470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166569</xdr:rowOff>
    </xdr:from>
    <xdr:ext cx="469744" cy="259045"/>
    <xdr:sp macro="" textlink="">
      <xdr:nvSpPr>
        <xdr:cNvPr id="730" name="n_3mainValue【消防施設】&#10;一人当たり面積">
          <a:extLst>
            <a:ext uri="{FF2B5EF4-FFF2-40B4-BE49-F238E27FC236}">
              <a16:creationId xmlns:a16="http://schemas.microsoft.com/office/drawing/2014/main" id="{FF35368D-9AC5-4C3C-8E4E-C3C448F4FAB2}"/>
            </a:ext>
          </a:extLst>
        </xdr:cNvPr>
        <xdr:cNvSpPr txBox="1"/>
      </xdr:nvSpPr>
      <xdr:spPr>
        <a:xfrm>
          <a:off x="19310427" y="1473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561</xdr:rowOff>
    </xdr:from>
    <xdr:ext cx="469744" cy="259045"/>
    <xdr:sp macro="" textlink="">
      <xdr:nvSpPr>
        <xdr:cNvPr id="731" name="n_4mainValue【消防施設】&#10;一人当たり面積">
          <a:extLst>
            <a:ext uri="{FF2B5EF4-FFF2-40B4-BE49-F238E27FC236}">
              <a16:creationId xmlns:a16="http://schemas.microsoft.com/office/drawing/2014/main" id="{9B94DBC3-5BF6-4B16-AB56-5809F06555ED}"/>
            </a:ext>
          </a:extLst>
        </xdr:cNvPr>
        <xdr:cNvSpPr txBox="1"/>
      </xdr:nvSpPr>
      <xdr:spPr>
        <a:xfrm>
          <a:off x="18421427" y="14745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2" name="正方形/長方形 731">
          <a:extLst>
            <a:ext uri="{FF2B5EF4-FFF2-40B4-BE49-F238E27FC236}">
              <a16:creationId xmlns:a16="http://schemas.microsoft.com/office/drawing/2014/main" id="{A3645804-9CE7-4D52-82F6-9B6DDF6F68D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3" name="正方形/長方形 732">
          <a:extLst>
            <a:ext uri="{FF2B5EF4-FFF2-40B4-BE49-F238E27FC236}">
              <a16:creationId xmlns:a16="http://schemas.microsoft.com/office/drawing/2014/main" id="{E9B4E326-74A5-45E8-87FE-DF5ED56E605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4" name="正方形/長方形 733">
          <a:extLst>
            <a:ext uri="{FF2B5EF4-FFF2-40B4-BE49-F238E27FC236}">
              <a16:creationId xmlns:a16="http://schemas.microsoft.com/office/drawing/2014/main" id="{D359BDE4-C849-4C10-8673-8210220B664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5" name="正方形/長方形 734">
          <a:extLst>
            <a:ext uri="{FF2B5EF4-FFF2-40B4-BE49-F238E27FC236}">
              <a16:creationId xmlns:a16="http://schemas.microsoft.com/office/drawing/2014/main" id="{4B6C3FF7-8B8F-4231-A06B-2AEC63FC0E3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6" name="正方形/長方形 735">
          <a:extLst>
            <a:ext uri="{FF2B5EF4-FFF2-40B4-BE49-F238E27FC236}">
              <a16:creationId xmlns:a16="http://schemas.microsoft.com/office/drawing/2014/main" id="{92491B01-C6F0-4B16-B71E-DAB26E6CBD2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7" name="正方形/長方形 736">
          <a:extLst>
            <a:ext uri="{FF2B5EF4-FFF2-40B4-BE49-F238E27FC236}">
              <a16:creationId xmlns:a16="http://schemas.microsoft.com/office/drawing/2014/main" id="{E5C42EBD-DADC-4F6C-AC6C-43E63329EDA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8" name="正方形/長方形 737">
          <a:extLst>
            <a:ext uri="{FF2B5EF4-FFF2-40B4-BE49-F238E27FC236}">
              <a16:creationId xmlns:a16="http://schemas.microsoft.com/office/drawing/2014/main" id="{8997DED9-8583-4DD9-858E-71440538CFF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9" name="正方形/長方形 738">
          <a:extLst>
            <a:ext uri="{FF2B5EF4-FFF2-40B4-BE49-F238E27FC236}">
              <a16:creationId xmlns:a16="http://schemas.microsoft.com/office/drawing/2014/main" id="{C3BC4D3C-00C4-4C32-9CFA-BE5209393BD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0" name="テキスト ボックス 739">
          <a:extLst>
            <a:ext uri="{FF2B5EF4-FFF2-40B4-BE49-F238E27FC236}">
              <a16:creationId xmlns:a16="http://schemas.microsoft.com/office/drawing/2014/main" id="{0E7AF116-5B8C-49BF-946F-215714912E3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1" name="直線コネクタ 740">
          <a:extLst>
            <a:ext uri="{FF2B5EF4-FFF2-40B4-BE49-F238E27FC236}">
              <a16:creationId xmlns:a16="http://schemas.microsoft.com/office/drawing/2014/main" id="{BF463875-5714-47EA-86B7-2D2015025C3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2" name="テキスト ボックス 741">
          <a:extLst>
            <a:ext uri="{FF2B5EF4-FFF2-40B4-BE49-F238E27FC236}">
              <a16:creationId xmlns:a16="http://schemas.microsoft.com/office/drawing/2014/main" id="{2A06BB0F-0592-48DE-BA81-FFB8DA2B300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3" name="直線コネクタ 742">
          <a:extLst>
            <a:ext uri="{FF2B5EF4-FFF2-40B4-BE49-F238E27FC236}">
              <a16:creationId xmlns:a16="http://schemas.microsoft.com/office/drawing/2014/main" id="{F0AE5CFA-3AAD-4F47-97DA-8601222E2338}"/>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4" name="テキスト ボックス 743">
          <a:extLst>
            <a:ext uri="{FF2B5EF4-FFF2-40B4-BE49-F238E27FC236}">
              <a16:creationId xmlns:a16="http://schemas.microsoft.com/office/drawing/2014/main" id="{60B45A68-5B7C-41A3-BC79-227AA54FCBA2}"/>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5" name="直線コネクタ 744">
          <a:extLst>
            <a:ext uri="{FF2B5EF4-FFF2-40B4-BE49-F238E27FC236}">
              <a16:creationId xmlns:a16="http://schemas.microsoft.com/office/drawing/2014/main" id="{DF044742-7BFD-4856-9BF4-3F4F752B8207}"/>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6" name="テキスト ボックス 745">
          <a:extLst>
            <a:ext uri="{FF2B5EF4-FFF2-40B4-BE49-F238E27FC236}">
              <a16:creationId xmlns:a16="http://schemas.microsoft.com/office/drawing/2014/main" id="{24B26170-3D56-4516-AD2F-4B1C017A185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7" name="直線コネクタ 746">
          <a:extLst>
            <a:ext uri="{FF2B5EF4-FFF2-40B4-BE49-F238E27FC236}">
              <a16:creationId xmlns:a16="http://schemas.microsoft.com/office/drawing/2014/main" id="{CA39B908-6744-4ED6-A42E-83CA70740F4C}"/>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8" name="テキスト ボックス 747">
          <a:extLst>
            <a:ext uri="{FF2B5EF4-FFF2-40B4-BE49-F238E27FC236}">
              <a16:creationId xmlns:a16="http://schemas.microsoft.com/office/drawing/2014/main" id="{32177C38-D433-4C35-A189-F9561963D149}"/>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9" name="直線コネクタ 748">
          <a:extLst>
            <a:ext uri="{FF2B5EF4-FFF2-40B4-BE49-F238E27FC236}">
              <a16:creationId xmlns:a16="http://schemas.microsoft.com/office/drawing/2014/main" id="{86F6EE82-A110-43A7-B63E-B81ABDF21493}"/>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0" name="テキスト ボックス 749">
          <a:extLst>
            <a:ext uri="{FF2B5EF4-FFF2-40B4-BE49-F238E27FC236}">
              <a16:creationId xmlns:a16="http://schemas.microsoft.com/office/drawing/2014/main" id="{ADB37D20-8887-47B2-A40A-FE704409D2EB}"/>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1" name="直線コネクタ 750">
          <a:extLst>
            <a:ext uri="{FF2B5EF4-FFF2-40B4-BE49-F238E27FC236}">
              <a16:creationId xmlns:a16="http://schemas.microsoft.com/office/drawing/2014/main" id="{D769BC27-6438-480E-A2AF-3E6421D673D1}"/>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752" name="テキスト ボックス 751">
          <a:extLst>
            <a:ext uri="{FF2B5EF4-FFF2-40B4-BE49-F238E27FC236}">
              <a16:creationId xmlns:a16="http://schemas.microsoft.com/office/drawing/2014/main" id="{95EBAC0B-EA2C-43ED-A6DB-118F9F441447}"/>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55BB2ABE-39E8-4D54-AE4F-2F684F9BADF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4" name="【庁舎】&#10;有形固定資産減価償却率グラフ枠">
          <a:extLst>
            <a:ext uri="{FF2B5EF4-FFF2-40B4-BE49-F238E27FC236}">
              <a16:creationId xmlns:a16="http://schemas.microsoft.com/office/drawing/2014/main" id="{581AF1A3-E7D7-4224-B337-6E594B5D07C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755" name="直線コネクタ 754">
          <a:extLst>
            <a:ext uri="{FF2B5EF4-FFF2-40B4-BE49-F238E27FC236}">
              <a16:creationId xmlns:a16="http://schemas.microsoft.com/office/drawing/2014/main" id="{871458A0-BB86-4D4E-8379-337A54A37E7D}"/>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756" name="【庁舎】&#10;有形固定資産減価償却率最小値テキスト">
          <a:extLst>
            <a:ext uri="{FF2B5EF4-FFF2-40B4-BE49-F238E27FC236}">
              <a16:creationId xmlns:a16="http://schemas.microsoft.com/office/drawing/2014/main" id="{24BAD4E8-9612-4E38-B0A5-C662EC02DAD6}"/>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757" name="直線コネクタ 756">
          <a:extLst>
            <a:ext uri="{FF2B5EF4-FFF2-40B4-BE49-F238E27FC236}">
              <a16:creationId xmlns:a16="http://schemas.microsoft.com/office/drawing/2014/main" id="{829E7005-0142-4184-B6EB-4B3702878561}"/>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758" name="【庁舎】&#10;有形固定資産減価償却率最大値テキスト">
          <a:extLst>
            <a:ext uri="{FF2B5EF4-FFF2-40B4-BE49-F238E27FC236}">
              <a16:creationId xmlns:a16="http://schemas.microsoft.com/office/drawing/2014/main" id="{3FF1DAD2-BA62-48EE-A940-D97512DE570A}"/>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759" name="直線コネクタ 758">
          <a:extLst>
            <a:ext uri="{FF2B5EF4-FFF2-40B4-BE49-F238E27FC236}">
              <a16:creationId xmlns:a16="http://schemas.microsoft.com/office/drawing/2014/main" id="{22D44F60-1DF8-4F62-9C0C-A6D29E08E3A5}"/>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31766</xdr:rowOff>
    </xdr:from>
    <xdr:ext cx="405111" cy="259045"/>
    <xdr:sp macro="" textlink="">
      <xdr:nvSpPr>
        <xdr:cNvPr id="760" name="【庁舎】&#10;有形固定資産減価償却率平均値テキスト">
          <a:extLst>
            <a:ext uri="{FF2B5EF4-FFF2-40B4-BE49-F238E27FC236}">
              <a16:creationId xmlns:a16="http://schemas.microsoft.com/office/drawing/2014/main" id="{B8B347F9-B393-4280-AFFA-3005A59B6C1A}"/>
            </a:ext>
          </a:extLst>
        </xdr:cNvPr>
        <xdr:cNvSpPr txBox="1"/>
      </xdr:nvSpPr>
      <xdr:spPr>
        <a:xfrm>
          <a:off x="16357600" y="17691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761" name="フローチャート: 判断 760">
          <a:extLst>
            <a:ext uri="{FF2B5EF4-FFF2-40B4-BE49-F238E27FC236}">
              <a16:creationId xmlns:a16="http://schemas.microsoft.com/office/drawing/2014/main" id="{1E84BD64-B05A-4097-BC46-B026597BBB62}"/>
            </a:ext>
          </a:extLst>
        </xdr:cNvPr>
        <xdr:cNvSpPr/>
      </xdr:nvSpPr>
      <xdr:spPr>
        <a:xfrm>
          <a:off x="162687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762" name="フローチャート: 判断 761">
          <a:extLst>
            <a:ext uri="{FF2B5EF4-FFF2-40B4-BE49-F238E27FC236}">
              <a16:creationId xmlns:a16="http://schemas.microsoft.com/office/drawing/2014/main" id="{A437018C-E7CB-4EC5-8379-BE07CD379B2D}"/>
            </a:ext>
          </a:extLst>
        </xdr:cNvPr>
        <xdr:cNvSpPr/>
      </xdr:nvSpPr>
      <xdr:spPr>
        <a:xfrm>
          <a:off x="15430500" y="17706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763" name="フローチャート: 判断 762">
          <a:extLst>
            <a:ext uri="{FF2B5EF4-FFF2-40B4-BE49-F238E27FC236}">
              <a16:creationId xmlns:a16="http://schemas.microsoft.com/office/drawing/2014/main" id="{E11347E2-8C88-4668-A08E-5972A7B31BE7}"/>
            </a:ext>
          </a:extLst>
        </xdr:cNvPr>
        <xdr:cNvSpPr/>
      </xdr:nvSpPr>
      <xdr:spPr>
        <a:xfrm>
          <a:off x="14541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764" name="フローチャート: 判断 763">
          <a:extLst>
            <a:ext uri="{FF2B5EF4-FFF2-40B4-BE49-F238E27FC236}">
              <a16:creationId xmlns:a16="http://schemas.microsoft.com/office/drawing/2014/main" id="{CBC55952-A059-40A1-B324-54403E7CC6F1}"/>
            </a:ext>
          </a:extLst>
        </xdr:cNvPr>
        <xdr:cNvSpPr/>
      </xdr:nvSpPr>
      <xdr:spPr>
        <a:xfrm>
          <a:off x="13652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765" name="フローチャート: 判断 764">
          <a:extLst>
            <a:ext uri="{FF2B5EF4-FFF2-40B4-BE49-F238E27FC236}">
              <a16:creationId xmlns:a16="http://schemas.microsoft.com/office/drawing/2014/main" id="{4A1EE17A-AD90-4A4F-A134-68D4C612C7E0}"/>
            </a:ext>
          </a:extLst>
        </xdr:cNvPr>
        <xdr:cNvSpPr/>
      </xdr:nvSpPr>
      <xdr:spPr>
        <a:xfrm>
          <a:off x="12763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A4111921-FDEC-4A88-A9E0-7AA8FC0D298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887ADF97-CEBF-4DF4-8D11-FBC3654C74A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D3BA15DB-7814-4196-B33D-5132AAE88B7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FB11C02B-7C0B-46EB-BD21-4EE14B4775E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BAD70715-5DAB-40E1-81AB-A9A794EF9B7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31750</xdr:rowOff>
    </xdr:from>
    <xdr:to>
      <xdr:col>85</xdr:col>
      <xdr:colOff>177800</xdr:colOff>
      <xdr:row>101</xdr:row>
      <xdr:rowOff>133350</xdr:rowOff>
    </xdr:to>
    <xdr:sp macro="" textlink="">
      <xdr:nvSpPr>
        <xdr:cNvPr id="771" name="楕円 770">
          <a:extLst>
            <a:ext uri="{FF2B5EF4-FFF2-40B4-BE49-F238E27FC236}">
              <a16:creationId xmlns:a16="http://schemas.microsoft.com/office/drawing/2014/main" id="{7B7E52AE-D86D-45C3-8EDB-D31BD2CF03EF}"/>
            </a:ext>
          </a:extLst>
        </xdr:cNvPr>
        <xdr:cNvSpPr/>
      </xdr:nvSpPr>
      <xdr:spPr>
        <a:xfrm>
          <a:off x="16268700" y="1734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54627</xdr:rowOff>
    </xdr:from>
    <xdr:ext cx="405111" cy="259045"/>
    <xdr:sp macro="" textlink="">
      <xdr:nvSpPr>
        <xdr:cNvPr id="772" name="【庁舎】&#10;有形固定資産減価償却率該当値テキスト">
          <a:extLst>
            <a:ext uri="{FF2B5EF4-FFF2-40B4-BE49-F238E27FC236}">
              <a16:creationId xmlns:a16="http://schemas.microsoft.com/office/drawing/2014/main" id="{95CBCE36-F1E3-4602-A606-09108896B72D}"/>
            </a:ext>
          </a:extLst>
        </xdr:cNvPr>
        <xdr:cNvSpPr txBox="1"/>
      </xdr:nvSpPr>
      <xdr:spPr>
        <a:xfrm>
          <a:off x="16357600" y="17199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161289</xdr:rowOff>
    </xdr:from>
    <xdr:to>
      <xdr:col>81</xdr:col>
      <xdr:colOff>101600</xdr:colOff>
      <xdr:row>101</xdr:row>
      <xdr:rowOff>91439</xdr:rowOff>
    </xdr:to>
    <xdr:sp macro="" textlink="">
      <xdr:nvSpPr>
        <xdr:cNvPr id="773" name="楕円 772">
          <a:extLst>
            <a:ext uri="{FF2B5EF4-FFF2-40B4-BE49-F238E27FC236}">
              <a16:creationId xmlns:a16="http://schemas.microsoft.com/office/drawing/2014/main" id="{A99F7BB0-2F2F-4470-BC8C-CE0906F3477A}"/>
            </a:ext>
          </a:extLst>
        </xdr:cNvPr>
        <xdr:cNvSpPr/>
      </xdr:nvSpPr>
      <xdr:spPr>
        <a:xfrm>
          <a:off x="15430500" y="1730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40639</xdr:rowOff>
    </xdr:from>
    <xdr:to>
      <xdr:col>85</xdr:col>
      <xdr:colOff>127000</xdr:colOff>
      <xdr:row>101</xdr:row>
      <xdr:rowOff>82550</xdr:rowOff>
    </xdr:to>
    <xdr:cxnSp macro="">
      <xdr:nvCxnSpPr>
        <xdr:cNvPr id="774" name="直線コネクタ 773">
          <a:extLst>
            <a:ext uri="{FF2B5EF4-FFF2-40B4-BE49-F238E27FC236}">
              <a16:creationId xmlns:a16="http://schemas.microsoft.com/office/drawing/2014/main" id="{28FFC6A7-80C5-443C-A9D7-179FF5F46B94}"/>
            </a:ext>
          </a:extLst>
        </xdr:cNvPr>
        <xdr:cNvCxnSpPr/>
      </xdr:nvCxnSpPr>
      <xdr:spPr>
        <a:xfrm>
          <a:off x="15481300" y="17357089"/>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119380</xdr:rowOff>
    </xdr:from>
    <xdr:to>
      <xdr:col>76</xdr:col>
      <xdr:colOff>165100</xdr:colOff>
      <xdr:row>101</xdr:row>
      <xdr:rowOff>49530</xdr:rowOff>
    </xdr:to>
    <xdr:sp macro="" textlink="">
      <xdr:nvSpPr>
        <xdr:cNvPr id="775" name="楕円 774">
          <a:extLst>
            <a:ext uri="{FF2B5EF4-FFF2-40B4-BE49-F238E27FC236}">
              <a16:creationId xmlns:a16="http://schemas.microsoft.com/office/drawing/2014/main" id="{BE20AE0F-FE13-41AE-B10E-9824CB9B5062}"/>
            </a:ext>
          </a:extLst>
        </xdr:cNvPr>
        <xdr:cNvSpPr/>
      </xdr:nvSpPr>
      <xdr:spPr>
        <a:xfrm>
          <a:off x="14541500" y="1726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170180</xdr:rowOff>
    </xdr:from>
    <xdr:to>
      <xdr:col>81</xdr:col>
      <xdr:colOff>50800</xdr:colOff>
      <xdr:row>101</xdr:row>
      <xdr:rowOff>40639</xdr:rowOff>
    </xdr:to>
    <xdr:cxnSp macro="">
      <xdr:nvCxnSpPr>
        <xdr:cNvPr id="776" name="直線コネクタ 775">
          <a:extLst>
            <a:ext uri="{FF2B5EF4-FFF2-40B4-BE49-F238E27FC236}">
              <a16:creationId xmlns:a16="http://schemas.microsoft.com/office/drawing/2014/main" id="{B2397103-75A7-46BE-9072-8AF1A604361A}"/>
            </a:ext>
          </a:extLst>
        </xdr:cNvPr>
        <xdr:cNvCxnSpPr/>
      </xdr:nvCxnSpPr>
      <xdr:spPr>
        <a:xfrm>
          <a:off x="14592300" y="1731518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101600</xdr:rowOff>
    </xdr:from>
    <xdr:to>
      <xdr:col>72</xdr:col>
      <xdr:colOff>38100</xdr:colOff>
      <xdr:row>101</xdr:row>
      <xdr:rowOff>31750</xdr:rowOff>
    </xdr:to>
    <xdr:sp macro="" textlink="">
      <xdr:nvSpPr>
        <xdr:cNvPr id="777" name="楕円 776">
          <a:extLst>
            <a:ext uri="{FF2B5EF4-FFF2-40B4-BE49-F238E27FC236}">
              <a16:creationId xmlns:a16="http://schemas.microsoft.com/office/drawing/2014/main" id="{4FD516C2-7DDE-4A05-AAEA-C14007D39B3A}"/>
            </a:ext>
          </a:extLst>
        </xdr:cNvPr>
        <xdr:cNvSpPr/>
      </xdr:nvSpPr>
      <xdr:spPr>
        <a:xfrm>
          <a:off x="13652500" y="1724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152400</xdr:rowOff>
    </xdr:from>
    <xdr:to>
      <xdr:col>76</xdr:col>
      <xdr:colOff>114300</xdr:colOff>
      <xdr:row>100</xdr:row>
      <xdr:rowOff>170180</xdr:rowOff>
    </xdr:to>
    <xdr:cxnSp macro="">
      <xdr:nvCxnSpPr>
        <xdr:cNvPr id="778" name="直線コネクタ 777">
          <a:extLst>
            <a:ext uri="{FF2B5EF4-FFF2-40B4-BE49-F238E27FC236}">
              <a16:creationId xmlns:a16="http://schemas.microsoft.com/office/drawing/2014/main" id="{0BA16CBD-A408-48CA-98F4-7DA0DAF3C3D6}"/>
            </a:ext>
          </a:extLst>
        </xdr:cNvPr>
        <xdr:cNvCxnSpPr/>
      </xdr:nvCxnSpPr>
      <xdr:spPr>
        <a:xfrm>
          <a:off x="13703300" y="17297400"/>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96520</xdr:rowOff>
    </xdr:from>
    <xdr:to>
      <xdr:col>67</xdr:col>
      <xdr:colOff>101600</xdr:colOff>
      <xdr:row>101</xdr:row>
      <xdr:rowOff>26670</xdr:rowOff>
    </xdr:to>
    <xdr:sp macro="" textlink="">
      <xdr:nvSpPr>
        <xdr:cNvPr id="779" name="楕円 778">
          <a:extLst>
            <a:ext uri="{FF2B5EF4-FFF2-40B4-BE49-F238E27FC236}">
              <a16:creationId xmlns:a16="http://schemas.microsoft.com/office/drawing/2014/main" id="{C16CAEC3-3AF9-4A43-99EF-8105D5DFD5A9}"/>
            </a:ext>
          </a:extLst>
        </xdr:cNvPr>
        <xdr:cNvSpPr/>
      </xdr:nvSpPr>
      <xdr:spPr>
        <a:xfrm>
          <a:off x="12763500" y="1724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147320</xdr:rowOff>
    </xdr:from>
    <xdr:to>
      <xdr:col>71</xdr:col>
      <xdr:colOff>177800</xdr:colOff>
      <xdr:row>100</xdr:row>
      <xdr:rowOff>152400</xdr:rowOff>
    </xdr:to>
    <xdr:cxnSp macro="">
      <xdr:nvCxnSpPr>
        <xdr:cNvPr id="780" name="直線コネクタ 779">
          <a:extLst>
            <a:ext uri="{FF2B5EF4-FFF2-40B4-BE49-F238E27FC236}">
              <a16:creationId xmlns:a16="http://schemas.microsoft.com/office/drawing/2014/main" id="{2A66030A-12BE-43DA-89AC-0E49084C9FB9}"/>
            </a:ext>
          </a:extLst>
        </xdr:cNvPr>
        <xdr:cNvCxnSpPr/>
      </xdr:nvCxnSpPr>
      <xdr:spPr>
        <a:xfrm>
          <a:off x="12814300" y="1729232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139716</xdr:rowOff>
    </xdr:from>
    <xdr:ext cx="405111" cy="259045"/>
    <xdr:sp macro="" textlink="">
      <xdr:nvSpPr>
        <xdr:cNvPr id="781" name="n_1aveValue【庁舎】&#10;有形固定資産減価償却率">
          <a:extLst>
            <a:ext uri="{FF2B5EF4-FFF2-40B4-BE49-F238E27FC236}">
              <a16:creationId xmlns:a16="http://schemas.microsoft.com/office/drawing/2014/main" id="{CF64F3D1-3B3E-4C9B-A884-740D6F8E433B}"/>
            </a:ext>
          </a:extLst>
        </xdr:cNvPr>
        <xdr:cNvSpPr txBox="1"/>
      </xdr:nvSpPr>
      <xdr:spPr>
        <a:xfrm>
          <a:off x="15266044" y="17799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137177</xdr:rowOff>
    </xdr:from>
    <xdr:ext cx="405111" cy="259045"/>
    <xdr:sp macro="" textlink="">
      <xdr:nvSpPr>
        <xdr:cNvPr id="782" name="n_2aveValue【庁舎】&#10;有形固定資産減価償却率">
          <a:extLst>
            <a:ext uri="{FF2B5EF4-FFF2-40B4-BE49-F238E27FC236}">
              <a16:creationId xmlns:a16="http://schemas.microsoft.com/office/drawing/2014/main" id="{9730D8A5-3C6E-44EA-91DA-10328EB8FBC6}"/>
            </a:ext>
          </a:extLst>
        </xdr:cNvPr>
        <xdr:cNvSpPr txBox="1"/>
      </xdr:nvSpPr>
      <xdr:spPr>
        <a:xfrm>
          <a:off x="14389744" y="1779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8907</xdr:rowOff>
    </xdr:from>
    <xdr:ext cx="405111" cy="259045"/>
    <xdr:sp macro="" textlink="">
      <xdr:nvSpPr>
        <xdr:cNvPr id="783" name="n_3aveValue【庁舎】&#10;有形固定資産減価償却率">
          <a:extLst>
            <a:ext uri="{FF2B5EF4-FFF2-40B4-BE49-F238E27FC236}">
              <a16:creationId xmlns:a16="http://schemas.microsoft.com/office/drawing/2014/main" id="{093BF867-20A6-4E4C-8F6E-21F2F6CF046A}"/>
            </a:ext>
          </a:extLst>
        </xdr:cNvPr>
        <xdr:cNvSpPr txBox="1"/>
      </xdr:nvSpPr>
      <xdr:spPr>
        <a:xfrm>
          <a:off x="13500744" y="17839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41927</xdr:rowOff>
    </xdr:from>
    <xdr:ext cx="405111" cy="259045"/>
    <xdr:sp macro="" textlink="">
      <xdr:nvSpPr>
        <xdr:cNvPr id="784" name="n_4aveValue【庁舎】&#10;有形固定資産減価償却率">
          <a:extLst>
            <a:ext uri="{FF2B5EF4-FFF2-40B4-BE49-F238E27FC236}">
              <a16:creationId xmlns:a16="http://schemas.microsoft.com/office/drawing/2014/main" id="{C8AD3F55-6749-43DD-B938-7D42A522D895}"/>
            </a:ext>
          </a:extLst>
        </xdr:cNvPr>
        <xdr:cNvSpPr txBox="1"/>
      </xdr:nvSpPr>
      <xdr:spPr>
        <a:xfrm>
          <a:off x="12611744" y="1787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107966</xdr:rowOff>
    </xdr:from>
    <xdr:ext cx="405111" cy="259045"/>
    <xdr:sp macro="" textlink="">
      <xdr:nvSpPr>
        <xdr:cNvPr id="785" name="n_1mainValue【庁舎】&#10;有形固定資産減価償却率">
          <a:extLst>
            <a:ext uri="{FF2B5EF4-FFF2-40B4-BE49-F238E27FC236}">
              <a16:creationId xmlns:a16="http://schemas.microsoft.com/office/drawing/2014/main" id="{1CF485B7-A845-4EE5-A297-49F9B21B8565}"/>
            </a:ext>
          </a:extLst>
        </xdr:cNvPr>
        <xdr:cNvSpPr txBox="1"/>
      </xdr:nvSpPr>
      <xdr:spPr>
        <a:xfrm>
          <a:off x="15266044" y="17081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66057</xdr:rowOff>
    </xdr:from>
    <xdr:ext cx="405111" cy="259045"/>
    <xdr:sp macro="" textlink="">
      <xdr:nvSpPr>
        <xdr:cNvPr id="786" name="n_2mainValue【庁舎】&#10;有形固定資産減価償却率">
          <a:extLst>
            <a:ext uri="{FF2B5EF4-FFF2-40B4-BE49-F238E27FC236}">
              <a16:creationId xmlns:a16="http://schemas.microsoft.com/office/drawing/2014/main" id="{551D7884-1920-4505-B21C-553F51847BBA}"/>
            </a:ext>
          </a:extLst>
        </xdr:cNvPr>
        <xdr:cNvSpPr txBox="1"/>
      </xdr:nvSpPr>
      <xdr:spPr>
        <a:xfrm>
          <a:off x="14389744" y="17039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48277</xdr:rowOff>
    </xdr:from>
    <xdr:ext cx="405111" cy="259045"/>
    <xdr:sp macro="" textlink="">
      <xdr:nvSpPr>
        <xdr:cNvPr id="787" name="n_3mainValue【庁舎】&#10;有形固定資産減価償却率">
          <a:extLst>
            <a:ext uri="{FF2B5EF4-FFF2-40B4-BE49-F238E27FC236}">
              <a16:creationId xmlns:a16="http://schemas.microsoft.com/office/drawing/2014/main" id="{1E15ECD1-5546-4160-8AC0-83D9F2045B4D}"/>
            </a:ext>
          </a:extLst>
        </xdr:cNvPr>
        <xdr:cNvSpPr txBox="1"/>
      </xdr:nvSpPr>
      <xdr:spPr>
        <a:xfrm>
          <a:off x="13500744" y="1702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43197</xdr:rowOff>
    </xdr:from>
    <xdr:ext cx="405111" cy="259045"/>
    <xdr:sp macro="" textlink="">
      <xdr:nvSpPr>
        <xdr:cNvPr id="788" name="n_4mainValue【庁舎】&#10;有形固定資産減価償却率">
          <a:extLst>
            <a:ext uri="{FF2B5EF4-FFF2-40B4-BE49-F238E27FC236}">
              <a16:creationId xmlns:a16="http://schemas.microsoft.com/office/drawing/2014/main" id="{0DF16A0A-1C7B-4717-A425-3094A08FB7E5}"/>
            </a:ext>
          </a:extLst>
        </xdr:cNvPr>
        <xdr:cNvSpPr txBox="1"/>
      </xdr:nvSpPr>
      <xdr:spPr>
        <a:xfrm>
          <a:off x="12611744" y="17016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EE8B66C6-1818-4817-BACB-5285C2A2864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C393403D-AC24-4BBA-A972-CB494A65307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7709F5C2-38E5-40B6-BA6A-6F609FD9715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0DA78F54-E406-4A5B-96D5-D0CAF827A8B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BCA6596A-D5A2-459A-8003-6B62503D3F4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297AC08F-281A-4823-A7CF-9DB5478BA80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4B98E5D9-435E-4840-85F6-BA6BBDAB25C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28717438-44D5-42CC-A536-A091707B71C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94A625BE-1AEC-4EE9-8C6E-A8E77A2DEC7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B54FF8CB-6282-40FA-BFFB-745E1713F0C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9" name="直線コネクタ 798">
          <a:extLst>
            <a:ext uri="{FF2B5EF4-FFF2-40B4-BE49-F238E27FC236}">
              <a16:creationId xmlns:a16="http://schemas.microsoft.com/office/drawing/2014/main" id="{7DC1048A-C794-4EBE-B6D7-D29E37BD3454}"/>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0" name="テキスト ボックス 799">
          <a:extLst>
            <a:ext uri="{FF2B5EF4-FFF2-40B4-BE49-F238E27FC236}">
              <a16:creationId xmlns:a16="http://schemas.microsoft.com/office/drawing/2014/main" id="{AA4BDA42-BEA2-48D4-A91D-1C33C0C0B5C4}"/>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1" name="直線コネクタ 800">
          <a:extLst>
            <a:ext uri="{FF2B5EF4-FFF2-40B4-BE49-F238E27FC236}">
              <a16:creationId xmlns:a16="http://schemas.microsoft.com/office/drawing/2014/main" id="{8B2469C5-F7AB-48C3-B8D6-088949658049}"/>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2" name="テキスト ボックス 801">
          <a:extLst>
            <a:ext uri="{FF2B5EF4-FFF2-40B4-BE49-F238E27FC236}">
              <a16:creationId xmlns:a16="http://schemas.microsoft.com/office/drawing/2014/main" id="{AEEDA2BA-7353-445D-9A3F-C1D1CB4C0EC8}"/>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3" name="直線コネクタ 802">
          <a:extLst>
            <a:ext uri="{FF2B5EF4-FFF2-40B4-BE49-F238E27FC236}">
              <a16:creationId xmlns:a16="http://schemas.microsoft.com/office/drawing/2014/main" id="{8F9D364A-3333-47C2-AE80-E4C2A077FBCC}"/>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4" name="テキスト ボックス 803">
          <a:extLst>
            <a:ext uri="{FF2B5EF4-FFF2-40B4-BE49-F238E27FC236}">
              <a16:creationId xmlns:a16="http://schemas.microsoft.com/office/drawing/2014/main" id="{1A959F6E-7975-43E4-BF0E-F0C2337D016F}"/>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5" name="直線コネクタ 804">
          <a:extLst>
            <a:ext uri="{FF2B5EF4-FFF2-40B4-BE49-F238E27FC236}">
              <a16:creationId xmlns:a16="http://schemas.microsoft.com/office/drawing/2014/main" id="{FEB53033-4B69-488E-B6E0-231756514147}"/>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6" name="テキスト ボックス 805">
          <a:extLst>
            <a:ext uri="{FF2B5EF4-FFF2-40B4-BE49-F238E27FC236}">
              <a16:creationId xmlns:a16="http://schemas.microsoft.com/office/drawing/2014/main" id="{2F2102AB-3659-47C3-8347-57777E51BD28}"/>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7" name="直線コネクタ 806">
          <a:extLst>
            <a:ext uri="{FF2B5EF4-FFF2-40B4-BE49-F238E27FC236}">
              <a16:creationId xmlns:a16="http://schemas.microsoft.com/office/drawing/2014/main" id="{12C17F6C-333D-4DAF-AC37-E036AFE79E18}"/>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8" name="テキスト ボックス 807">
          <a:extLst>
            <a:ext uri="{FF2B5EF4-FFF2-40B4-BE49-F238E27FC236}">
              <a16:creationId xmlns:a16="http://schemas.microsoft.com/office/drawing/2014/main" id="{7BE97E7F-5DD8-4F05-95BC-E9F12D39EC15}"/>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9" name="直線コネクタ 808">
          <a:extLst>
            <a:ext uri="{FF2B5EF4-FFF2-40B4-BE49-F238E27FC236}">
              <a16:creationId xmlns:a16="http://schemas.microsoft.com/office/drawing/2014/main" id="{244C99CD-162C-4CBF-B10A-2092569B205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0" name="テキスト ボックス 809">
          <a:extLst>
            <a:ext uri="{FF2B5EF4-FFF2-40B4-BE49-F238E27FC236}">
              <a16:creationId xmlns:a16="http://schemas.microsoft.com/office/drawing/2014/main" id="{71E4847C-921E-4886-91B1-CE4A59E5861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1" name="【庁舎】&#10;一人当たり面積グラフ枠">
          <a:extLst>
            <a:ext uri="{FF2B5EF4-FFF2-40B4-BE49-F238E27FC236}">
              <a16:creationId xmlns:a16="http://schemas.microsoft.com/office/drawing/2014/main" id="{5A7EB5E6-A78C-4D0A-B527-D8A91A6051A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812" name="直線コネクタ 811">
          <a:extLst>
            <a:ext uri="{FF2B5EF4-FFF2-40B4-BE49-F238E27FC236}">
              <a16:creationId xmlns:a16="http://schemas.microsoft.com/office/drawing/2014/main" id="{6FFD90FB-00FC-4A91-9BD1-C0937CA4694B}"/>
            </a:ext>
          </a:extLst>
        </xdr:cNvPr>
        <xdr:cNvCxnSpPr/>
      </xdr:nvCxnSpPr>
      <xdr:spPr>
        <a:xfrm flipV="1">
          <a:off x="22160864" y="17403699"/>
          <a:ext cx="0" cy="1151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813" name="【庁舎】&#10;一人当たり面積最小値テキスト">
          <a:extLst>
            <a:ext uri="{FF2B5EF4-FFF2-40B4-BE49-F238E27FC236}">
              <a16:creationId xmlns:a16="http://schemas.microsoft.com/office/drawing/2014/main" id="{51EDADBC-CC92-497D-8DDB-D6B1EE927AFA}"/>
            </a:ext>
          </a:extLst>
        </xdr:cNvPr>
        <xdr:cNvSpPr txBox="1"/>
      </xdr:nvSpPr>
      <xdr:spPr>
        <a:xfrm>
          <a:off x="22199600" y="1855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814" name="直線コネクタ 813">
          <a:extLst>
            <a:ext uri="{FF2B5EF4-FFF2-40B4-BE49-F238E27FC236}">
              <a16:creationId xmlns:a16="http://schemas.microsoft.com/office/drawing/2014/main" id="{EA724237-51EF-41A5-9197-2E40E4A0F83D}"/>
            </a:ext>
          </a:extLst>
        </xdr:cNvPr>
        <xdr:cNvCxnSpPr/>
      </xdr:nvCxnSpPr>
      <xdr:spPr>
        <a:xfrm>
          <a:off x="22072600" y="18555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815" name="【庁舎】&#10;一人当たり面積最大値テキスト">
          <a:extLst>
            <a:ext uri="{FF2B5EF4-FFF2-40B4-BE49-F238E27FC236}">
              <a16:creationId xmlns:a16="http://schemas.microsoft.com/office/drawing/2014/main" id="{926ECC1C-9C4C-4061-8ACC-803F26EC21C3}"/>
            </a:ext>
          </a:extLst>
        </xdr:cNvPr>
        <xdr:cNvSpPr txBox="1"/>
      </xdr:nvSpPr>
      <xdr:spPr>
        <a:xfrm>
          <a:off x="22199600" y="1717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816" name="直線コネクタ 815">
          <a:extLst>
            <a:ext uri="{FF2B5EF4-FFF2-40B4-BE49-F238E27FC236}">
              <a16:creationId xmlns:a16="http://schemas.microsoft.com/office/drawing/2014/main" id="{AEFFDF41-0037-4753-929A-BCE03E0AC21E}"/>
            </a:ext>
          </a:extLst>
        </xdr:cNvPr>
        <xdr:cNvCxnSpPr/>
      </xdr:nvCxnSpPr>
      <xdr:spPr>
        <a:xfrm>
          <a:off x="22072600" y="17403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110889</xdr:rowOff>
    </xdr:from>
    <xdr:ext cx="469744" cy="259045"/>
    <xdr:sp macro="" textlink="">
      <xdr:nvSpPr>
        <xdr:cNvPr id="817" name="【庁舎】&#10;一人当たり面積平均値テキスト">
          <a:extLst>
            <a:ext uri="{FF2B5EF4-FFF2-40B4-BE49-F238E27FC236}">
              <a16:creationId xmlns:a16="http://schemas.microsoft.com/office/drawing/2014/main" id="{5C0C1375-A444-4211-B967-E2BCF7AFF1FA}"/>
            </a:ext>
          </a:extLst>
        </xdr:cNvPr>
        <xdr:cNvSpPr txBox="1"/>
      </xdr:nvSpPr>
      <xdr:spPr>
        <a:xfrm>
          <a:off x="22199600" y="18284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818" name="フローチャート: 判断 817">
          <a:extLst>
            <a:ext uri="{FF2B5EF4-FFF2-40B4-BE49-F238E27FC236}">
              <a16:creationId xmlns:a16="http://schemas.microsoft.com/office/drawing/2014/main" id="{8D747D8F-0612-4A93-AE03-E01CD6BD0C7B}"/>
            </a:ext>
          </a:extLst>
        </xdr:cNvPr>
        <xdr:cNvSpPr/>
      </xdr:nvSpPr>
      <xdr:spPr>
        <a:xfrm>
          <a:off x="22110700" y="1830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819" name="フローチャート: 判断 818">
          <a:extLst>
            <a:ext uri="{FF2B5EF4-FFF2-40B4-BE49-F238E27FC236}">
              <a16:creationId xmlns:a16="http://schemas.microsoft.com/office/drawing/2014/main" id="{0F33643D-427B-4C7A-8431-6FF1C106BA76}"/>
            </a:ext>
          </a:extLst>
        </xdr:cNvPr>
        <xdr:cNvSpPr/>
      </xdr:nvSpPr>
      <xdr:spPr>
        <a:xfrm>
          <a:off x="21272500" y="1833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820" name="フローチャート: 判断 819">
          <a:extLst>
            <a:ext uri="{FF2B5EF4-FFF2-40B4-BE49-F238E27FC236}">
              <a16:creationId xmlns:a16="http://schemas.microsoft.com/office/drawing/2014/main" id="{ED397613-3749-417F-B167-6F760D957FE5}"/>
            </a:ext>
          </a:extLst>
        </xdr:cNvPr>
        <xdr:cNvSpPr/>
      </xdr:nvSpPr>
      <xdr:spPr>
        <a:xfrm>
          <a:off x="20383500" y="1834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821" name="フローチャート: 判断 820">
          <a:extLst>
            <a:ext uri="{FF2B5EF4-FFF2-40B4-BE49-F238E27FC236}">
              <a16:creationId xmlns:a16="http://schemas.microsoft.com/office/drawing/2014/main" id="{B64A2094-6BE3-4D25-8BB6-AC2B5A8BA339}"/>
            </a:ext>
          </a:extLst>
        </xdr:cNvPr>
        <xdr:cNvSpPr/>
      </xdr:nvSpPr>
      <xdr:spPr>
        <a:xfrm>
          <a:off x="19494500" y="1835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822" name="フローチャート: 判断 821">
          <a:extLst>
            <a:ext uri="{FF2B5EF4-FFF2-40B4-BE49-F238E27FC236}">
              <a16:creationId xmlns:a16="http://schemas.microsoft.com/office/drawing/2014/main" id="{B14552BA-837C-4CCB-A3DC-1D63289E2A4B}"/>
            </a:ext>
          </a:extLst>
        </xdr:cNvPr>
        <xdr:cNvSpPr/>
      </xdr:nvSpPr>
      <xdr:spPr>
        <a:xfrm>
          <a:off x="18605500" y="1836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E2345F9E-4DCE-469F-AF87-753247EB2BE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ED05D625-217B-4E50-858C-6D29881FC00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325D6063-217F-40A5-A470-E963B3D10BF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1018DF8B-B2B2-4777-AEE9-BA0C1CE3A95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5BA26878-FE52-4D15-B065-40A49716D68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27305</xdr:rowOff>
    </xdr:from>
    <xdr:to>
      <xdr:col>116</xdr:col>
      <xdr:colOff>114300</xdr:colOff>
      <xdr:row>106</xdr:row>
      <xdr:rowOff>128905</xdr:rowOff>
    </xdr:to>
    <xdr:sp macro="" textlink="">
      <xdr:nvSpPr>
        <xdr:cNvPr id="828" name="楕円 827">
          <a:extLst>
            <a:ext uri="{FF2B5EF4-FFF2-40B4-BE49-F238E27FC236}">
              <a16:creationId xmlns:a16="http://schemas.microsoft.com/office/drawing/2014/main" id="{5E27223B-8562-4717-94FB-BD5050F3D418}"/>
            </a:ext>
          </a:extLst>
        </xdr:cNvPr>
        <xdr:cNvSpPr/>
      </xdr:nvSpPr>
      <xdr:spPr>
        <a:xfrm>
          <a:off x="22110700" y="1820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50182</xdr:rowOff>
    </xdr:from>
    <xdr:ext cx="469744" cy="259045"/>
    <xdr:sp macro="" textlink="">
      <xdr:nvSpPr>
        <xdr:cNvPr id="829" name="【庁舎】&#10;一人当たり面積該当値テキスト">
          <a:extLst>
            <a:ext uri="{FF2B5EF4-FFF2-40B4-BE49-F238E27FC236}">
              <a16:creationId xmlns:a16="http://schemas.microsoft.com/office/drawing/2014/main" id="{B415FB79-277C-4730-8226-2FB692937B14}"/>
            </a:ext>
          </a:extLst>
        </xdr:cNvPr>
        <xdr:cNvSpPr txBox="1"/>
      </xdr:nvSpPr>
      <xdr:spPr>
        <a:xfrm>
          <a:off x="22199600" y="1805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159893</xdr:rowOff>
    </xdr:from>
    <xdr:to>
      <xdr:col>112</xdr:col>
      <xdr:colOff>38100</xdr:colOff>
      <xdr:row>106</xdr:row>
      <xdr:rowOff>90043</xdr:rowOff>
    </xdr:to>
    <xdr:sp macro="" textlink="">
      <xdr:nvSpPr>
        <xdr:cNvPr id="830" name="楕円 829">
          <a:extLst>
            <a:ext uri="{FF2B5EF4-FFF2-40B4-BE49-F238E27FC236}">
              <a16:creationId xmlns:a16="http://schemas.microsoft.com/office/drawing/2014/main" id="{941C601A-7937-4424-9DF8-4B30AFDBFCE2}"/>
            </a:ext>
          </a:extLst>
        </xdr:cNvPr>
        <xdr:cNvSpPr/>
      </xdr:nvSpPr>
      <xdr:spPr>
        <a:xfrm>
          <a:off x="21272500" y="1816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39243</xdr:rowOff>
    </xdr:from>
    <xdr:to>
      <xdr:col>116</xdr:col>
      <xdr:colOff>63500</xdr:colOff>
      <xdr:row>106</xdr:row>
      <xdr:rowOff>78105</xdr:rowOff>
    </xdr:to>
    <xdr:cxnSp macro="">
      <xdr:nvCxnSpPr>
        <xdr:cNvPr id="831" name="直線コネクタ 830">
          <a:extLst>
            <a:ext uri="{FF2B5EF4-FFF2-40B4-BE49-F238E27FC236}">
              <a16:creationId xmlns:a16="http://schemas.microsoft.com/office/drawing/2014/main" id="{A25FB40D-1CF1-4DE1-96C1-95DBEB7C946D}"/>
            </a:ext>
          </a:extLst>
        </xdr:cNvPr>
        <xdr:cNvCxnSpPr/>
      </xdr:nvCxnSpPr>
      <xdr:spPr>
        <a:xfrm>
          <a:off x="21323300" y="18212943"/>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2921</xdr:rowOff>
    </xdr:from>
    <xdr:to>
      <xdr:col>107</xdr:col>
      <xdr:colOff>101600</xdr:colOff>
      <xdr:row>106</xdr:row>
      <xdr:rowOff>104521</xdr:rowOff>
    </xdr:to>
    <xdr:sp macro="" textlink="">
      <xdr:nvSpPr>
        <xdr:cNvPr id="832" name="楕円 831">
          <a:extLst>
            <a:ext uri="{FF2B5EF4-FFF2-40B4-BE49-F238E27FC236}">
              <a16:creationId xmlns:a16="http://schemas.microsoft.com/office/drawing/2014/main" id="{EC2EAF88-6480-4A05-853A-9DE28592C93E}"/>
            </a:ext>
          </a:extLst>
        </xdr:cNvPr>
        <xdr:cNvSpPr/>
      </xdr:nvSpPr>
      <xdr:spPr>
        <a:xfrm>
          <a:off x="20383500" y="18176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39243</xdr:rowOff>
    </xdr:from>
    <xdr:to>
      <xdr:col>111</xdr:col>
      <xdr:colOff>177800</xdr:colOff>
      <xdr:row>106</xdr:row>
      <xdr:rowOff>53721</xdr:rowOff>
    </xdr:to>
    <xdr:cxnSp macro="">
      <xdr:nvCxnSpPr>
        <xdr:cNvPr id="833" name="直線コネクタ 832">
          <a:extLst>
            <a:ext uri="{FF2B5EF4-FFF2-40B4-BE49-F238E27FC236}">
              <a16:creationId xmlns:a16="http://schemas.microsoft.com/office/drawing/2014/main" id="{543ACE9E-4080-4CAD-8E7D-6C46986E65EE}"/>
            </a:ext>
          </a:extLst>
        </xdr:cNvPr>
        <xdr:cNvCxnSpPr/>
      </xdr:nvCxnSpPr>
      <xdr:spPr>
        <a:xfrm flipV="1">
          <a:off x="20434300" y="18212943"/>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37212</xdr:rowOff>
    </xdr:from>
    <xdr:to>
      <xdr:col>102</xdr:col>
      <xdr:colOff>165100</xdr:colOff>
      <xdr:row>106</xdr:row>
      <xdr:rowOff>138812</xdr:rowOff>
    </xdr:to>
    <xdr:sp macro="" textlink="">
      <xdr:nvSpPr>
        <xdr:cNvPr id="834" name="楕円 833">
          <a:extLst>
            <a:ext uri="{FF2B5EF4-FFF2-40B4-BE49-F238E27FC236}">
              <a16:creationId xmlns:a16="http://schemas.microsoft.com/office/drawing/2014/main" id="{DA26B6F7-06F0-4DA9-B280-255234CD5B67}"/>
            </a:ext>
          </a:extLst>
        </xdr:cNvPr>
        <xdr:cNvSpPr/>
      </xdr:nvSpPr>
      <xdr:spPr>
        <a:xfrm>
          <a:off x="19494500" y="18210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53721</xdr:rowOff>
    </xdr:from>
    <xdr:to>
      <xdr:col>107</xdr:col>
      <xdr:colOff>50800</xdr:colOff>
      <xdr:row>106</xdr:row>
      <xdr:rowOff>88012</xdr:rowOff>
    </xdr:to>
    <xdr:cxnSp macro="">
      <xdr:nvCxnSpPr>
        <xdr:cNvPr id="835" name="直線コネクタ 834">
          <a:extLst>
            <a:ext uri="{FF2B5EF4-FFF2-40B4-BE49-F238E27FC236}">
              <a16:creationId xmlns:a16="http://schemas.microsoft.com/office/drawing/2014/main" id="{25273740-6F04-4A36-AC5B-9D1DFAED4080}"/>
            </a:ext>
          </a:extLst>
        </xdr:cNvPr>
        <xdr:cNvCxnSpPr/>
      </xdr:nvCxnSpPr>
      <xdr:spPr>
        <a:xfrm flipV="1">
          <a:off x="19545300" y="18227421"/>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48640</xdr:rowOff>
    </xdr:from>
    <xdr:to>
      <xdr:col>98</xdr:col>
      <xdr:colOff>38100</xdr:colOff>
      <xdr:row>106</xdr:row>
      <xdr:rowOff>150240</xdr:rowOff>
    </xdr:to>
    <xdr:sp macro="" textlink="">
      <xdr:nvSpPr>
        <xdr:cNvPr id="836" name="楕円 835">
          <a:extLst>
            <a:ext uri="{FF2B5EF4-FFF2-40B4-BE49-F238E27FC236}">
              <a16:creationId xmlns:a16="http://schemas.microsoft.com/office/drawing/2014/main" id="{FCF07836-B6B5-4E35-9B3C-2AC2BC0B62A1}"/>
            </a:ext>
          </a:extLst>
        </xdr:cNvPr>
        <xdr:cNvSpPr/>
      </xdr:nvSpPr>
      <xdr:spPr>
        <a:xfrm>
          <a:off x="18605500" y="1822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88012</xdr:rowOff>
    </xdr:from>
    <xdr:to>
      <xdr:col>102</xdr:col>
      <xdr:colOff>114300</xdr:colOff>
      <xdr:row>106</xdr:row>
      <xdr:rowOff>99440</xdr:rowOff>
    </xdr:to>
    <xdr:cxnSp macro="">
      <xdr:nvCxnSpPr>
        <xdr:cNvPr id="837" name="直線コネクタ 836">
          <a:extLst>
            <a:ext uri="{FF2B5EF4-FFF2-40B4-BE49-F238E27FC236}">
              <a16:creationId xmlns:a16="http://schemas.microsoft.com/office/drawing/2014/main" id="{AB89E930-CC22-430B-9397-A9AFFDC3E624}"/>
            </a:ext>
          </a:extLst>
        </xdr:cNvPr>
        <xdr:cNvCxnSpPr/>
      </xdr:nvCxnSpPr>
      <xdr:spPr>
        <a:xfrm flipV="1">
          <a:off x="18656300" y="18261712"/>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80408</xdr:rowOff>
    </xdr:from>
    <xdr:ext cx="469744" cy="259045"/>
    <xdr:sp macro="" textlink="">
      <xdr:nvSpPr>
        <xdr:cNvPr id="838" name="n_1aveValue【庁舎】&#10;一人当たり面積">
          <a:extLst>
            <a:ext uri="{FF2B5EF4-FFF2-40B4-BE49-F238E27FC236}">
              <a16:creationId xmlns:a16="http://schemas.microsoft.com/office/drawing/2014/main" id="{E7400796-A28B-42FB-8664-071D4504E010}"/>
            </a:ext>
          </a:extLst>
        </xdr:cNvPr>
        <xdr:cNvSpPr txBox="1"/>
      </xdr:nvSpPr>
      <xdr:spPr>
        <a:xfrm>
          <a:off x="21075727" y="18425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87647</xdr:rowOff>
    </xdr:from>
    <xdr:ext cx="469744" cy="259045"/>
    <xdr:sp macro="" textlink="">
      <xdr:nvSpPr>
        <xdr:cNvPr id="839" name="n_2aveValue【庁舎】&#10;一人当たり面積">
          <a:extLst>
            <a:ext uri="{FF2B5EF4-FFF2-40B4-BE49-F238E27FC236}">
              <a16:creationId xmlns:a16="http://schemas.microsoft.com/office/drawing/2014/main" id="{A5EC7837-26B2-4C56-9218-C5866DB66BEA}"/>
            </a:ext>
          </a:extLst>
        </xdr:cNvPr>
        <xdr:cNvSpPr txBox="1"/>
      </xdr:nvSpPr>
      <xdr:spPr>
        <a:xfrm>
          <a:off x="20199427" y="1843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105935</xdr:rowOff>
    </xdr:from>
    <xdr:ext cx="469744" cy="259045"/>
    <xdr:sp macro="" textlink="">
      <xdr:nvSpPr>
        <xdr:cNvPr id="840" name="n_3aveValue【庁舎】&#10;一人当たり面積">
          <a:extLst>
            <a:ext uri="{FF2B5EF4-FFF2-40B4-BE49-F238E27FC236}">
              <a16:creationId xmlns:a16="http://schemas.microsoft.com/office/drawing/2014/main" id="{E2D71A24-9A34-42ED-B992-605E07A6AC11}"/>
            </a:ext>
          </a:extLst>
        </xdr:cNvPr>
        <xdr:cNvSpPr txBox="1"/>
      </xdr:nvSpPr>
      <xdr:spPr>
        <a:xfrm>
          <a:off x="19310427" y="1845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114316</xdr:rowOff>
    </xdr:from>
    <xdr:ext cx="469744" cy="259045"/>
    <xdr:sp macro="" textlink="">
      <xdr:nvSpPr>
        <xdr:cNvPr id="841" name="n_4aveValue【庁舎】&#10;一人当たり面積">
          <a:extLst>
            <a:ext uri="{FF2B5EF4-FFF2-40B4-BE49-F238E27FC236}">
              <a16:creationId xmlns:a16="http://schemas.microsoft.com/office/drawing/2014/main" id="{95C0B2D2-8144-4D6B-BFA2-EA9562FACFDA}"/>
            </a:ext>
          </a:extLst>
        </xdr:cNvPr>
        <xdr:cNvSpPr txBox="1"/>
      </xdr:nvSpPr>
      <xdr:spPr>
        <a:xfrm>
          <a:off x="18421427"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106570</xdr:rowOff>
    </xdr:from>
    <xdr:ext cx="469744" cy="259045"/>
    <xdr:sp macro="" textlink="">
      <xdr:nvSpPr>
        <xdr:cNvPr id="842" name="n_1mainValue【庁舎】&#10;一人当たり面積">
          <a:extLst>
            <a:ext uri="{FF2B5EF4-FFF2-40B4-BE49-F238E27FC236}">
              <a16:creationId xmlns:a16="http://schemas.microsoft.com/office/drawing/2014/main" id="{1202A076-9D97-4B75-BA02-E7F964DC0074}"/>
            </a:ext>
          </a:extLst>
        </xdr:cNvPr>
        <xdr:cNvSpPr txBox="1"/>
      </xdr:nvSpPr>
      <xdr:spPr>
        <a:xfrm>
          <a:off x="21075727" y="1793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121048</xdr:rowOff>
    </xdr:from>
    <xdr:ext cx="469744" cy="259045"/>
    <xdr:sp macro="" textlink="">
      <xdr:nvSpPr>
        <xdr:cNvPr id="843" name="n_2mainValue【庁舎】&#10;一人当たり面積">
          <a:extLst>
            <a:ext uri="{FF2B5EF4-FFF2-40B4-BE49-F238E27FC236}">
              <a16:creationId xmlns:a16="http://schemas.microsoft.com/office/drawing/2014/main" id="{EA315DDB-53CA-4D9B-A0FE-4289B0C43CBE}"/>
            </a:ext>
          </a:extLst>
        </xdr:cNvPr>
        <xdr:cNvSpPr txBox="1"/>
      </xdr:nvSpPr>
      <xdr:spPr>
        <a:xfrm>
          <a:off x="20199427" y="17951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155339</xdr:rowOff>
    </xdr:from>
    <xdr:ext cx="469744" cy="259045"/>
    <xdr:sp macro="" textlink="">
      <xdr:nvSpPr>
        <xdr:cNvPr id="844" name="n_3mainValue【庁舎】&#10;一人当たり面積">
          <a:extLst>
            <a:ext uri="{FF2B5EF4-FFF2-40B4-BE49-F238E27FC236}">
              <a16:creationId xmlns:a16="http://schemas.microsoft.com/office/drawing/2014/main" id="{1A41E3D2-C79B-412B-BE2A-FE82752A133E}"/>
            </a:ext>
          </a:extLst>
        </xdr:cNvPr>
        <xdr:cNvSpPr txBox="1"/>
      </xdr:nvSpPr>
      <xdr:spPr>
        <a:xfrm>
          <a:off x="19310427" y="17986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166767</xdr:rowOff>
    </xdr:from>
    <xdr:ext cx="469744" cy="259045"/>
    <xdr:sp macro="" textlink="">
      <xdr:nvSpPr>
        <xdr:cNvPr id="845" name="n_4mainValue【庁舎】&#10;一人当たり面積">
          <a:extLst>
            <a:ext uri="{FF2B5EF4-FFF2-40B4-BE49-F238E27FC236}">
              <a16:creationId xmlns:a16="http://schemas.microsoft.com/office/drawing/2014/main" id="{3E0C8FBB-0645-450F-B291-4F9A8E8D8EB7}"/>
            </a:ext>
          </a:extLst>
        </xdr:cNvPr>
        <xdr:cNvSpPr txBox="1"/>
      </xdr:nvSpPr>
      <xdr:spPr>
        <a:xfrm>
          <a:off x="18421427" y="1799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6" name="正方形/長方形 845">
          <a:extLst>
            <a:ext uri="{FF2B5EF4-FFF2-40B4-BE49-F238E27FC236}">
              <a16:creationId xmlns:a16="http://schemas.microsoft.com/office/drawing/2014/main" id="{F440DA12-D8A6-4A13-BFED-585E178EBB0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7" name="正方形/長方形 846">
          <a:extLst>
            <a:ext uri="{FF2B5EF4-FFF2-40B4-BE49-F238E27FC236}">
              <a16:creationId xmlns:a16="http://schemas.microsoft.com/office/drawing/2014/main" id="{6A3E71D9-10DB-4043-A772-997F756DED8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8" name="テキスト ボックス 847">
          <a:extLst>
            <a:ext uri="{FF2B5EF4-FFF2-40B4-BE49-F238E27FC236}">
              <a16:creationId xmlns:a16="http://schemas.microsoft.com/office/drawing/2014/main" id="{FEACC097-5A4C-4EF2-90D9-30526491DF8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類似団体と比較して、特に有形固定資産減価償却率が高くなっている施設に</a:t>
          </a:r>
          <a:r>
            <a:rPr kumimoji="1" lang="ja-JP" altLang="en-US" sz="1100">
              <a:solidFill>
                <a:schemeClr val="dk1"/>
              </a:solidFill>
              <a:effectLst/>
              <a:latin typeface="+mn-lt"/>
              <a:ea typeface="+mn-ea"/>
              <a:cs typeface="+mn-cs"/>
            </a:rPr>
            <a:t>、体育館・プール</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図書館、消防施設</a:t>
          </a:r>
          <a:r>
            <a:rPr kumimoji="1" lang="ja-JP" altLang="ja-JP" sz="1100">
              <a:solidFill>
                <a:schemeClr val="dk1"/>
              </a:solidFill>
              <a:effectLst/>
              <a:latin typeface="+mn-lt"/>
              <a:ea typeface="+mn-ea"/>
              <a:cs typeface="+mn-cs"/>
            </a:rPr>
            <a:t>などがあげられる。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体育館・プールについては、該当する施設の中でも町立体育館の</a:t>
          </a:r>
          <a:r>
            <a:rPr kumimoji="1" lang="ja-JP" altLang="ja-JP" sz="1100" b="0" i="0" u="none" strike="noStrike" kern="0" cap="none" spc="0" normalizeH="0" baseline="0" noProof="0">
              <a:ln>
                <a:noFill/>
              </a:ln>
              <a:solidFill>
                <a:prstClr val="black"/>
              </a:solidFill>
              <a:effectLst/>
              <a:uLnTx/>
              <a:uFillTx/>
              <a:latin typeface="+mn-lt"/>
              <a:ea typeface="+mn-ea"/>
              <a:cs typeface="+mn-cs"/>
            </a:rPr>
            <a:t>耐用年数が経過しているため、早急な対策が必要である。</a:t>
          </a:r>
          <a:r>
            <a:rPr kumimoji="1" lang="ja-JP" altLang="en-US" sz="1100" b="0" i="0" u="none" strike="noStrike" kern="0" cap="none" spc="0" normalizeH="0" baseline="0" noProof="0">
              <a:ln>
                <a:noFill/>
              </a:ln>
              <a:solidFill>
                <a:prstClr val="black"/>
              </a:solidFill>
              <a:effectLst/>
              <a:uLnTx/>
              <a:uFillTx/>
              <a:latin typeface="+mn-lt"/>
              <a:ea typeface="+mn-ea"/>
              <a:cs typeface="+mn-cs"/>
            </a:rPr>
            <a:t>大規模改修を視野に入れつつ、施設の方針を定めていきたい。</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a:p>
          <a:r>
            <a:rPr kumimoji="1" lang="ja-JP" altLang="ja-JP" sz="1100">
              <a:solidFill>
                <a:schemeClr val="dk1"/>
              </a:solidFill>
              <a:effectLst/>
              <a:latin typeface="+mn-lt"/>
              <a:ea typeface="+mn-ea"/>
              <a:cs typeface="+mn-cs"/>
            </a:rPr>
            <a:t>図書館については、本町の町立図書館の減価償却が進んでいるため、突出した減価償却率となっている。</a:t>
          </a:r>
          <a:r>
            <a:rPr kumimoji="1" lang="ja-JP" altLang="en-US" sz="1100">
              <a:solidFill>
                <a:schemeClr val="dk1"/>
              </a:solidFill>
              <a:effectLst/>
              <a:latin typeface="+mn-lt"/>
              <a:ea typeface="+mn-ea"/>
              <a:cs typeface="+mn-cs"/>
            </a:rPr>
            <a:t>必要箇所については今後も修繕を行いつつ、</a:t>
          </a:r>
          <a:r>
            <a:rPr kumimoji="1" lang="ja-JP" altLang="ja-JP" sz="1100">
              <a:solidFill>
                <a:schemeClr val="dk1"/>
              </a:solidFill>
              <a:effectLst/>
              <a:latin typeface="+mn-lt"/>
              <a:ea typeface="+mn-ea"/>
              <a:cs typeface="+mn-cs"/>
            </a:rPr>
            <a:t>生涯学習の拠点の一つとして更新の準備を進めていきたい。</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また消防施設については、本町が保有する消防団詰所などの償却が進んでいることと、一部事務組合の施設の減価償却が進んでいることが要因に挙げられる。本町のみならず、周辺自治体と協議の上、検討を進めていきたい。</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W:\01&#32207;&#21209;&#35506;\&#9632;&#36001;&#25919;&#20418;\&#9678;R8&#24180;&#24230;&#12501;&#12457;&#12523;&#12480;&#12540;\&#27770;&#31639;&#32113;&#35336;&#65381;&#20581;&#20840;&#21270;\&#12304;0817&#12305;&#12304;&#20381;&#38972;99&#12294;&#12305;&#20196;&#21644;&#65302;&#24180;&#24230;&#36001;&#25919;&#29366;&#27841;&#36039;&#26009;&#38598;&#12398;&#20316;&#25104;&#12395;&#12388;&#12356;&#12390;&#65288;&#65298;&#22238;&#30446;&#65306;&#65305;&#26376;&#20013;&#20844;&#34920;&#20104;&#23450;&#29992;&#65289;\&#8810;&#22320;&#22495;&#31185;&#23398;&#22238;&#31572;&#26696;&#8811;&#12304;&#36001;&#25919;&#29366;&#27841;&#36039;&#26009;&#38598;&#12305;_464911_&#21335;&#22823;&#38533;&#30010;_2024(2&#22238;&#30446;).xlsx" TargetMode="External"/><Relationship Id="rId1" Type="http://schemas.openxmlformats.org/officeDocument/2006/relationships/externalLinkPath" Target="file:///W:\01&#32207;&#21209;&#35506;\&#9632;&#36001;&#25919;&#20418;\&#9678;R8&#24180;&#24230;&#12501;&#12457;&#12523;&#12480;&#12540;\&#27770;&#31639;&#32113;&#35336;&#65381;&#20581;&#20840;&#21270;\&#12304;0817&#12305;&#12304;&#20381;&#38972;99&#12294;&#12305;&#20196;&#21644;&#65302;&#24180;&#24230;&#36001;&#25919;&#29366;&#27841;&#36039;&#26009;&#38598;&#12398;&#20316;&#25104;&#12395;&#12388;&#12356;&#12390;&#65288;&#65298;&#22238;&#30446;&#65306;&#65305;&#26376;&#20013;&#20844;&#34920;&#20104;&#23450;&#29992;&#65289;\&#8810;&#22320;&#22495;&#31185;&#23398;&#22238;&#31572;&#26696;&#8811;&#12304;&#36001;&#25919;&#29366;&#27841;&#36039;&#26009;&#38598;&#12305;_464911_&#21335;&#22823;&#38533;&#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 val="公会計指標分析・財政指標組合せ分析表 (2)"/>
    </sheetNames>
    <sheetDataSet>
      <sheetData sheetId="0">
        <row r="50">
          <cell r="BP50" t="str">
            <v>R02</v>
          </cell>
          <cell r="BX50" t="str">
            <v>R03</v>
          </cell>
          <cell r="CF50" t="str">
            <v>R04</v>
          </cell>
          <cell r="CN50" t="str">
            <v>R05</v>
          </cell>
          <cell r="CV50" t="str">
            <v>R06</v>
          </cell>
        </row>
        <row r="51">
          <cell r="AN51" t="str">
            <v>当該団体値</v>
          </cell>
          <cell r="BP51"/>
          <cell r="BQ51"/>
          <cell r="BR51"/>
          <cell r="BS51"/>
          <cell r="BT51"/>
          <cell r="BU51"/>
          <cell r="BV51"/>
          <cell r="BW51"/>
          <cell r="BX51"/>
          <cell r="BY51"/>
          <cell r="BZ51"/>
          <cell r="CA51"/>
          <cell r="CB51"/>
          <cell r="CC51"/>
          <cell r="CD51"/>
          <cell r="CE51"/>
          <cell r="CF51"/>
          <cell r="CG51"/>
          <cell r="CH51"/>
          <cell r="CI51"/>
          <cell r="CJ51"/>
          <cell r="CK51"/>
          <cell r="CL51"/>
          <cell r="CM51"/>
          <cell r="CN51"/>
          <cell r="CO51"/>
          <cell r="CP51"/>
          <cell r="CQ51"/>
          <cell r="CR51"/>
          <cell r="CS51"/>
          <cell r="CT51"/>
          <cell r="CU51"/>
          <cell r="CV51"/>
          <cell r="CW51"/>
          <cell r="CX51"/>
          <cell r="CY51"/>
          <cell r="CZ51"/>
          <cell r="DA51"/>
          <cell r="DB51"/>
          <cell r="DC51"/>
        </row>
        <row r="53">
          <cell r="BP53">
            <v>62.3</v>
          </cell>
          <cell r="BQ53"/>
          <cell r="BR53"/>
          <cell r="BS53"/>
          <cell r="BT53"/>
          <cell r="BU53"/>
          <cell r="BV53"/>
          <cell r="BW53"/>
          <cell r="BX53">
            <v>62.9</v>
          </cell>
          <cell r="BY53"/>
          <cell r="BZ53"/>
          <cell r="CA53"/>
          <cell r="CB53"/>
          <cell r="CC53"/>
          <cell r="CD53"/>
          <cell r="CE53"/>
          <cell r="CF53">
            <v>64.3</v>
          </cell>
          <cell r="CG53"/>
          <cell r="CH53"/>
          <cell r="CI53"/>
          <cell r="CJ53"/>
          <cell r="CK53"/>
          <cell r="CL53"/>
          <cell r="CM53"/>
          <cell r="CN53">
            <v>66</v>
          </cell>
          <cell r="CO53"/>
          <cell r="CP53"/>
          <cell r="CQ53"/>
          <cell r="CR53"/>
          <cell r="CS53"/>
          <cell r="CT53"/>
          <cell r="CU53"/>
          <cell r="CV53">
            <v>65.599999999999994</v>
          </cell>
          <cell r="CW53"/>
          <cell r="CX53"/>
          <cell r="CY53"/>
          <cell r="CZ53"/>
          <cell r="DA53"/>
          <cell r="DB53"/>
          <cell r="DC53"/>
        </row>
        <row r="55">
          <cell r="AN55" t="str">
            <v>類似団体内平均値</v>
          </cell>
          <cell r="BP55">
            <v>0</v>
          </cell>
          <cell r="BQ55"/>
          <cell r="BR55"/>
          <cell r="BS55"/>
          <cell r="BT55"/>
          <cell r="BU55"/>
          <cell r="BV55"/>
          <cell r="BW55"/>
          <cell r="BX55">
            <v>0</v>
          </cell>
          <cell r="BY55"/>
          <cell r="BZ55"/>
          <cell r="CA55"/>
          <cell r="CB55"/>
          <cell r="CC55"/>
          <cell r="CD55"/>
          <cell r="CE55"/>
          <cell r="CF55">
            <v>0</v>
          </cell>
          <cell r="CG55"/>
          <cell r="CH55"/>
          <cell r="CI55"/>
          <cell r="CJ55"/>
          <cell r="CK55"/>
          <cell r="CL55"/>
          <cell r="CM55"/>
          <cell r="CN55">
            <v>0</v>
          </cell>
          <cell r="CO55"/>
          <cell r="CP55"/>
          <cell r="CQ55"/>
          <cell r="CR55"/>
          <cell r="CS55"/>
          <cell r="CT55"/>
          <cell r="CU55"/>
          <cell r="CV55">
            <v>0</v>
          </cell>
          <cell r="CW55"/>
          <cell r="CX55"/>
          <cell r="CY55"/>
          <cell r="CZ55"/>
          <cell r="DA55"/>
          <cell r="DB55"/>
          <cell r="DC55"/>
        </row>
        <row r="57">
          <cell r="BP57">
            <v>64.400000000000006</v>
          </cell>
          <cell r="BQ57"/>
          <cell r="BR57"/>
          <cell r="BS57"/>
          <cell r="BT57"/>
          <cell r="BU57"/>
          <cell r="BV57"/>
          <cell r="BW57"/>
          <cell r="BX57">
            <v>65.3</v>
          </cell>
          <cell r="BY57"/>
          <cell r="BZ57"/>
          <cell r="CA57"/>
          <cell r="CB57"/>
          <cell r="CC57"/>
          <cell r="CD57"/>
          <cell r="CE57"/>
          <cell r="CF57">
            <v>66.7</v>
          </cell>
          <cell r="CG57"/>
          <cell r="CH57"/>
          <cell r="CI57"/>
          <cell r="CJ57"/>
          <cell r="CK57"/>
          <cell r="CL57"/>
          <cell r="CM57"/>
          <cell r="CN57">
            <v>67.2</v>
          </cell>
          <cell r="CO57"/>
          <cell r="CP57"/>
          <cell r="CQ57"/>
          <cell r="CR57"/>
          <cell r="CS57"/>
          <cell r="CT57"/>
          <cell r="CU57"/>
          <cell r="CV57">
            <v>68.3</v>
          </cell>
          <cell r="CW57"/>
          <cell r="CX57"/>
          <cell r="CY57"/>
          <cell r="CZ57"/>
          <cell r="DA57"/>
          <cell r="DB57"/>
          <cell r="DC57"/>
        </row>
        <row r="72">
          <cell r="BP72" t="str">
            <v>R02</v>
          </cell>
          <cell r="BX72" t="str">
            <v>R03</v>
          </cell>
          <cell r="CF72" t="str">
            <v>R04</v>
          </cell>
          <cell r="CN72" t="str">
            <v>R05</v>
          </cell>
          <cell r="CV72" t="str">
            <v>R06</v>
          </cell>
        </row>
        <row r="73">
          <cell r="AN73" t="str">
            <v>当該団体値</v>
          </cell>
          <cell r="BP73"/>
          <cell r="BQ73"/>
          <cell r="BR73"/>
          <cell r="BS73"/>
          <cell r="BT73"/>
          <cell r="BU73"/>
          <cell r="BV73"/>
          <cell r="BW73"/>
          <cell r="BX73"/>
          <cell r="BY73"/>
          <cell r="BZ73"/>
          <cell r="CA73"/>
          <cell r="CB73"/>
          <cell r="CC73"/>
          <cell r="CD73"/>
          <cell r="CE73"/>
          <cell r="CF73"/>
          <cell r="CG73"/>
          <cell r="CH73"/>
          <cell r="CI73"/>
          <cell r="CJ73"/>
          <cell r="CK73"/>
          <cell r="CL73"/>
          <cell r="CM73"/>
          <cell r="CN73"/>
          <cell r="CO73"/>
          <cell r="CP73"/>
          <cell r="CQ73"/>
          <cell r="CR73"/>
          <cell r="CS73"/>
          <cell r="CT73"/>
          <cell r="CU73"/>
          <cell r="CV73"/>
          <cell r="CW73"/>
          <cell r="CX73"/>
          <cell r="CY73"/>
          <cell r="CZ73"/>
          <cell r="DA73"/>
          <cell r="DB73"/>
          <cell r="DC73"/>
        </row>
        <row r="75">
          <cell r="BP75">
            <v>9.6</v>
          </cell>
          <cell r="BQ75"/>
          <cell r="BR75"/>
          <cell r="BS75"/>
          <cell r="BT75"/>
          <cell r="BU75"/>
          <cell r="BV75"/>
          <cell r="BW75"/>
          <cell r="BX75">
            <v>10.199999999999999</v>
          </cell>
          <cell r="BY75"/>
          <cell r="BZ75"/>
          <cell r="CA75"/>
          <cell r="CB75"/>
          <cell r="CC75"/>
          <cell r="CD75"/>
          <cell r="CE75"/>
          <cell r="CF75">
            <v>10.4</v>
          </cell>
          <cell r="CG75"/>
          <cell r="CH75"/>
          <cell r="CI75"/>
          <cell r="CJ75"/>
          <cell r="CK75"/>
          <cell r="CL75"/>
          <cell r="CM75"/>
          <cell r="CN75">
            <v>10.199999999999999</v>
          </cell>
          <cell r="CO75"/>
          <cell r="CP75"/>
          <cell r="CQ75"/>
          <cell r="CR75"/>
          <cell r="CS75"/>
          <cell r="CT75"/>
          <cell r="CU75"/>
          <cell r="CV75">
            <v>9.8000000000000007</v>
          </cell>
          <cell r="CW75"/>
          <cell r="CX75"/>
          <cell r="CY75"/>
          <cell r="CZ75"/>
          <cell r="DA75"/>
          <cell r="DB75"/>
          <cell r="DC75"/>
        </row>
        <row r="77">
          <cell r="AN77" t="str">
            <v>類似団体内平均値</v>
          </cell>
          <cell r="BP77">
            <v>0</v>
          </cell>
          <cell r="BQ77"/>
          <cell r="BR77"/>
          <cell r="BS77"/>
          <cell r="BT77"/>
          <cell r="BU77"/>
          <cell r="BV77"/>
          <cell r="BW77"/>
          <cell r="BX77">
            <v>0</v>
          </cell>
          <cell r="BY77"/>
          <cell r="BZ77"/>
          <cell r="CA77"/>
          <cell r="CB77"/>
          <cell r="CC77"/>
          <cell r="CD77"/>
          <cell r="CE77"/>
          <cell r="CF77">
            <v>0</v>
          </cell>
          <cell r="CG77"/>
          <cell r="CH77"/>
          <cell r="CI77"/>
          <cell r="CJ77"/>
          <cell r="CK77"/>
          <cell r="CL77"/>
          <cell r="CM77"/>
          <cell r="CN77">
            <v>0</v>
          </cell>
          <cell r="CO77"/>
          <cell r="CP77"/>
          <cell r="CQ77"/>
          <cell r="CR77"/>
          <cell r="CS77"/>
          <cell r="CT77"/>
          <cell r="CU77"/>
          <cell r="CV77">
            <v>0</v>
          </cell>
          <cell r="CW77"/>
          <cell r="CX77"/>
          <cell r="CY77"/>
          <cell r="CZ77"/>
          <cell r="DA77"/>
          <cell r="DB77"/>
          <cell r="DC77"/>
        </row>
        <row r="79">
          <cell r="BP79">
            <v>8.9</v>
          </cell>
          <cell r="BQ79"/>
          <cell r="BR79"/>
          <cell r="BS79"/>
          <cell r="BT79"/>
          <cell r="BU79"/>
          <cell r="BV79"/>
          <cell r="BW79"/>
          <cell r="BX79">
            <v>8.9</v>
          </cell>
          <cell r="BY79"/>
          <cell r="BZ79"/>
          <cell r="CA79"/>
          <cell r="CB79"/>
          <cell r="CC79"/>
          <cell r="CD79"/>
          <cell r="CE79"/>
          <cell r="CF79">
            <v>9.1</v>
          </cell>
          <cell r="CG79"/>
          <cell r="CH79"/>
          <cell r="CI79"/>
          <cell r="CJ79"/>
          <cell r="CK79"/>
          <cell r="CL79"/>
          <cell r="CM79"/>
          <cell r="CN79">
            <v>9.3000000000000007</v>
          </cell>
          <cell r="CO79"/>
          <cell r="CP79"/>
          <cell r="CQ79"/>
          <cell r="CR79"/>
          <cell r="CS79"/>
          <cell r="CT79"/>
          <cell r="CU79"/>
          <cell r="CV79">
            <v>9.3000000000000007</v>
          </cell>
          <cell r="CW79"/>
          <cell r="CX79"/>
          <cell r="CY79"/>
          <cell r="CZ79"/>
          <cell r="DA79"/>
          <cell r="DB79"/>
          <cell r="DC79"/>
        </row>
      </sheetData>
      <sheetData sheetId="1"/>
      <sheetData sheetId="2"/>
      <sheetData sheetId="3"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c r="B2" s="164" t="s">
        <v>77</v>
      </c>
      <c r="C2" s="164"/>
      <c r="D2" s="165"/>
    </row>
    <row r="3" spans="1:119" ht="18.75" customHeight="1" thickBot="1">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9278717</v>
      </c>
      <c r="BO4" s="384"/>
      <c r="BP4" s="384"/>
      <c r="BQ4" s="384"/>
      <c r="BR4" s="384"/>
      <c r="BS4" s="384"/>
      <c r="BT4" s="384"/>
      <c r="BU4" s="385"/>
      <c r="BV4" s="383">
        <v>7874513</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6.5</v>
      </c>
      <c r="CU4" s="390"/>
      <c r="CV4" s="390"/>
      <c r="CW4" s="390"/>
      <c r="CX4" s="390"/>
      <c r="CY4" s="390"/>
      <c r="CZ4" s="390"/>
      <c r="DA4" s="391"/>
      <c r="DB4" s="389">
        <v>6.8</v>
      </c>
      <c r="DC4" s="390"/>
      <c r="DD4" s="390"/>
      <c r="DE4" s="390"/>
      <c r="DF4" s="390"/>
      <c r="DG4" s="390"/>
      <c r="DH4" s="390"/>
      <c r="DI4" s="391"/>
    </row>
    <row r="5" spans="1:119" ht="18.75" customHeight="1">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8872661</v>
      </c>
      <c r="BO5" s="421"/>
      <c r="BP5" s="421"/>
      <c r="BQ5" s="421"/>
      <c r="BR5" s="421"/>
      <c r="BS5" s="421"/>
      <c r="BT5" s="421"/>
      <c r="BU5" s="422"/>
      <c r="BV5" s="420">
        <v>7495849</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88.2</v>
      </c>
      <c r="CU5" s="418"/>
      <c r="CV5" s="418"/>
      <c r="CW5" s="418"/>
      <c r="CX5" s="418"/>
      <c r="CY5" s="418"/>
      <c r="CZ5" s="418"/>
      <c r="DA5" s="419"/>
      <c r="DB5" s="417">
        <v>86.9</v>
      </c>
      <c r="DC5" s="418"/>
      <c r="DD5" s="418"/>
      <c r="DE5" s="418"/>
      <c r="DF5" s="418"/>
      <c r="DG5" s="418"/>
      <c r="DH5" s="418"/>
      <c r="DI5" s="419"/>
    </row>
    <row r="6" spans="1:119" ht="18.75" customHeight="1">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406056</v>
      </c>
      <c r="BO6" s="421"/>
      <c r="BP6" s="421"/>
      <c r="BQ6" s="421"/>
      <c r="BR6" s="421"/>
      <c r="BS6" s="421"/>
      <c r="BT6" s="421"/>
      <c r="BU6" s="422"/>
      <c r="BV6" s="420">
        <v>378664</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88.4</v>
      </c>
      <c r="CU6" s="458"/>
      <c r="CV6" s="458"/>
      <c r="CW6" s="458"/>
      <c r="CX6" s="458"/>
      <c r="CY6" s="458"/>
      <c r="CZ6" s="458"/>
      <c r="DA6" s="459"/>
      <c r="DB6" s="457">
        <v>87.2</v>
      </c>
      <c r="DC6" s="458"/>
      <c r="DD6" s="458"/>
      <c r="DE6" s="458"/>
      <c r="DF6" s="458"/>
      <c r="DG6" s="458"/>
      <c r="DH6" s="458"/>
      <c r="DI6" s="459"/>
    </row>
    <row r="7" spans="1:119" ht="18.75" customHeight="1">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120918</v>
      </c>
      <c r="BO7" s="421"/>
      <c r="BP7" s="421"/>
      <c r="BQ7" s="421"/>
      <c r="BR7" s="421"/>
      <c r="BS7" s="421"/>
      <c r="BT7" s="421"/>
      <c r="BU7" s="422"/>
      <c r="BV7" s="420">
        <v>80065</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4392582</v>
      </c>
      <c r="CU7" s="421"/>
      <c r="CV7" s="421"/>
      <c r="CW7" s="421"/>
      <c r="CX7" s="421"/>
      <c r="CY7" s="421"/>
      <c r="CZ7" s="421"/>
      <c r="DA7" s="422"/>
      <c r="DB7" s="420">
        <v>4373355</v>
      </c>
      <c r="DC7" s="421"/>
      <c r="DD7" s="421"/>
      <c r="DE7" s="421"/>
      <c r="DF7" s="421"/>
      <c r="DG7" s="421"/>
      <c r="DH7" s="421"/>
      <c r="DI7" s="422"/>
    </row>
    <row r="8" spans="1:119" ht="18.75" customHeight="1" thickBot="1">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285138</v>
      </c>
      <c r="BO8" s="421"/>
      <c r="BP8" s="421"/>
      <c r="BQ8" s="421"/>
      <c r="BR8" s="421"/>
      <c r="BS8" s="421"/>
      <c r="BT8" s="421"/>
      <c r="BU8" s="422"/>
      <c r="BV8" s="420">
        <v>298599</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0.16</v>
      </c>
      <c r="CU8" s="461"/>
      <c r="CV8" s="461"/>
      <c r="CW8" s="461"/>
      <c r="CX8" s="461"/>
      <c r="CY8" s="461"/>
      <c r="CZ8" s="461"/>
      <c r="DA8" s="462"/>
      <c r="DB8" s="460">
        <v>0.16</v>
      </c>
      <c r="DC8" s="461"/>
      <c r="DD8" s="461"/>
      <c r="DE8" s="461"/>
      <c r="DF8" s="461"/>
      <c r="DG8" s="461"/>
      <c r="DH8" s="461"/>
      <c r="DI8" s="462"/>
    </row>
    <row r="9" spans="1:119" ht="18.75" customHeight="1" thickBot="1">
      <c r="A9" s="163"/>
      <c r="B9" s="414" t="s">
        <v>106</v>
      </c>
      <c r="C9" s="415"/>
      <c r="D9" s="415"/>
      <c r="E9" s="415"/>
      <c r="F9" s="415"/>
      <c r="G9" s="415"/>
      <c r="H9" s="415"/>
      <c r="I9" s="415"/>
      <c r="J9" s="415"/>
      <c r="K9" s="463"/>
      <c r="L9" s="464" t="s">
        <v>107</v>
      </c>
      <c r="M9" s="465"/>
      <c r="N9" s="465"/>
      <c r="O9" s="465"/>
      <c r="P9" s="465"/>
      <c r="Q9" s="466"/>
      <c r="R9" s="467">
        <v>6481</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-13461</v>
      </c>
      <c r="BO9" s="421"/>
      <c r="BP9" s="421"/>
      <c r="BQ9" s="421"/>
      <c r="BR9" s="421"/>
      <c r="BS9" s="421"/>
      <c r="BT9" s="421"/>
      <c r="BU9" s="422"/>
      <c r="BV9" s="420">
        <v>7879</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19.100000000000001</v>
      </c>
      <c r="CU9" s="418"/>
      <c r="CV9" s="418"/>
      <c r="CW9" s="418"/>
      <c r="CX9" s="418"/>
      <c r="CY9" s="418"/>
      <c r="CZ9" s="418"/>
      <c r="DA9" s="419"/>
      <c r="DB9" s="417">
        <v>19.5</v>
      </c>
      <c r="DC9" s="418"/>
      <c r="DD9" s="418"/>
      <c r="DE9" s="418"/>
      <c r="DF9" s="418"/>
      <c r="DG9" s="418"/>
      <c r="DH9" s="418"/>
      <c r="DI9" s="419"/>
    </row>
    <row r="10" spans="1:119" ht="18.75" customHeight="1" thickBot="1">
      <c r="A10" s="163"/>
      <c r="B10" s="414"/>
      <c r="C10" s="415"/>
      <c r="D10" s="415"/>
      <c r="E10" s="415"/>
      <c r="F10" s="415"/>
      <c r="G10" s="415"/>
      <c r="H10" s="415"/>
      <c r="I10" s="415"/>
      <c r="J10" s="415"/>
      <c r="K10" s="463"/>
      <c r="L10" s="470" t="s">
        <v>112</v>
      </c>
      <c r="M10" s="450"/>
      <c r="N10" s="450"/>
      <c r="O10" s="450"/>
      <c r="P10" s="450"/>
      <c r="Q10" s="451"/>
      <c r="R10" s="471">
        <v>7542</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8736</v>
      </c>
      <c r="BO10" s="421"/>
      <c r="BP10" s="421"/>
      <c r="BQ10" s="421"/>
      <c r="BR10" s="421"/>
      <c r="BS10" s="421"/>
      <c r="BT10" s="421"/>
      <c r="BU10" s="422"/>
      <c r="BV10" s="420">
        <v>1900</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c r="A12" s="163"/>
      <c r="B12" s="480" t="s">
        <v>123</v>
      </c>
      <c r="C12" s="481"/>
      <c r="D12" s="481"/>
      <c r="E12" s="481"/>
      <c r="F12" s="481"/>
      <c r="G12" s="481"/>
      <c r="H12" s="481"/>
      <c r="I12" s="481"/>
      <c r="J12" s="481"/>
      <c r="K12" s="482"/>
      <c r="L12" s="489" t="s">
        <v>124</v>
      </c>
      <c r="M12" s="490"/>
      <c r="N12" s="490"/>
      <c r="O12" s="490"/>
      <c r="P12" s="490"/>
      <c r="Q12" s="491"/>
      <c r="R12" s="492">
        <v>5912</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410</v>
      </c>
      <c r="BO12" s="421"/>
      <c r="BP12" s="421"/>
      <c r="BQ12" s="421"/>
      <c r="BR12" s="421"/>
      <c r="BS12" s="421"/>
      <c r="BT12" s="421"/>
      <c r="BU12" s="422"/>
      <c r="BV12" s="420">
        <v>5968</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c r="A13" s="163"/>
      <c r="B13" s="483"/>
      <c r="C13" s="484"/>
      <c r="D13" s="484"/>
      <c r="E13" s="484"/>
      <c r="F13" s="484"/>
      <c r="G13" s="484"/>
      <c r="H13" s="484"/>
      <c r="I13" s="484"/>
      <c r="J13" s="484"/>
      <c r="K13" s="485"/>
      <c r="L13" s="178"/>
      <c r="M13" s="511" t="s">
        <v>130</v>
      </c>
      <c r="N13" s="512"/>
      <c r="O13" s="512"/>
      <c r="P13" s="512"/>
      <c r="Q13" s="513"/>
      <c r="R13" s="504">
        <v>5861</v>
      </c>
      <c r="S13" s="505"/>
      <c r="T13" s="505"/>
      <c r="U13" s="505"/>
      <c r="V13" s="506"/>
      <c r="W13" s="436" t="s">
        <v>131</v>
      </c>
      <c r="X13" s="437"/>
      <c r="Y13" s="437"/>
      <c r="Z13" s="437"/>
      <c r="AA13" s="437"/>
      <c r="AB13" s="427"/>
      <c r="AC13" s="471">
        <v>1040</v>
      </c>
      <c r="AD13" s="472"/>
      <c r="AE13" s="472"/>
      <c r="AF13" s="472"/>
      <c r="AG13" s="514"/>
      <c r="AH13" s="471">
        <v>1175</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-5135</v>
      </c>
      <c r="BO13" s="421"/>
      <c r="BP13" s="421"/>
      <c r="BQ13" s="421"/>
      <c r="BR13" s="421"/>
      <c r="BS13" s="421"/>
      <c r="BT13" s="421"/>
      <c r="BU13" s="422"/>
      <c r="BV13" s="420">
        <v>3811</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9.8000000000000007</v>
      </c>
      <c r="CU13" s="418"/>
      <c r="CV13" s="418"/>
      <c r="CW13" s="418"/>
      <c r="CX13" s="418"/>
      <c r="CY13" s="418"/>
      <c r="CZ13" s="418"/>
      <c r="DA13" s="419"/>
      <c r="DB13" s="417">
        <v>10.199999999999999</v>
      </c>
      <c r="DC13" s="418"/>
      <c r="DD13" s="418"/>
      <c r="DE13" s="418"/>
      <c r="DF13" s="418"/>
      <c r="DG13" s="418"/>
      <c r="DH13" s="418"/>
      <c r="DI13" s="419"/>
    </row>
    <row r="14" spans="1:119" ht="18.75" customHeight="1" thickBot="1">
      <c r="A14" s="163"/>
      <c r="B14" s="483"/>
      <c r="C14" s="484"/>
      <c r="D14" s="484"/>
      <c r="E14" s="484"/>
      <c r="F14" s="484"/>
      <c r="G14" s="484"/>
      <c r="H14" s="484"/>
      <c r="I14" s="484"/>
      <c r="J14" s="484"/>
      <c r="K14" s="485"/>
      <c r="L14" s="501" t="s">
        <v>135</v>
      </c>
      <c r="M14" s="502"/>
      <c r="N14" s="502"/>
      <c r="O14" s="502"/>
      <c r="P14" s="502"/>
      <c r="Q14" s="503"/>
      <c r="R14" s="504">
        <v>6163</v>
      </c>
      <c r="S14" s="505"/>
      <c r="T14" s="505"/>
      <c r="U14" s="505"/>
      <c r="V14" s="506"/>
      <c r="W14" s="410"/>
      <c r="X14" s="411"/>
      <c r="Y14" s="411"/>
      <c r="Z14" s="411"/>
      <c r="AA14" s="411"/>
      <c r="AB14" s="400"/>
      <c r="AC14" s="507">
        <v>34</v>
      </c>
      <c r="AD14" s="508"/>
      <c r="AE14" s="508"/>
      <c r="AF14" s="508"/>
      <c r="AG14" s="509"/>
      <c r="AH14" s="507">
        <v>34.1</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c r="A15" s="163"/>
      <c r="B15" s="483"/>
      <c r="C15" s="484"/>
      <c r="D15" s="484"/>
      <c r="E15" s="484"/>
      <c r="F15" s="484"/>
      <c r="G15" s="484"/>
      <c r="H15" s="484"/>
      <c r="I15" s="484"/>
      <c r="J15" s="484"/>
      <c r="K15" s="485"/>
      <c r="L15" s="178"/>
      <c r="M15" s="511" t="s">
        <v>130</v>
      </c>
      <c r="N15" s="512"/>
      <c r="O15" s="512"/>
      <c r="P15" s="512"/>
      <c r="Q15" s="513"/>
      <c r="R15" s="504">
        <v>6120</v>
      </c>
      <c r="S15" s="505"/>
      <c r="T15" s="505"/>
      <c r="U15" s="505"/>
      <c r="V15" s="506"/>
      <c r="W15" s="436" t="s">
        <v>137</v>
      </c>
      <c r="X15" s="437"/>
      <c r="Y15" s="437"/>
      <c r="Z15" s="437"/>
      <c r="AA15" s="437"/>
      <c r="AB15" s="427"/>
      <c r="AC15" s="471">
        <v>406</v>
      </c>
      <c r="AD15" s="472"/>
      <c r="AE15" s="472"/>
      <c r="AF15" s="472"/>
      <c r="AG15" s="514"/>
      <c r="AH15" s="471">
        <v>505</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683828</v>
      </c>
      <c r="BO15" s="384"/>
      <c r="BP15" s="384"/>
      <c r="BQ15" s="384"/>
      <c r="BR15" s="384"/>
      <c r="BS15" s="384"/>
      <c r="BT15" s="384"/>
      <c r="BU15" s="385"/>
      <c r="BV15" s="383">
        <v>691797</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13.3</v>
      </c>
      <c r="AD16" s="508"/>
      <c r="AE16" s="508"/>
      <c r="AF16" s="508"/>
      <c r="AG16" s="509"/>
      <c r="AH16" s="507">
        <v>14.7</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4253488</v>
      </c>
      <c r="BO16" s="421"/>
      <c r="BP16" s="421"/>
      <c r="BQ16" s="421"/>
      <c r="BR16" s="421"/>
      <c r="BS16" s="421"/>
      <c r="BT16" s="421"/>
      <c r="BU16" s="422"/>
      <c r="BV16" s="420">
        <v>4200974</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1611</v>
      </c>
      <c r="AD17" s="472"/>
      <c r="AE17" s="472"/>
      <c r="AF17" s="472"/>
      <c r="AG17" s="514"/>
      <c r="AH17" s="471">
        <v>1762</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834973</v>
      </c>
      <c r="BO17" s="421"/>
      <c r="BP17" s="421"/>
      <c r="BQ17" s="421"/>
      <c r="BR17" s="421"/>
      <c r="BS17" s="421"/>
      <c r="BT17" s="421"/>
      <c r="BU17" s="422"/>
      <c r="BV17" s="420">
        <v>847902</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c r="A18" s="163"/>
      <c r="B18" s="542" t="s">
        <v>147</v>
      </c>
      <c r="C18" s="463"/>
      <c r="D18" s="463"/>
      <c r="E18" s="543"/>
      <c r="F18" s="543"/>
      <c r="G18" s="543"/>
      <c r="H18" s="543"/>
      <c r="I18" s="543"/>
      <c r="J18" s="543"/>
      <c r="K18" s="543"/>
      <c r="L18" s="544">
        <v>213.59</v>
      </c>
      <c r="M18" s="544"/>
      <c r="N18" s="544"/>
      <c r="O18" s="544"/>
      <c r="P18" s="544"/>
      <c r="Q18" s="544"/>
      <c r="R18" s="545"/>
      <c r="S18" s="545"/>
      <c r="T18" s="545"/>
      <c r="U18" s="545"/>
      <c r="V18" s="546"/>
      <c r="W18" s="438"/>
      <c r="X18" s="439"/>
      <c r="Y18" s="439"/>
      <c r="Z18" s="439"/>
      <c r="AA18" s="439"/>
      <c r="AB18" s="430"/>
      <c r="AC18" s="547">
        <v>52.7</v>
      </c>
      <c r="AD18" s="548"/>
      <c r="AE18" s="548"/>
      <c r="AF18" s="548"/>
      <c r="AG18" s="549"/>
      <c r="AH18" s="547">
        <v>51.2</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3896108</v>
      </c>
      <c r="BO18" s="421"/>
      <c r="BP18" s="421"/>
      <c r="BQ18" s="421"/>
      <c r="BR18" s="421"/>
      <c r="BS18" s="421"/>
      <c r="BT18" s="421"/>
      <c r="BU18" s="422"/>
      <c r="BV18" s="420">
        <v>3827526</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c r="A19" s="163"/>
      <c r="B19" s="542" t="s">
        <v>149</v>
      </c>
      <c r="C19" s="463"/>
      <c r="D19" s="463"/>
      <c r="E19" s="543"/>
      <c r="F19" s="543"/>
      <c r="G19" s="543"/>
      <c r="H19" s="543"/>
      <c r="I19" s="543"/>
      <c r="J19" s="543"/>
      <c r="K19" s="543"/>
      <c r="L19" s="551">
        <v>30</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5628375</v>
      </c>
      <c r="BO19" s="421"/>
      <c r="BP19" s="421"/>
      <c r="BQ19" s="421"/>
      <c r="BR19" s="421"/>
      <c r="BS19" s="421"/>
      <c r="BT19" s="421"/>
      <c r="BU19" s="422"/>
      <c r="BV19" s="420">
        <v>5660557</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c r="A20" s="163"/>
      <c r="B20" s="542" t="s">
        <v>151</v>
      </c>
      <c r="C20" s="463"/>
      <c r="D20" s="463"/>
      <c r="E20" s="543"/>
      <c r="F20" s="543"/>
      <c r="G20" s="543"/>
      <c r="H20" s="543"/>
      <c r="I20" s="543"/>
      <c r="J20" s="543"/>
      <c r="K20" s="543"/>
      <c r="L20" s="551">
        <v>3153</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10047531</v>
      </c>
      <c r="BO22" s="384"/>
      <c r="BP22" s="384"/>
      <c r="BQ22" s="384"/>
      <c r="BR22" s="384"/>
      <c r="BS22" s="384"/>
      <c r="BT22" s="384"/>
      <c r="BU22" s="385"/>
      <c r="BV22" s="383">
        <v>9452595</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7063992</v>
      </c>
      <c r="BO23" s="421"/>
      <c r="BP23" s="421"/>
      <c r="BQ23" s="421"/>
      <c r="BR23" s="421"/>
      <c r="BS23" s="421"/>
      <c r="BT23" s="421"/>
      <c r="BU23" s="422"/>
      <c r="BV23" s="420">
        <v>6294561</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c r="A24" s="163"/>
      <c r="B24" s="591"/>
      <c r="C24" s="567"/>
      <c r="D24" s="568"/>
      <c r="E24" s="470" t="s">
        <v>161</v>
      </c>
      <c r="F24" s="450"/>
      <c r="G24" s="450"/>
      <c r="H24" s="450"/>
      <c r="I24" s="450"/>
      <c r="J24" s="450"/>
      <c r="K24" s="451"/>
      <c r="L24" s="471">
        <v>1</v>
      </c>
      <c r="M24" s="472"/>
      <c r="N24" s="472"/>
      <c r="O24" s="472"/>
      <c r="P24" s="514"/>
      <c r="Q24" s="471">
        <v>7600</v>
      </c>
      <c r="R24" s="472"/>
      <c r="S24" s="472"/>
      <c r="T24" s="472"/>
      <c r="U24" s="472"/>
      <c r="V24" s="514"/>
      <c r="W24" s="566"/>
      <c r="X24" s="567"/>
      <c r="Y24" s="568"/>
      <c r="Z24" s="470" t="s">
        <v>162</v>
      </c>
      <c r="AA24" s="450"/>
      <c r="AB24" s="450"/>
      <c r="AC24" s="450"/>
      <c r="AD24" s="450"/>
      <c r="AE24" s="450"/>
      <c r="AF24" s="450"/>
      <c r="AG24" s="451"/>
      <c r="AH24" s="471">
        <v>100</v>
      </c>
      <c r="AI24" s="472"/>
      <c r="AJ24" s="472"/>
      <c r="AK24" s="472"/>
      <c r="AL24" s="514"/>
      <c r="AM24" s="471">
        <v>320600</v>
      </c>
      <c r="AN24" s="472"/>
      <c r="AO24" s="472"/>
      <c r="AP24" s="472"/>
      <c r="AQ24" s="472"/>
      <c r="AR24" s="514"/>
      <c r="AS24" s="471">
        <v>3206</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8291968</v>
      </c>
      <c r="BO24" s="421"/>
      <c r="BP24" s="421"/>
      <c r="BQ24" s="421"/>
      <c r="BR24" s="421"/>
      <c r="BS24" s="421"/>
      <c r="BT24" s="421"/>
      <c r="BU24" s="422"/>
      <c r="BV24" s="420">
        <v>7483943</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c r="A25" s="163"/>
      <c r="B25" s="591"/>
      <c r="C25" s="567"/>
      <c r="D25" s="568"/>
      <c r="E25" s="470" t="s">
        <v>164</v>
      </c>
      <c r="F25" s="450"/>
      <c r="G25" s="450"/>
      <c r="H25" s="450"/>
      <c r="I25" s="450"/>
      <c r="J25" s="450"/>
      <c r="K25" s="451"/>
      <c r="L25" s="471">
        <v>1</v>
      </c>
      <c r="M25" s="472"/>
      <c r="N25" s="472"/>
      <c r="O25" s="472"/>
      <c r="P25" s="514"/>
      <c r="Q25" s="471">
        <v>5940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2761972</v>
      </c>
      <c r="BO25" s="384"/>
      <c r="BP25" s="384"/>
      <c r="BQ25" s="384"/>
      <c r="BR25" s="384"/>
      <c r="BS25" s="384"/>
      <c r="BT25" s="384"/>
      <c r="BU25" s="385"/>
      <c r="BV25" s="383">
        <v>306247</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c r="A26" s="163"/>
      <c r="B26" s="591"/>
      <c r="C26" s="567"/>
      <c r="D26" s="568"/>
      <c r="E26" s="470" t="s">
        <v>167</v>
      </c>
      <c r="F26" s="450"/>
      <c r="G26" s="450"/>
      <c r="H26" s="450"/>
      <c r="I26" s="450"/>
      <c r="J26" s="450"/>
      <c r="K26" s="451"/>
      <c r="L26" s="471">
        <v>1</v>
      </c>
      <c r="M26" s="472"/>
      <c r="N26" s="472"/>
      <c r="O26" s="472"/>
      <c r="P26" s="514"/>
      <c r="Q26" s="471">
        <v>5530</v>
      </c>
      <c r="R26" s="472"/>
      <c r="S26" s="472"/>
      <c r="T26" s="472"/>
      <c r="U26" s="472"/>
      <c r="V26" s="514"/>
      <c r="W26" s="566"/>
      <c r="X26" s="567"/>
      <c r="Y26" s="568"/>
      <c r="Z26" s="470" t="s">
        <v>168</v>
      </c>
      <c r="AA26" s="572"/>
      <c r="AB26" s="572"/>
      <c r="AC26" s="572"/>
      <c r="AD26" s="572"/>
      <c r="AE26" s="572"/>
      <c r="AF26" s="572"/>
      <c r="AG26" s="573"/>
      <c r="AH26" s="471" t="s">
        <v>122</v>
      </c>
      <c r="AI26" s="472"/>
      <c r="AJ26" s="472"/>
      <c r="AK26" s="472"/>
      <c r="AL26" s="514"/>
      <c r="AM26" s="471" t="s">
        <v>122</v>
      </c>
      <c r="AN26" s="472"/>
      <c r="AO26" s="472"/>
      <c r="AP26" s="472"/>
      <c r="AQ26" s="472"/>
      <c r="AR26" s="514"/>
      <c r="AS26" s="471" t="s">
        <v>122</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c r="A27" s="163"/>
      <c r="B27" s="591"/>
      <c r="C27" s="567"/>
      <c r="D27" s="568"/>
      <c r="E27" s="470" t="s">
        <v>170</v>
      </c>
      <c r="F27" s="450"/>
      <c r="G27" s="450"/>
      <c r="H27" s="450"/>
      <c r="I27" s="450"/>
      <c r="J27" s="450"/>
      <c r="K27" s="451"/>
      <c r="L27" s="471">
        <v>1</v>
      </c>
      <c r="M27" s="472"/>
      <c r="N27" s="472"/>
      <c r="O27" s="472"/>
      <c r="P27" s="514"/>
      <c r="Q27" s="471">
        <v>3060</v>
      </c>
      <c r="R27" s="472"/>
      <c r="S27" s="472"/>
      <c r="T27" s="472"/>
      <c r="U27" s="472"/>
      <c r="V27" s="514"/>
      <c r="W27" s="566"/>
      <c r="X27" s="567"/>
      <c r="Y27" s="568"/>
      <c r="Z27" s="470" t="s">
        <v>171</v>
      </c>
      <c r="AA27" s="450"/>
      <c r="AB27" s="450"/>
      <c r="AC27" s="450"/>
      <c r="AD27" s="450"/>
      <c r="AE27" s="450"/>
      <c r="AF27" s="450"/>
      <c r="AG27" s="451"/>
      <c r="AH27" s="471">
        <v>1</v>
      </c>
      <c r="AI27" s="472"/>
      <c r="AJ27" s="472"/>
      <c r="AK27" s="472"/>
      <c r="AL27" s="514"/>
      <c r="AM27" s="471" t="s">
        <v>172</v>
      </c>
      <c r="AN27" s="472"/>
      <c r="AO27" s="472"/>
      <c r="AP27" s="472"/>
      <c r="AQ27" s="472"/>
      <c r="AR27" s="514"/>
      <c r="AS27" s="471" t="s">
        <v>172</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v>50000</v>
      </c>
      <c r="BO27" s="540"/>
      <c r="BP27" s="540"/>
      <c r="BQ27" s="540"/>
      <c r="BR27" s="540"/>
      <c r="BS27" s="540"/>
      <c r="BT27" s="540"/>
      <c r="BU27" s="541"/>
      <c r="BV27" s="539">
        <v>50000</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c r="A28" s="163"/>
      <c r="B28" s="591"/>
      <c r="C28" s="567"/>
      <c r="D28" s="568"/>
      <c r="E28" s="470" t="s">
        <v>174</v>
      </c>
      <c r="F28" s="450"/>
      <c r="G28" s="450"/>
      <c r="H28" s="450"/>
      <c r="I28" s="450"/>
      <c r="J28" s="450"/>
      <c r="K28" s="451"/>
      <c r="L28" s="471">
        <v>1</v>
      </c>
      <c r="M28" s="472"/>
      <c r="N28" s="472"/>
      <c r="O28" s="472"/>
      <c r="P28" s="514"/>
      <c r="Q28" s="471">
        <v>2480</v>
      </c>
      <c r="R28" s="472"/>
      <c r="S28" s="472"/>
      <c r="T28" s="472"/>
      <c r="U28" s="472"/>
      <c r="V28" s="514"/>
      <c r="W28" s="566"/>
      <c r="X28" s="567"/>
      <c r="Y28" s="568"/>
      <c r="Z28" s="470" t="s">
        <v>175</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853524</v>
      </c>
      <c r="BO28" s="384"/>
      <c r="BP28" s="384"/>
      <c r="BQ28" s="384"/>
      <c r="BR28" s="384"/>
      <c r="BS28" s="384"/>
      <c r="BT28" s="384"/>
      <c r="BU28" s="385"/>
      <c r="BV28" s="383">
        <v>845198</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c r="A29" s="163"/>
      <c r="B29" s="591"/>
      <c r="C29" s="567"/>
      <c r="D29" s="568"/>
      <c r="E29" s="470" t="s">
        <v>177</v>
      </c>
      <c r="F29" s="450"/>
      <c r="G29" s="450"/>
      <c r="H29" s="450"/>
      <c r="I29" s="450"/>
      <c r="J29" s="450"/>
      <c r="K29" s="451"/>
      <c r="L29" s="471">
        <v>10</v>
      </c>
      <c r="M29" s="472"/>
      <c r="N29" s="472"/>
      <c r="O29" s="472"/>
      <c r="P29" s="514"/>
      <c r="Q29" s="471">
        <v>2270</v>
      </c>
      <c r="R29" s="472"/>
      <c r="S29" s="472"/>
      <c r="T29" s="472"/>
      <c r="U29" s="472"/>
      <c r="V29" s="514"/>
      <c r="W29" s="569"/>
      <c r="X29" s="570"/>
      <c r="Y29" s="571"/>
      <c r="Z29" s="470" t="s">
        <v>178</v>
      </c>
      <c r="AA29" s="450"/>
      <c r="AB29" s="450"/>
      <c r="AC29" s="450"/>
      <c r="AD29" s="450"/>
      <c r="AE29" s="450"/>
      <c r="AF29" s="450"/>
      <c r="AG29" s="451"/>
      <c r="AH29" s="471">
        <v>101</v>
      </c>
      <c r="AI29" s="472"/>
      <c r="AJ29" s="472"/>
      <c r="AK29" s="472"/>
      <c r="AL29" s="514"/>
      <c r="AM29" s="471">
        <v>324722</v>
      </c>
      <c r="AN29" s="472"/>
      <c r="AO29" s="472"/>
      <c r="AP29" s="472"/>
      <c r="AQ29" s="472"/>
      <c r="AR29" s="514"/>
      <c r="AS29" s="471">
        <v>3215</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1644400</v>
      </c>
      <c r="BO29" s="421"/>
      <c r="BP29" s="421"/>
      <c r="BQ29" s="421"/>
      <c r="BR29" s="421"/>
      <c r="BS29" s="421"/>
      <c r="BT29" s="421"/>
      <c r="BU29" s="422"/>
      <c r="BV29" s="420">
        <v>1753400</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96.3</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6358738</v>
      </c>
      <c r="BO30" s="540"/>
      <c r="BP30" s="540"/>
      <c r="BQ30" s="540"/>
      <c r="BR30" s="540"/>
      <c r="BS30" s="540"/>
      <c r="BT30" s="540"/>
      <c r="BU30" s="541"/>
      <c r="BV30" s="539">
        <v>6489547</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c r="A31" s="163"/>
      <c r="B31" s="188"/>
      <c r="DI31" s="189"/>
    </row>
    <row r="32" spans="1:113" ht="13.5" customHeight="1">
      <c r="A32" s="163"/>
      <c r="B32" s="190"/>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9"/>
    </row>
    <row r="33" spans="1:113" ht="13.5" customHeight="1">
      <c r="A33" s="163"/>
      <c r="B33" s="190"/>
      <c r="C33" s="444" t="s">
        <v>187</v>
      </c>
      <c r="D33" s="444"/>
      <c r="E33" s="409" t="s">
        <v>188</v>
      </c>
      <c r="F33" s="409"/>
      <c r="G33" s="409"/>
      <c r="H33" s="409"/>
      <c r="I33" s="409"/>
      <c r="J33" s="409"/>
      <c r="K33" s="409"/>
      <c r="L33" s="409"/>
      <c r="M33" s="409"/>
      <c r="N33" s="409"/>
      <c r="O33" s="409"/>
      <c r="P33" s="409"/>
      <c r="Q33" s="409"/>
      <c r="R33" s="409"/>
      <c r="S33" s="409"/>
      <c r="T33" s="167"/>
      <c r="U33" s="444" t="s">
        <v>187</v>
      </c>
      <c r="V33" s="444"/>
      <c r="W33" s="409" t="s">
        <v>188</v>
      </c>
      <c r="X33" s="409"/>
      <c r="Y33" s="409"/>
      <c r="Z33" s="409"/>
      <c r="AA33" s="409"/>
      <c r="AB33" s="409"/>
      <c r="AC33" s="409"/>
      <c r="AD33" s="409"/>
      <c r="AE33" s="409"/>
      <c r="AF33" s="409"/>
      <c r="AG33" s="409"/>
      <c r="AH33" s="409"/>
      <c r="AI33" s="409"/>
      <c r="AJ33" s="409"/>
      <c r="AK33" s="409"/>
      <c r="AL33" s="167"/>
      <c r="AM33" s="444" t="s">
        <v>187</v>
      </c>
      <c r="AN33" s="444"/>
      <c r="AO33" s="409" t="s">
        <v>188</v>
      </c>
      <c r="AP33" s="409"/>
      <c r="AQ33" s="409"/>
      <c r="AR33" s="409"/>
      <c r="AS33" s="409"/>
      <c r="AT33" s="409"/>
      <c r="AU33" s="409"/>
      <c r="AV33" s="409"/>
      <c r="AW33" s="409"/>
      <c r="AX33" s="409"/>
      <c r="AY33" s="409"/>
      <c r="AZ33" s="409"/>
      <c r="BA33" s="409"/>
      <c r="BB33" s="409"/>
      <c r="BC33" s="409"/>
      <c r="BD33" s="173"/>
      <c r="BE33" s="409" t="s">
        <v>189</v>
      </c>
      <c r="BF33" s="409"/>
      <c r="BG33" s="409" t="s">
        <v>190</v>
      </c>
      <c r="BH33" s="409"/>
      <c r="BI33" s="409"/>
      <c r="BJ33" s="409"/>
      <c r="BK33" s="409"/>
      <c r="BL33" s="409"/>
      <c r="BM33" s="409"/>
      <c r="BN33" s="409"/>
      <c r="BO33" s="409"/>
      <c r="BP33" s="409"/>
      <c r="BQ33" s="409"/>
      <c r="BR33" s="409"/>
      <c r="BS33" s="409"/>
      <c r="BT33" s="409"/>
      <c r="BU33" s="409"/>
      <c r="BV33" s="173"/>
      <c r="BW33" s="444" t="s">
        <v>189</v>
      </c>
      <c r="BX33" s="444"/>
      <c r="BY33" s="409" t="s">
        <v>191</v>
      </c>
      <c r="BZ33" s="409"/>
      <c r="CA33" s="409"/>
      <c r="CB33" s="409"/>
      <c r="CC33" s="409"/>
      <c r="CD33" s="409"/>
      <c r="CE33" s="409"/>
      <c r="CF33" s="409"/>
      <c r="CG33" s="409"/>
      <c r="CH33" s="409"/>
      <c r="CI33" s="409"/>
      <c r="CJ33" s="409"/>
      <c r="CK33" s="409"/>
      <c r="CL33" s="409"/>
      <c r="CM33" s="409"/>
      <c r="CN33" s="167"/>
      <c r="CO33" s="444" t="s">
        <v>187</v>
      </c>
      <c r="CP33" s="444"/>
      <c r="CQ33" s="409" t="s">
        <v>192</v>
      </c>
      <c r="CR33" s="409"/>
      <c r="CS33" s="409"/>
      <c r="CT33" s="409"/>
      <c r="CU33" s="409"/>
      <c r="CV33" s="409"/>
      <c r="CW33" s="409"/>
      <c r="CX33" s="409"/>
      <c r="CY33" s="409"/>
      <c r="CZ33" s="409"/>
      <c r="DA33" s="409"/>
      <c r="DB33" s="409"/>
      <c r="DC33" s="409"/>
      <c r="DD33" s="409"/>
      <c r="DE33" s="409"/>
      <c r="DF33" s="167"/>
      <c r="DG33" s="609" t="s">
        <v>193</v>
      </c>
      <c r="DH33" s="609"/>
      <c r="DI33" s="168"/>
    </row>
    <row r="34" spans="1:113" ht="32.25" customHeight="1">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63"/>
      <c r="AM34" s="610">
        <f>IF(AO34="","",MAX(C34:D43,U34:V43)+1)</f>
        <v>7</v>
      </c>
      <c r="AN34" s="610"/>
      <c r="AO34" s="611" t="str">
        <f>IF('各会計、関係団体の財政状況及び健全化判断比率'!B32="","",'各会計、関係団体の財政状況及び健全化判断比率'!B32)</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9</v>
      </c>
      <c r="BX34" s="610"/>
      <c r="BY34" s="611" t="str">
        <f>IF('各会計、関係団体の財政状況及び健全化判断比率'!B68="","",'各会計、関係団体の財政状況及び健全化判断比率'!B68)</f>
        <v>鹿児島県市町村総合事務組合</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c r="A35" s="163"/>
      <c r="B35" s="190"/>
      <c r="C35" s="610">
        <f>IF(E35="","",C34+1)</f>
        <v>2</v>
      </c>
      <c r="D35" s="610"/>
      <c r="E35" s="611" t="str">
        <f>IF('各会計、関係団体の財政状況及び健全化判断比率'!B8="","",'各会計、関係団体の財政状況及び健全化判断比率'!B8)</f>
        <v>診療所事業特別会計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介護保険事業（保険事業勘定）特別会計</v>
      </c>
      <c r="X35" s="611"/>
      <c r="Y35" s="611"/>
      <c r="Z35" s="611"/>
      <c r="AA35" s="611"/>
      <c r="AB35" s="611"/>
      <c r="AC35" s="611"/>
      <c r="AD35" s="611"/>
      <c r="AE35" s="611"/>
      <c r="AF35" s="611"/>
      <c r="AG35" s="611"/>
      <c r="AH35" s="611"/>
      <c r="AI35" s="611"/>
      <c r="AJ35" s="611"/>
      <c r="AK35" s="611"/>
      <c r="AL35" s="163"/>
      <c r="AM35" s="610">
        <f t="shared" ref="AM35:AM43" si="0">IF(AO35="","",AM34+1)</f>
        <v>8</v>
      </c>
      <c r="AN35" s="610"/>
      <c r="AO35" s="611" t="str">
        <f>IF('各会計、関係団体の財政状況及び健全化判断比率'!B33="","",'各会計、関係団体の財政状況及び健全化判断比率'!B33)</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10</v>
      </c>
      <c r="BX35" s="610"/>
      <c r="BY35" s="611" t="str">
        <f>IF('各会計、関係団体の財政状況及び健全化判断比率'!B69="","",'各会計、関係団体の財政状況及び健全化判断比率'!B69)</f>
        <v>南大隅衛生管理組合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介護保険事業（サービス事業勘定）特別会計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11</v>
      </c>
      <c r="BX36" s="610"/>
      <c r="BY36" s="611" t="str">
        <f>IF('各会計、関係団体の財政状況及び健全化判断比率'!B70="","",'各会計、関係団体の財政状況及び健全化判断比率'!B70)</f>
        <v>大隅肝属地区消防組合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6</v>
      </c>
      <c r="V37" s="610"/>
      <c r="W37" s="611" t="str">
        <f>IF('各会計、関係団体の財政状況及び健全化判断比率'!B31="","",'各会計、関係団体の財政状況及び健全化判断比率'!B31)</f>
        <v>後期高齢者医療事業特別会計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12</v>
      </c>
      <c r="BX37" s="610"/>
      <c r="BY37" s="611" t="str">
        <f>IF('各会計、関係団体の財政状況及び健全化判断比率'!B71="","",'各会計、関係団体の財政状況及び健全化判断比率'!B71)</f>
        <v>大隅肝属広域事務組合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13</v>
      </c>
      <c r="BX38" s="610"/>
      <c r="BY38" s="611" t="str">
        <f>IF('各会計、関係団体の財政状況及び健全化判断比率'!B72="","",'各会計、関係団体の財政状況及び健全化判断比率'!B72)</f>
        <v>鹿児島県後期高齢者医療広域連合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row r="46" spans="1:113">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row r="55" spans="5:113"/>
    <row r="56" spans="5:113"/>
  </sheetData>
  <sheetProtection algorithmName="SHA-512" hashValue="D7pqvwcOgkKOs4SmcqpN4WOIXWln1R/LBCojCteQINSUuD7iP/7yfmRepoePe84rUUShFVswC7cm2sdaJ1p3Ng==" saltValue="0eUWemSMKQAVsmh3OFh73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77"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c r="B5" s="622" t="s">
        <v>216</v>
      </c>
      <c r="C5" s="623"/>
      <c r="D5" s="623"/>
      <c r="E5" s="623"/>
      <c r="F5" s="623"/>
      <c r="G5" s="623"/>
      <c r="H5" s="623"/>
      <c r="I5" s="623"/>
      <c r="J5" s="623"/>
      <c r="K5" s="623"/>
      <c r="L5" s="623"/>
      <c r="M5" s="623"/>
      <c r="N5" s="623"/>
      <c r="O5" s="623"/>
      <c r="P5" s="623"/>
      <c r="Q5" s="624"/>
      <c r="R5" s="625">
        <v>540717</v>
      </c>
      <c r="S5" s="626"/>
      <c r="T5" s="626"/>
      <c r="U5" s="626"/>
      <c r="V5" s="626"/>
      <c r="W5" s="626"/>
      <c r="X5" s="626"/>
      <c r="Y5" s="627"/>
      <c r="Z5" s="628">
        <v>5.8</v>
      </c>
      <c r="AA5" s="628"/>
      <c r="AB5" s="628"/>
      <c r="AC5" s="628"/>
      <c r="AD5" s="629">
        <v>540717</v>
      </c>
      <c r="AE5" s="629"/>
      <c r="AF5" s="629"/>
      <c r="AG5" s="629"/>
      <c r="AH5" s="629"/>
      <c r="AI5" s="629"/>
      <c r="AJ5" s="629"/>
      <c r="AK5" s="629"/>
      <c r="AL5" s="630">
        <v>12.3</v>
      </c>
      <c r="AM5" s="631"/>
      <c r="AN5" s="631"/>
      <c r="AO5" s="632"/>
      <c r="AP5" s="622" t="s">
        <v>217</v>
      </c>
      <c r="AQ5" s="623"/>
      <c r="AR5" s="623"/>
      <c r="AS5" s="623"/>
      <c r="AT5" s="623"/>
      <c r="AU5" s="623"/>
      <c r="AV5" s="623"/>
      <c r="AW5" s="623"/>
      <c r="AX5" s="623"/>
      <c r="AY5" s="623"/>
      <c r="AZ5" s="623"/>
      <c r="BA5" s="623"/>
      <c r="BB5" s="623"/>
      <c r="BC5" s="623"/>
      <c r="BD5" s="623"/>
      <c r="BE5" s="623"/>
      <c r="BF5" s="624"/>
      <c r="BG5" s="636">
        <v>539974</v>
      </c>
      <c r="BH5" s="637"/>
      <c r="BI5" s="637"/>
      <c r="BJ5" s="637"/>
      <c r="BK5" s="637"/>
      <c r="BL5" s="637"/>
      <c r="BM5" s="637"/>
      <c r="BN5" s="638"/>
      <c r="BO5" s="639">
        <v>99.9</v>
      </c>
      <c r="BP5" s="639"/>
      <c r="BQ5" s="639"/>
      <c r="BR5" s="639"/>
      <c r="BS5" s="640" t="s">
        <v>122</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c r="B6" s="633" t="s">
        <v>221</v>
      </c>
      <c r="C6" s="634"/>
      <c r="D6" s="634"/>
      <c r="E6" s="634"/>
      <c r="F6" s="634"/>
      <c r="G6" s="634"/>
      <c r="H6" s="634"/>
      <c r="I6" s="634"/>
      <c r="J6" s="634"/>
      <c r="K6" s="634"/>
      <c r="L6" s="634"/>
      <c r="M6" s="634"/>
      <c r="N6" s="634"/>
      <c r="O6" s="634"/>
      <c r="P6" s="634"/>
      <c r="Q6" s="635"/>
      <c r="R6" s="636">
        <v>97892</v>
      </c>
      <c r="S6" s="637"/>
      <c r="T6" s="637"/>
      <c r="U6" s="637"/>
      <c r="V6" s="637"/>
      <c r="W6" s="637"/>
      <c r="X6" s="637"/>
      <c r="Y6" s="638"/>
      <c r="Z6" s="639">
        <v>1.1000000000000001</v>
      </c>
      <c r="AA6" s="639"/>
      <c r="AB6" s="639"/>
      <c r="AC6" s="639"/>
      <c r="AD6" s="640">
        <v>97892</v>
      </c>
      <c r="AE6" s="640"/>
      <c r="AF6" s="640"/>
      <c r="AG6" s="640"/>
      <c r="AH6" s="640"/>
      <c r="AI6" s="640"/>
      <c r="AJ6" s="640"/>
      <c r="AK6" s="640"/>
      <c r="AL6" s="641">
        <v>2.2000000000000002</v>
      </c>
      <c r="AM6" s="642"/>
      <c r="AN6" s="642"/>
      <c r="AO6" s="643"/>
      <c r="AP6" s="633" t="s">
        <v>222</v>
      </c>
      <c r="AQ6" s="634"/>
      <c r="AR6" s="634"/>
      <c r="AS6" s="634"/>
      <c r="AT6" s="634"/>
      <c r="AU6" s="634"/>
      <c r="AV6" s="634"/>
      <c r="AW6" s="634"/>
      <c r="AX6" s="634"/>
      <c r="AY6" s="634"/>
      <c r="AZ6" s="634"/>
      <c r="BA6" s="634"/>
      <c r="BB6" s="634"/>
      <c r="BC6" s="634"/>
      <c r="BD6" s="634"/>
      <c r="BE6" s="634"/>
      <c r="BF6" s="635"/>
      <c r="BG6" s="636">
        <v>539974</v>
      </c>
      <c r="BH6" s="637"/>
      <c r="BI6" s="637"/>
      <c r="BJ6" s="637"/>
      <c r="BK6" s="637"/>
      <c r="BL6" s="637"/>
      <c r="BM6" s="637"/>
      <c r="BN6" s="638"/>
      <c r="BO6" s="639">
        <v>99.9</v>
      </c>
      <c r="BP6" s="639"/>
      <c r="BQ6" s="639"/>
      <c r="BR6" s="639"/>
      <c r="BS6" s="640" t="s">
        <v>122</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86826</v>
      </c>
      <c r="CS6" s="637"/>
      <c r="CT6" s="637"/>
      <c r="CU6" s="637"/>
      <c r="CV6" s="637"/>
      <c r="CW6" s="637"/>
      <c r="CX6" s="637"/>
      <c r="CY6" s="638"/>
      <c r="CZ6" s="630">
        <v>1</v>
      </c>
      <c r="DA6" s="631"/>
      <c r="DB6" s="631"/>
      <c r="DC6" s="647"/>
      <c r="DD6" s="645" t="s">
        <v>122</v>
      </c>
      <c r="DE6" s="637"/>
      <c r="DF6" s="637"/>
      <c r="DG6" s="637"/>
      <c r="DH6" s="637"/>
      <c r="DI6" s="637"/>
      <c r="DJ6" s="637"/>
      <c r="DK6" s="637"/>
      <c r="DL6" s="637"/>
      <c r="DM6" s="637"/>
      <c r="DN6" s="637"/>
      <c r="DO6" s="637"/>
      <c r="DP6" s="638"/>
      <c r="DQ6" s="645">
        <v>86826</v>
      </c>
      <c r="DR6" s="637"/>
      <c r="DS6" s="637"/>
      <c r="DT6" s="637"/>
      <c r="DU6" s="637"/>
      <c r="DV6" s="637"/>
      <c r="DW6" s="637"/>
      <c r="DX6" s="637"/>
      <c r="DY6" s="637"/>
      <c r="DZ6" s="637"/>
      <c r="EA6" s="637"/>
      <c r="EB6" s="637"/>
      <c r="EC6" s="646"/>
    </row>
    <row r="7" spans="2:143" ht="11.25" customHeight="1">
      <c r="B7" s="633" t="s">
        <v>224</v>
      </c>
      <c r="C7" s="634"/>
      <c r="D7" s="634"/>
      <c r="E7" s="634"/>
      <c r="F7" s="634"/>
      <c r="G7" s="634"/>
      <c r="H7" s="634"/>
      <c r="I7" s="634"/>
      <c r="J7" s="634"/>
      <c r="K7" s="634"/>
      <c r="L7" s="634"/>
      <c r="M7" s="634"/>
      <c r="N7" s="634"/>
      <c r="O7" s="634"/>
      <c r="P7" s="634"/>
      <c r="Q7" s="635"/>
      <c r="R7" s="636">
        <v>178</v>
      </c>
      <c r="S7" s="637"/>
      <c r="T7" s="637"/>
      <c r="U7" s="637"/>
      <c r="V7" s="637"/>
      <c r="W7" s="637"/>
      <c r="X7" s="637"/>
      <c r="Y7" s="638"/>
      <c r="Z7" s="639">
        <v>0</v>
      </c>
      <c r="AA7" s="639"/>
      <c r="AB7" s="639"/>
      <c r="AC7" s="639"/>
      <c r="AD7" s="640">
        <v>178</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157658</v>
      </c>
      <c r="BH7" s="637"/>
      <c r="BI7" s="637"/>
      <c r="BJ7" s="637"/>
      <c r="BK7" s="637"/>
      <c r="BL7" s="637"/>
      <c r="BM7" s="637"/>
      <c r="BN7" s="638"/>
      <c r="BO7" s="639">
        <v>29.2</v>
      </c>
      <c r="BP7" s="639"/>
      <c r="BQ7" s="639"/>
      <c r="BR7" s="639"/>
      <c r="BS7" s="640" t="s">
        <v>122</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1243215</v>
      </c>
      <c r="CS7" s="637"/>
      <c r="CT7" s="637"/>
      <c r="CU7" s="637"/>
      <c r="CV7" s="637"/>
      <c r="CW7" s="637"/>
      <c r="CX7" s="637"/>
      <c r="CY7" s="638"/>
      <c r="CZ7" s="639">
        <v>14</v>
      </c>
      <c r="DA7" s="639"/>
      <c r="DB7" s="639"/>
      <c r="DC7" s="639"/>
      <c r="DD7" s="645">
        <v>37519</v>
      </c>
      <c r="DE7" s="637"/>
      <c r="DF7" s="637"/>
      <c r="DG7" s="637"/>
      <c r="DH7" s="637"/>
      <c r="DI7" s="637"/>
      <c r="DJ7" s="637"/>
      <c r="DK7" s="637"/>
      <c r="DL7" s="637"/>
      <c r="DM7" s="637"/>
      <c r="DN7" s="637"/>
      <c r="DO7" s="637"/>
      <c r="DP7" s="638"/>
      <c r="DQ7" s="645">
        <v>951300</v>
      </c>
      <c r="DR7" s="637"/>
      <c r="DS7" s="637"/>
      <c r="DT7" s="637"/>
      <c r="DU7" s="637"/>
      <c r="DV7" s="637"/>
      <c r="DW7" s="637"/>
      <c r="DX7" s="637"/>
      <c r="DY7" s="637"/>
      <c r="DZ7" s="637"/>
      <c r="EA7" s="637"/>
      <c r="EB7" s="637"/>
      <c r="EC7" s="646"/>
    </row>
    <row r="8" spans="2:143" ht="11.25" customHeight="1">
      <c r="B8" s="633" t="s">
        <v>227</v>
      </c>
      <c r="C8" s="634"/>
      <c r="D8" s="634"/>
      <c r="E8" s="634"/>
      <c r="F8" s="634"/>
      <c r="G8" s="634"/>
      <c r="H8" s="634"/>
      <c r="I8" s="634"/>
      <c r="J8" s="634"/>
      <c r="K8" s="634"/>
      <c r="L8" s="634"/>
      <c r="M8" s="634"/>
      <c r="N8" s="634"/>
      <c r="O8" s="634"/>
      <c r="P8" s="634"/>
      <c r="Q8" s="635"/>
      <c r="R8" s="636">
        <v>2046</v>
      </c>
      <c r="S8" s="637"/>
      <c r="T8" s="637"/>
      <c r="U8" s="637"/>
      <c r="V8" s="637"/>
      <c r="W8" s="637"/>
      <c r="X8" s="637"/>
      <c r="Y8" s="638"/>
      <c r="Z8" s="639">
        <v>0</v>
      </c>
      <c r="AA8" s="639"/>
      <c r="AB8" s="639"/>
      <c r="AC8" s="639"/>
      <c r="AD8" s="640">
        <v>2046</v>
      </c>
      <c r="AE8" s="640"/>
      <c r="AF8" s="640"/>
      <c r="AG8" s="640"/>
      <c r="AH8" s="640"/>
      <c r="AI8" s="640"/>
      <c r="AJ8" s="640"/>
      <c r="AK8" s="640"/>
      <c r="AL8" s="641">
        <v>0</v>
      </c>
      <c r="AM8" s="642"/>
      <c r="AN8" s="642"/>
      <c r="AO8" s="643"/>
      <c r="AP8" s="633" t="s">
        <v>228</v>
      </c>
      <c r="AQ8" s="634"/>
      <c r="AR8" s="634"/>
      <c r="AS8" s="634"/>
      <c r="AT8" s="634"/>
      <c r="AU8" s="634"/>
      <c r="AV8" s="634"/>
      <c r="AW8" s="634"/>
      <c r="AX8" s="634"/>
      <c r="AY8" s="634"/>
      <c r="AZ8" s="634"/>
      <c r="BA8" s="634"/>
      <c r="BB8" s="634"/>
      <c r="BC8" s="634"/>
      <c r="BD8" s="634"/>
      <c r="BE8" s="634"/>
      <c r="BF8" s="635"/>
      <c r="BG8" s="636">
        <v>7172</v>
      </c>
      <c r="BH8" s="637"/>
      <c r="BI8" s="637"/>
      <c r="BJ8" s="637"/>
      <c r="BK8" s="637"/>
      <c r="BL8" s="637"/>
      <c r="BM8" s="637"/>
      <c r="BN8" s="638"/>
      <c r="BO8" s="639">
        <v>1.3</v>
      </c>
      <c r="BP8" s="639"/>
      <c r="BQ8" s="639"/>
      <c r="BR8" s="639"/>
      <c r="BS8" s="640" t="s">
        <v>122</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1889665</v>
      </c>
      <c r="CS8" s="637"/>
      <c r="CT8" s="637"/>
      <c r="CU8" s="637"/>
      <c r="CV8" s="637"/>
      <c r="CW8" s="637"/>
      <c r="CX8" s="637"/>
      <c r="CY8" s="638"/>
      <c r="CZ8" s="639">
        <v>21.3</v>
      </c>
      <c r="DA8" s="639"/>
      <c r="DB8" s="639"/>
      <c r="DC8" s="639"/>
      <c r="DD8" s="645">
        <v>1431</v>
      </c>
      <c r="DE8" s="637"/>
      <c r="DF8" s="637"/>
      <c r="DG8" s="637"/>
      <c r="DH8" s="637"/>
      <c r="DI8" s="637"/>
      <c r="DJ8" s="637"/>
      <c r="DK8" s="637"/>
      <c r="DL8" s="637"/>
      <c r="DM8" s="637"/>
      <c r="DN8" s="637"/>
      <c r="DO8" s="637"/>
      <c r="DP8" s="638"/>
      <c r="DQ8" s="645">
        <v>1081225</v>
      </c>
      <c r="DR8" s="637"/>
      <c r="DS8" s="637"/>
      <c r="DT8" s="637"/>
      <c r="DU8" s="637"/>
      <c r="DV8" s="637"/>
      <c r="DW8" s="637"/>
      <c r="DX8" s="637"/>
      <c r="DY8" s="637"/>
      <c r="DZ8" s="637"/>
      <c r="EA8" s="637"/>
      <c r="EB8" s="637"/>
      <c r="EC8" s="646"/>
    </row>
    <row r="9" spans="2:143" ht="11.25" customHeight="1">
      <c r="B9" s="633" t="s">
        <v>230</v>
      </c>
      <c r="C9" s="634"/>
      <c r="D9" s="634"/>
      <c r="E9" s="634"/>
      <c r="F9" s="634"/>
      <c r="G9" s="634"/>
      <c r="H9" s="634"/>
      <c r="I9" s="634"/>
      <c r="J9" s="634"/>
      <c r="K9" s="634"/>
      <c r="L9" s="634"/>
      <c r="M9" s="634"/>
      <c r="N9" s="634"/>
      <c r="O9" s="634"/>
      <c r="P9" s="634"/>
      <c r="Q9" s="635"/>
      <c r="R9" s="636">
        <v>2849</v>
      </c>
      <c r="S9" s="637"/>
      <c r="T9" s="637"/>
      <c r="U9" s="637"/>
      <c r="V9" s="637"/>
      <c r="W9" s="637"/>
      <c r="X9" s="637"/>
      <c r="Y9" s="638"/>
      <c r="Z9" s="639">
        <v>0</v>
      </c>
      <c r="AA9" s="639"/>
      <c r="AB9" s="639"/>
      <c r="AC9" s="639"/>
      <c r="AD9" s="640">
        <v>2849</v>
      </c>
      <c r="AE9" s="640"/>
      <c r="AF9" s="640"/>
      <c r="AG9" s="640"/>
      <c r="AH9" s="640"/>
      <c r="AI9" s="640"/>
      <c r="AJ9" s="640"/>
      <c r="AK9" s="640"/>
      <c r="AL9" s="641">
        <v>0.1</v>
      </c>
      <c r="AM9" s="642"/>
      <c r="AN9" s="642"/>
      <c r="AO9" s="643"/>
      <c r="AP9" s="633" t="s">
        <v>231</v>
      </c>
      <c r="AQ9" s="634"/>
      <c r="AR9" s="634"/>
      <c r="AS9" s="634"/>
      <c r="AT9" s="634"/>
      <c r="AU9" s="634"/>
      <c r="AV9" s="634"/>
      <c r="AW9" s="634"/>
      <c r="AX9" s="634"/>
      <c r="AY9" s="634"/>
      <c r="AZ9" s="634"/>
      <c r="BA9" s="634"/>
      <c r="BB9" s="634"/>
      <c r="BC9" s="634"/>
      <c r="BD9" s="634"/>
      <c r="BE9" s="634"/>
      <c r="BF9" s="635"/>
      <c r="BG9" s="636">
        <v>131378</v>
      </c>
      <c r="BH9" s="637"/>
      <c r="BI9" s="637"/>
      <c r="BJ9" s="637"/>
      <c r="BK9" s="637"/>
      <c r="BL9" s="637"/>
      <c r="BM9" s="637"/>
      <c r="BN9" s="638"/>
      <c r="BO9" s="639">
        <v>24.3</v>
      </c>
      <c r="BP9" s="639"/>
      <c r="BQ9" s="639"/>
      <c r="BR9" s="639"/>
      <c r="BS9" s="640" t="s">
        <v>122</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1655867</v>
      </c>
      <c r="CS9" s="637"/>
      <c r="CT9" s="637"/>
      <c r="CU9" s="637"/>
      <c r="CV9" s="637"/>
      <c r="CW9" s="637"/>
      <c r="CX9" s="637"/>
      <c r="CY9" s="638"/>
      <c r="CZ9" s="639">
        <v>18.7</v>
      </c>
      <c r="DA9" s="639"/>
      <c r="DB9" s="639"/>
      <c r="DC9" s="639"/>
      <c r="DD9" s="645">
        <v>1101377</v>
      </c>
      <c r="DE9" s="637"/>
      <c r="DF9" s="637"/>
      <c r="DG9" s="637"/>
      <c r="DH9" s="637"/>
      <c r="DI9" s="637"/>
      <c r="DJ9" s="637"/>
      <c r="DK9" s="637"/>
      <c r="DL9" s="637"/>
      <c r="DM9" s="637"/>
      <c r="DN9" s="637"/>
      <c r="DO9" s="637"/>
      <c r="DP9" s="638"/>
      <c r="DQ9" s="645">
        <v>475612</v>
      </c>
      <c r="DR9" s="637"/>
      <c r="DS9" s="637"/>
      <c r="DT9" s="637"/>
      <c r="DU9" s="637"/>
      <c r="DV9" s="637"/>
      <c r="DW9" s="637"/>
      <c r="DX9" s="637"/>
      <c r="DY9" s="637"/>
      <c r="DZ9" s="637"/>
      <c r="EA9" s="637"/>
      <c r="EB9" s="637"/>
      <c r="EC9" s="646"/>
    </row>
    <row r="10" spans="2:143" ht="11.25" customHeight="1">
      <c r="B10" s="633" t="s">
        <v>233</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16207</v>
      </c>
      <c r="BH10" s="637"/>
      <c r="BI10" s="637"/>
      <c r="BJ10" s="637"/>
      <c r="BK10" s="637"/>
      <c r="BL10" s="637"/>
      <c r="BM10" s="637"/>
      <c r="BN10" s="638"/>
      <c r="BO10" s="639">
        <v>3</v>
      </c>
      <c r="BP10" s="639"/>
      <c r="BQ10" s="639"/>
      <c r="BR10" s="639"/>
      <c r="BS10" s="640" t="s">
        <v>122</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t="s">
        <v>122</v>
      </c>
      <c r="CS10" s="637"/>
      <c r="CT10" s="637"/>
      <c r="CU10" s="637"/>
      <c r="CV10" s="637"/>
      <c r="CW10" s="637"/>
      <c r="CX10" s="637"/>
      <c r="CY10" s="638"/>
      <c r="CZ10" s="639" t="s">
        <v>122</v>
      </c>
      <c r="DA10" s="639"/>
      <c r="DB10" s="639"/>
      <c r="DC10" s="639"/>
      <c r="DD10" s="645" t="s">
        <v>122</v>
      </c>
      <c r="DE10" s="637"/>
      <c r="DF10" s="637"/>
      <c r="DG10" s="637"/>
      <c r="DH10" s="637"/>
      <c r="DI10" s="637"/>
      <c r="DJ10" s="637"/>
      <c r="DK10" s="637"/>
      <c r="DL10" s="637"/>
      <c r="DM10" s="637"/>
      <c r="DN10" s="637"/>
      <c r="DO10" s="637"/>
      <c r="DP10" s="638"/>
      <c r="DQ10" s="645" t="s">
        <v>122</v>
      </c>
      <c r="DR10" s="637"/>
      <c r="DS10" s="637"/>
      <c r="DT10" s="637"/>
      <c r="DU10" s="637"/>
      <c r="DV10" s="637"/>
      <c r="DW10" s="637"/>
      <c r="DX10" s="637"/>
      <c r="DY10" s="637"/>
      <c r="DZ10" s="637"/>
      <c r="EA10" s="637"/>
      <c r="EB10" s="637"/>
      <c r="EC10" s="646"/>
    </row>
    <row r="11" spans="2:143" ht="11.25" customHeight="1">
      <c r="B11" s="633" t="s">
        <v>236</v>
      </c>
      <c r="C11" s="634"/>
      <c r="D11" s="634"/>
      <c r="E11" s="634"/>
      <c r="F11" s="634"/>
      <c r="G11" s="634"/>
      <c r="H11" s="634"/>
      <c r="I11" s="634"/>
      <c r="J11" s="634"/>
      <c r="K11" s="634"/>
      <c r="L11" s="634"/>
      <c r="M11" s="634"/>
      <c r="N11" s="634"/>
      <c r="O11" s="634"/>
      <c r="P11" s="634"/>
      <c r="Q11" s="635"/>
      <c r="R11" s="636">
        <v>156306</v>
      </c>
      <c r="S11" s="637"/>
      <c r="T11" s="637"/>
      <c r="U11" s="637"/>
      <c r="V11" s="637"/>
      <c r="W11" s="637"/>
      <c r="X11" s="637"/>
      <c r="Y11" s="638"/>
      <c r="Z11" s="641">
        <v>1.7</v>
      </c>
      <c r="AA11" s="642"/>
      <c r="AB11" s="642"/>
      <c r="AC11" s="648"/>
      <c r="AD11" s="645">
        <v>156306</v>
      </c>
      <c r="AE11" s="637"/>
      <c r="AF11" s="637"/>
      <c r="AG11" s="637"/>
      <c r="AH11" s="637"/>
      <c r="AI11" s="637"/>
      <c r="AJ11" s="637"/>
      <c r="AK11" s="638"/>
      <c r="AL11" s="641">
        <v>3.5</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2901</v>
      </c>
      <c r="BH11" s="637"/>
      <c r="BI11" s="637"/>
      <c r="BJ11" s="637"/>
      <c r="BK11" s="637"/>
      <c r="BL11" s="637"/>
      <c r="BM11" s="637"/>
      <c r="BN11" s="638"/>
      <c r="BO11" s="639">
        <v>0.5</v>
      </c>
      <c r="BP11" s="639"/>
      <c r="BQ11" s="639"/>
      <c r="BR11" s="639"/>
      <c r="BS11" s="640" t="s">
        <v>122</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587486</v>
      </c>
      <c r="CS11" s="637"/>
      <c r="CT11" s="637"/>
      <c r="CU11" s="637"/>
      <c r="CV11" s="637"/>
      <c r="CW11" s="637"/>
      <c r="CX11" s="637"/>
      <c r="CY11" s="638"/>
      <c r="CZ11" s="639">
        <v>6.6</v>
      </c>
      <c r="DA11" s="639"/>
      <c r="DB11" s="639"/>
      <c r="DC11" s="639"/>
      <c r="DD11" s="645">
        <v>132778</v>
      </c>
      <c r="DE11" s="637"/>
      <c r="DF11" s="637"/>
      <c r="DG11" s="637"/>
      <c r="DH11" s="637"/>
      <c r="DI11" s="637"/>
      <c r="DJ11" s="637"/>
      <c r="DK11" s="637"/>
      <c r="DL11" s="637"/>
      <c r="DM11" s="637"/>
      <c r="DN11" s="637"/>
      <c r="DO11" s="637"/>
      <c r="DP11" s="638"/>
      <c r="DQ11" s="645">
        <v>359249</v>
      </c>
      <c r="DR11" s="637"/>
      <c r="DS11" s="637"/>
      <c r="DT11" s="637"/>
      <c r="DU11" s="637"/>
      <c r="DV11" s="637"/>
      <c r="DW11" s="637"/>
      <c r="DX11" s="637"/>
      <c r="DY11" s="637"/>
      <c r="DZ11" s="637"/>
      <c r="EA11" s="637"/>
      <c r="EB11" s="637"/>
      <c r="EC11" s="646"/>
    </row>
    <row r="12" spans="2:143" ht="11.25" customHeight="1">
      <c r="B12" s="633" t="s">
        <v>239</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312005</v>
      </c>
      <c r="BH12" s="637"/>
      <c r="BI12" s="637"/>
      <c r="BJ12" s="637"/>
      <c r="BK12" s="637"/>
      <c r="BL12" s="637"/>
      <c r="BM12" s="637"/>
      <c r="BN12" s="638"/>
      <c r="BO12" s="639">
        <v>57.7</v>
      </c>
      <c r="BP12" s="639"/>
      <c r="BQ12" s="639"/>
      <c r="BR12" s="639"/>
      <c r="BS12" s="640" t="s">
        <v>122</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437451</v>
      </c>
      <c r="CS12" s="637"/>
      <c r="CT12" s="637"/>
      <c r="CU12" s="637"/>
      <c r="CV12" s="637"/>
      <c r="CW12" s="637"/>
      <c r="CX12" s="637"/>
      <c r="CY12" s="638"/>
      <c r="CZ12" s="639">
        <v>4.9000000000000004</v>
      </c>
      <c r="DA12" s="639"/>
      <c r="DB12" s="639"/>
      <c r="DC12" s="639"/>
      <c r="DD12" s="645">
        <v>92333</v>
      </c>
      <c r="DE12" s="637"/>
      <c r="DF12" s="637"/>
      <c r="DG12" s="637"/>
      <c r="DH12" s="637"/>
      <c r="DI12" s="637"/>
      <c r="DJ12" s="637"/>
      <c r="DK12" s="637"/>
      <c r="DL12" s="637"/>
      <c r="DM12" s="637"/>
      <c r="DN12" s="637"/>
      <c r="DO12" s="637"/>
      <c r="DP12" s="638"/>
      <c r="DQ12" s="645">
        <v>243164</v>
      </c>
      <c r="DR12" s="637"/>
      <c r="DS12" s="637"/>
      <c r="DT12" s="637"/>
      <c r="DU12" s="637"/>
      <c r="DV12" s="637"/>
      <c r="DW12" s="637"/>
      <c r="DX12" s="637"/>
      <c r="DY12" s="637"/>
      <c r="DZ12" s="637"/>
      <c r="EA12" s="637"/>
      <c r="EB12" s="637"/>
      <c r="EC12" s="646"/>
    </row>
    <row r="13" spans="2:143" ht="11.25" customHeight="1">
      <c r="B13" s="633" t="s">
        <v>242</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300008</v>
      </c>
      <c r="BH13" s="637"/>
      <c r="BI13" s="637"/>
      <c r="BJ13" s="637"/>
      <c r="BK13" s="637"/>
      <c r="BL13" s="637"/>
      <c r="BM13" s="637"/>
      <c r="BN13" s="638"/>
      <c r="BO13" s="639">
        <v>55.5</v>
      </c>
      <c r="BP13" s="639"/>
      <c r="BQ13" s="639"/>
      <c r="BR13" s="639"/>
      <c r="BS13" s="640" t="s">
        <v>122</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429332</v>
      </c>
      <c r="CS13" s="637"/>
      <c r="CT13" s="637"/>
      <c r="CU13" s="637"/>
      <c r="CV13" s="637"/>
      <c r="CW13" s="637"/>
      <c r="CX13" s="637"/>
      <c r="CY13" s="638"/>
      <c r="CZ13" s="639">
        <v>4.8</v>
      </c>
      <c r="DA13" s="639"/>
      <c r="DB13" s="639"/>
      <c r="DC13" s="639"/>
      <c r="DD13" s="645">
        <v>223006</v>
      </c>
      <c r="DE13" s="637"/>
      <c r="DF13" s="637"/>
      <c r="DG13" s="637"/>
      <c r="DH13" s="637"/>
      <c r="DI13" s="637"/>
      <c r="DJ13" s="637"/>
      <c r="DK13" s="637"/>
      <c r="DL13" s="637"/>
      <c r="DM13" s="637"/>
      <c r="DN13" s="637"/>
      <c r="DO13" s="637"/>
      <c r="DP13" s="638"/>
      <c r="DQ13" s="645">
        <v>192744</v>
      </c>
      <c r="DR13" s="637"/>
      <c r="DS13" s="637"/>
      <c r="DT13" s="637"/>
      <c r="DU13" s="637"/>
      <c r="DV13" s="637"/>
      <c r="DW13" s="637"/>
      <c r="DX13" s="637"/>
      <c r="DY13" s="637"/>
      <c r="DZ13" s="637"/>
      <c r="EA13" s="637"/>
      <c r="EB13" s="637"/>
      <c r="EC13" s="646"/>
    </row>
    <row r="14" spans="2:143" ht="11.25" customHeight="1">
      <c r="B14" s="633" t="s">
        <v>245</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30378</v>
      </c>
      <c r="BH14" s="637"/>
      <c r="BI14" s="637"/>
      <c r="BJ14" s="637"/>
      <c r="BK14" s="637"/>
      <c r="BL14" s="637"/>
      <c r="BM14" s="637"/>
      <c r="BN14" s="638"/>
      <c r="BO14" s="639">
        <v>5.6</v>
      </c>
      <c r="BP14" s="639"/>
      <c r="BQ14" s="639"/>
      <c r="BR14" s="639"/>
      <c r="BS14" s="640" t="s">
        <v>122</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241807</v>
      </c>
      <c r="CS14" s="637"/>
      <c r="CT14" s="637"/>
      <c r="CU14" s="637"/>
      <c r="CV14" s="637"/>
      <c r="CW14" s="637"/>
      <c r="CX14" s="637"/>
      <c r="CY14" s="638"/>
      <c r="CZ14" s="639">
        <v>2.7</v>
      </c>
      <c r="DA14" s="639"/>
      <c r="DB14" s="639"/>
      <c r="DC14" s="639"/>
      <c r="DD14" s="645">
        <v>19382</v>
      </c>
      <c r="DE14" s="637"/>
      <c r="DF14" s="637"/>
      <c r="DG14" s="637"/>
      <c r="DH14" s="637"/>
      <c r="DI14" s="637"/>
      <c r="DJ14" s="637"/>
      <c r="DK14" s="637"/>
      <c r="DL14" s="637"/>
      <c r="DM14" s="637"/>
      <c r="DN14" s="637"/>
      <c r="DO14" s="637"/>
      <c r="DP14" s="638"/>
      <c r="DQ14" s="645">
        <v>213721</v>
      </c>
      <c r="DR14" s="637"/>
      <c r="DS14" s="637"/>
      <c r="DT14" s="637"/>
      <c r="DU14" s="637"/>
      <c r="DV14" s="637"/>
      <c r="DW14" s="637"/>
      <c r="DX14" s="637"/>
      <c r="DY14" s="637"/>
      <c r="DZ14" s="637"/>
      <c r="EA14" s="637"/>
      <c r="EB14" s="637"/>
      <c r="EC14" s="646"/>
    </row>
    <row r="15" spans="2:143" ht="11.25" customHeight="1">
      <c r="B15" s="633" t="s">
        <v>248</v>
      </c>
      <c r="C15" s="634"/>
      <c r="D15" s="634"/>
      <c r="E15" s="634"/>
      <c r="F15" s="634"/>
      <c r="G15" s="634"/>
      <c r="H15" s="634"/>
      <c r="I15" s="634"/>
      <c r="J15" s="634"/>
      <c r="K15" s="634"/>
      <c r="L15" s="634"/>
      <c r="M15" s="634"/>
      <c r="N15" s="634"/>
      <c r="O15" s="634"/>
      <c r="P15" s="634"/>
      <c r="Q15" s="635"/>
      <c r="R15" s="636">
        <v>6396</v>
      </c>
      <c r="S15" s="637"/>
      <c r="T15" s="637"/>
      <c r="U15" s="637"/>
      <c r="V15" s="637"/>
      <c r="W15" s="637"/>
      <c r="X15" s="637"/>
      <c r="Y15" s="638"/>
      <c r="Z15" s="639">
        <v>0.1</v>
      </c>
      <c r="AA15" s="639"/>
      <c r="AB15" s="639"/>
      <c r="AC15" s="639"/>
      <c r="AD15" s="640">
        <v>6396</v>
      </c>
      <c r="AE15" s="640"/>
      <c r="AF15" s="640"/>
      <c r="AG15" s="640"/>
      <c r="AH15" s="640"/>
      <c r="AI15" s="640"/>
      <c r="AJ15" s="640"/>
      <c r="AK15" s="640"/>
      <c r="AL15" s="641">
        <v>0.1</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39933</v>
      </c>
      <c r="BH15" s="637"/>
      <c r="BI15" s="637"/>
      <c r="BJ15" s="637"/>
      <c r="BK15" s="637"/>
      <c r="BL15" s="637"/>
      <c r="BM15" s="637"/>
      <c r="BN15" s="638"/>
      <c r="BO15" s="639">
        <v>7.4</v>
      </c>
      <c r="BP15" s="639"/>
      <c r="BQ15" s="639"/>
      <c r="BR15" s="639"/>
      <c r="BS15" s="640" t="s">
        <v>122</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602745</v>
      </c>
      <c r="CS15" s="637"/>
      <c r="CT15" s="637"/>
      <c r="CU15" s="637"/>
      <c r="CV15" s="637"/>
      <c r="CW15" s="637"/>
      <c r="CX15" s="637"/>
      <c r="CY15" s="638"/>
      <c r="CZ15" s="639">
        <v>6.8</v>
      </c>
      <c r="DA15" s="639"/>
      <c r="DB15" s="639"/>
      <c r="DC15" s="639"/>
      <c r="DD15" s="645">
        <v>111388</v>
      </c>
      <c r="DE15" s="637"/>
      <c r="DF15" s="637"/>
      <c r="DG15" s="637"/>
      <c r="DH15" s="637"/>
      <c r="DI15" s="637"/>
      <c r="DJ15" s="637"/>
      <c r="DK15" s="637"/>
      <c r="DL15" s="637"/>
      <c r="DM15" s="637"/>
      <c r="DN15" s="637"/>
      <c r="DO15" s="637"/>
      <c r="DP15" s="638"/>
      <c r="DQ15" s="645">
        <v>456416</v>
      </c>
      <c r="DR15" s="637"/>
      <c r="DS15" s="637"/>
      <c r="DT15" s="637"/>
      <c r="DU15" s="637"/>
      <c r="DV15" s="637"/>
      <c r="DW15" s="637"/>
      <c r="DX15" s="637"/>
      <c r="DY15" s="637"/>
      <c r="DZ15" s="637"/>
      <c r="EA15" s="637"/>
      <c r="EB15" s="637"/>
      <c r="EC15" s="646"/>
    </row>
    <row r="16" spans="2:143" ht="11.25" customHeight="1">
      <c r="B16" s="633" t="s">
        <v>251</v>
      </c>
      <c r="C16" s="634"/>
      <c r="D16" s="634"/>
      <c r="E16" s="634"/>
      <c r="F16" s="634"/>
      <c r="G16" s="634"/>
      <c r="H16" s="634"/>
      <c r="I16" s="634"/>
      <c r="J16" s="634"/>
      <c r="K16" s="634"/>
      <c r="L16" s="634"/>
      <c r="M16" s="634"/>
      <c r="N16" s="634"/>
      <c r="O16" s="634"/>
      <c r="P16" s="634"/>
      <c r="Q16" s="635"/>
      <c r="R16" s="636">
        <v>8588</v>
      </c>
      <c r="S16" s="637"/>
      <c r="T16" s="637"/>
      <c r="U16" s="637"/>
      <c r="V16" s="637"/>
      <c r="W16" s="637"/>
      <c r="X16" s="637"/>
      <c r="Y16" s="638"/>
      <c r="Z16" s="639">
        <v>0.1</v>
      </c>
      <c r="AA16" s="639"/>
      <c r="AB16" s="639"/>
      <c r="AC16" s="639"/>
      <c r="AD16" s="640">
        <v>8588</v>
      </c>
      <c r="AE16" s="640"/>
      <c r="AF16" s="640"/>
      <c r="AG16" s="640"/>
      <c r="AH16" s="640"/>
      <c r="AI16" s="640"/>
      <c r="AJ16" s="640"/>
      <c r="AK16" s="640"/>
      <c r="AL16" s="641">
        <v>0.2</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v>603968</v>
      </c>
      <c r="CS16" s="637"/>
      <c r="CT16" s="637"/>
      <c r="CU16" s="637"/>
      <c r="CV16" s="637"/>
      <c r="CW16" s="637"/>
      <c r="CX16" s="637"/>
      <c r="CY16" s="638"/>
      <c r="CZ16" s="639">
        <v>6.8</v>
      </c>
      <c r="DA16" s="639"/>
      <c r="DB16" s="639"/>
      <c r="DC16" s="639"/>
      <c r="DD16" s="645" t="s">
        <v>122</v>
      </c>
      <c r="DE16" s="637"/>
      <c r="DF16" s="637"/>
      <c r="DG16" s="637"/>
      <c r="DH16" s="637"/>
      <c r="DI16" s="637"/>
      <c r="DJ16" s="637"/>
      <c r="DK16" s="637"/>
      <c r="DL16" s="637"/>
      <c r="DM16" s="637"/>
      <c r="DN16" s="637"/>
      <c r="DO16" s="637"/>
      <c r="DP16" s="638"/>
      <c r="DQ16" s="645">
        <v>86260</v>
      </c>
      <c r="DR16" s="637"/>
      <c r="DS16" s="637"/>
      <c r="DT16" s="637"/>
      <c r="DU16" s="637"/>
      <c r="DV16" s="637"/>
      <c r="DW16" s="637"/>
      <c r="DX16" s="637"/>
      <c r="DY16" s="637"/>
      <c r="DZ16" s="637"/>
      <c r="EA16" s="637"/>
      <c r="EB16" s="637"/>
      <c r="EC16" s="646"/>
    </row>
    <row r="17" spans="2:133" ht="11.25" customHeight="1">
      <c r="B17" s="633" t="s">
        <v>254</v>
      </c>
      <c r="C17" s="634"/>
      <c r="D17" s="634"/>
      <c r="E17" s="634"/>
      <c r="F17" s="634"/>
      <c r="G17" s="634"/>
      <c r="H17" s="634"/>
      <c r="I17" s="634"/>
      <c r="J17" s="634"/>
      <c r="K17" s="634"/>
      <c r="L17" s="634"/>
      <c r="M17" s="634"/>
      <c r="N17" s="634"/>
      <c r="O17" s="634"/>
      <c r="P17" s="634"/>
      <c r="Q17" s="635"/>
      <c r="R17" s="636">
        <v>19238</v>
      </c>
      <c r="S17" s="637"/>
      <c r="T17" s="637"/>
      <c r="U17" s="637"/>
      <c r="V17" s="637"/>
      <c r="W17" s="637"/>
      <c r="X17" s="637"/>
      <c r="Y17" s="638"/>
      <c r="Z17" s="639">
        <v>0.2</v>
      </c>
      <c r="AA17" s="639"/>
      <c r="AB17" s="639"/>
      <c r="AC17" s="639"/>
      <c r="AD17" s="640">
        <v>19238</v>
      </c>
      <c r="AE17" s="640"/>
      <c r="AF17" s="640"/>
      <c r="AG17" s="640"/>
      <c r="AH17" s="640"/>
      <c r="AI17" s="640"/>
      <c r="AJ17" s="640"/>
      <c r="AK17" s="640"/>
      <c r="AL17" s="641">
        <v>0.4</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1094299</v>
      </c>
      <c r="CS17" s="637"/>
      <c r="CT17" s="637"/>
      <c r="CU17" s="637"/>
      <c r="CV17" s="637"/>
      <c r="CW17" s="637"/>
      <c r="CX17" s="637"/>
      <c r="CY17" s="638"/>
      <c r="CZ17" s="639">
        <v>12.3</v>
      </c>
      <c r="DA17" s="639"/>
      <c r="DB17" s="639"/>
      <c r="DC17" s="639"/>
      <c r="DD17" s="645" t="s">
        <v>122</v>
      </c>
      <c r="DE17" s="637"/>
      <c r="DF17" s="637"/>
      <c r="DG17" s="637"/>
      <c r="DH17" s="637"/>
      <c r="DI17" s="637"/>
      <c r="DJ17" s="637"/>
      <c r="DK17" s="637"/>
      <c r="DL17" s="637"/>
      <c r="DM17" s="637"/>
      <c r="DN17" s="637"/>
      <c r="DO17" s="637"/>
      <c r="DP17" s="638"/>
      <c r="DQ17" s="645">
        <v>1075802</v>
      </c>
      <c r="DR17" s="637"/>
      <c r="DS17" s="637"/>
      <c r="DT17" s="637"/>
      <c r="DU17" s="637"/>
      <c r="DV17" s="637"/>
      <c r="DW17" s="637"/>
      <c r="DX17" s="637"/>
      <c r="DY17" s="637"/>
      <c r="DZ17" s="637"/>
      <c r="EA17" s="637"/>
      <c r="EB17" s="637"/>
      <c r="EC17" s="646"/>
    </row>
    <row r="18" spans="2:133" ht="11.25" customHeight="1">
      <c r="B18" s="633" t="s">
        <v>257</v>
      </c>
      <c r="C18" s="634"/>
      <c r="D18" s="634"/>
      <c r="E18" s="634"/>
      <c r="F18" s="634"/>
      <c r="G18" s="634"/>
      <c r="H18" s="634"/>
      <c r="I18" s="634"/>
      <c r="J18" s="634"/>
      <c r="K18" s="634"/>
      <c r="L18" s="634"/>
      <c r="M18" s="634"/>
      <c r="N18" s="634"/>
      <c r="O18" s="634"/>
      <c r="P18" s="634"/>
      <c r="Q18" s="635"/>
      <c r="R18" s="636">
        <v>1269</v>
      </c>
      <c r="S18" s="637"/>
      <c r="T18" s="637"/>
      <c r="U18" s="637"/>
      <c r="V18" s="637"/>
      <c r="W18" s="637"/>
      <c r="X18" s="637"/>
      <c r="Y18" s="638"/>
      <c r="Z18" s="639">
        <v>0</v>
      </c>
      <c r="AA18" s="639"/>
      <c r="AB18" s="639"/>
      <c r="AC18" s="639"/>
      <c r="AD18" s="640">
        <v>1269</v>
      </c>
      <c r="AE18" s="640"/>
      <c r="AF18" s="640"/>
      <c r="AG18" s="640"/>
      <c r="AH18" s="640"/>
      <c r="AI18" s="640"/>
      <c r="AJ18" s="640"/>
      <c r="AK18" s="640"/>
      <c r="AL18" s="641">
        <v>0</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c r="B19" s="633" t="s">
        <v>260</v>
      </c>
      <c r="C19" s="634"/>
      <c r="D19" s="634"/>
      <c r="E19" s="634"/>
      <c r="F19" s="634"/>
      <c r="G19" s="634"/>
      <c r="H19" s="634"/>
      <c r="I19" s="634"/>
      <c r="J19" s="634"/>
      <c r="K19" s="634"/>
      <c r="L19" s="634"/>
      <c r="M19" s="634"/>
      <c r="N19" s="634"/>
      <c r="O19" s="634"/>
      <c r="P19" s="634"/>
      <c r="Q19" s="635"/>
      <c r="R19" s="636">
        <v>17777</v>
      </c>
      <c r="S19" s="637"/>
      <c r="T19" s="637"/>
      <c r="U19" s="637"/>
      <c r="V19" s="637"/>
      <c r="W19" s="637"/>
      <c r="X19" s="637"/>
      <c r="Y19" s="638"/>
      <c r="Z19" s="639">
        <v>0.2</v>
      </c>
      <c r="AA19" s="639"/>
      <c r="AB19" s="639"/>
      <c r="AC19" s="639"/>
      <c r="AD19" s="640">
        <v>17777</v>
      </c>
      <c r="AE19" s="640"/>
      <c r="AF19" s="640"/>
      <c r="AG19" s="640"/>
      <c r="AH19" s="640"/>
      <c r="AI19" s="640"/>
      <c r="AJ19" s="640"/>
      <c r="AK19" s="640"/>
      <c r="AL19" s="641">
        <v>0.4</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v>743</v>
      </c>
      <c r="BH19" s="637"/>
      <c r="BI19" s="637"/>
      <c r="BJ19" s="637"/>
      <c r="BK19" s="637"/>
      <c r="BL19" s="637"/>
      <c r="BM19" s="637"/>
      <c r="BN19" s="638"/>
      <c r="BO19" s="639">
        <v>0.1</v>
      </c>
      <c r="BP19" s="639"/>
      <c r="BQ19" s="639"/>
      <c r="BR19" s="639"/>
      <c r="BS19" s="640" t="s">
        <v>122</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c r="B20" s="649" t="s">
        <v>263</v>
      </c>
      <c r="C20" s="650"/>
      <c r="D20" s="650"/>
      <c r="E20" s="650"/>
      <c r="F20" s="650"/>
      <c r="G20" s="650"/>
      <c r="H20" s="650"/>
      <c r="I20" s="650"/>
      <c r="J20" s="650"/>
      <c r="K20" s="650"/>
      <c r="L20" s="650"/>
      <c r="M20" s="650"/>
      <c r="N20" s="650"/>
      <c r="O20" s="650"/>
      <c r="P20" s="650"/>
      <c r="Q20" s="651"/>
      <c r="R20" s="636">
        <v>192</v>
      </c>
      <c r="S20" s="637"/>
      <c r="T20" s="637"/>
      <c r="U20" s="637"/>
      <c r="V20" s="637"/>
      <c r="W20" s="637"/>
      <c r="X20" s="637"/>
      <c r="Y20" s="638"/>
      <c r="Z20" s="639">
        <v>0</v>
      </c>
      <c r="AA20" s="639"/>
      <c r="AB20" s="639"/>
      <c r="AC20" s="639"/>
      <c r="AD20" s="640">
        <v>192</v>
      </c>
      <c r="AE20" s="640"/>
      <c r="AF20" s="640"/>
      <c r="AG20" s="640"/>
      <c r="AH20" s="640"/>
      <c r="AI20" s="640"/>
      <c r="AJ20" s="640"/>
      <c r="AK20" s="640"/>
      <c r="AL20" s="641">
        <v>0</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v>743</v>
      </c>
      <c r="BH20" s="637"/>
      <c r="BI20" s="637"/>
      <c r="BJ20" s="637"/>
      <c r="BK20" s="637"/>
      <c r="BL20" s="637"/>
      <c r="BM20" s="637"/>
      <c r="BN20" s="638"/>
      <c r="BO20" s="639">
        <v>0.1</v>
      </c>
      <c r="BP20" s="639"/>
      <c r="BQ20" s="639"/>
      <c r="BR20" s="639"/>
      <c r="BS20" s="640" t="s">
        <v>122</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8872661</v>
      </c>
      <c r="CS20" s="637"/>
      <c r="CT20" s="637"/>
      <c r="CU20" s="637"/>
      <c r="CV20" s="637"/>
      <c r="CW20" s="637"/>
      <c r="CX20" s="637"/>
      <c r="CY20" s="638"/>
      <c r="CZ20" s="639">
        <v>100</v>
      </c>
      <c r="DA20" s="639"/>
      <c r="DB20" s="639"/>
      <c r="DC20" s="639"/>
      <c r="DD20" s="645">
        <v>1719214</v>
      </c>
      <c r="DE20" s="637"/>
      <c r="DF20" s="637"/>
      <c r="DG20" s="637"/>
      <c r="DH20" s="637"/>
      <c r="DI20" s="637"/>
      <c r="DJ20" s="637"/>
      <c r="DK20" s="637"/>
      <c r="DL20" s="637"/>
      <c r="DM20" s="637"/>
      <c r="DN20" s="637"/>
      <c r="DO20" s="637"/>
      <c r="DP20" s="638"/>
      <c r="DQ20" s="645">
        <v>5222319</v>
      </c>
      <c r="DR20" s="637"/>
      <c r="DS20" s="637"/>
      <c r="DT20" s="637"/>
      <c r="DU20" s="637"/>
      <c r="DV20" s="637"/>
      <c r="DW20" s="637"/>
      <c r="DX20" s="637"/>
      <c r="DY20" s="637"/>
      <c r="DZ20" s="637"/>
      <c r="EA20" s="637"/>
      <c r="EB20" s="637"/>
      <c r="EC20" s="646"/>
    </row>
    <row r="21" spans="2:133" ht="11.25" customHeight="1">
      <c r="B21" s="633" t="s">
        <v>266</v>
      </c>
      <c r="C21" s="634"/>
      <c r="D21" s="634"/>
      <c r="E21" s="634"/>
      <c r="F21" s="634"/>
      <c r="G21" s="634"/>
      <c r="H21" s="634"/>
      <c r="I21" s="634"/>
      <c r="J21" s="634"/>
      <c r="K21" s="634"/>
      <c r="L21" s="634"/>
      <c r="M21" s="634"/>
      <c r="N21" s="634"/>
      <c r="O21" s="634"/>
      <c r="P21" s="634"/>
      <c r="Q21" s="635"/>
      <c r="R21" s="636">
        <v>3935328</v>
      </c>
      <c r="S21" s="637"/>
      <c r="T21" s="637"/>
      <c r="U21" s="637"/>
      <c r="V21" s="637"/>
      <c r="W21" s="637"/>
      <c r="X21" s="637"/>
      <c r="Y21" s="638"/>
      <c r="Z21" s="639">
        <v>42.4</v>
      </c>
      <c r="AA21" s="639"/>
      <c r="AB21" s="639"/>
      <c r="AC21" s="639"/>
      <c r="AD21" s="640">
        <v>3549960</v>
      </c>
      <c r="AE21" s="640"/>
      <c r="AF21" s="640"/>
      <c r="AG21" s="640"/>
      <c r="AH21" s="640"/>
      <c r="AI21" s="640"/>
      <c r="AJ21" s="640"/>
      <c r="AK21" s="640"/>
      <c r="AL21" s="641">
        <v>80.5</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v>743</v>
      </c>
      <c r="BH21" s="637"/>
      <c r="BI21" s="637"/>
      <c r="BJ21" s="637"/>
      <c r="BK21" s="637"/>
      <c r="BL21" s="637"/>
      <c r="BM21" s="637"/>
      <c r="BN21" s="638"/>
      <c r="BO21" s="639">
        <v>0.1</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c r="B22" s="633" t="s">
        <v>268</v>
      </c>
      <c r="C22" s="634"/>
      <c r="D22" s="634"/>
      <c r="E22" s="634"/>
      <c r="F22" s="634"/>
      <c r="G22" s="634"/>
      <c r="H22" s="634"/>
      <c r="I22" s="634"/>
      <c r="J22" s="634"/>
      <c r="K22" s="634"/>
      <c r="L22" s="634"/>
      <c r="M22" s="634"/>
      <c r="N22" s="634"/>
      <c r="O22" s="634"/>
      <c r="P22" s="634"/>
      <c r="Q22" s="635"/>
      <c r="R22" s="636">
        <v>3549960</v>
      </c>
      <c r="S22" s="637"/>
      <c r="T22" s="637"/>
      <c r="U22" s="637"/>
      <c r="V22" s="637"/>
      <c r="W22" s="637"/>
      <c r="X22" s="637"/>
      <c r="Y22" s="638"/>
      <c r="Z22" s="639">
        <v>38.299999999999997</v>
      </c>
      <c r="AA22" s="639"/>
      <c r="AB22" s="639"/>
      <c r="AC22" s="639"/>
      <c r="AD22" s="640">
        <v>3549960</v>
      </c>
      <c r="AE22" s="640"/>
      <c r="AF22" s="640"/>
      <c r="AG22" s="640"/>
      <c r="AH22" s="640"/>
      <c r="AI22" s="640"/>
      <c r="AJ22" s="640"/>
      <c r="AK22" s="640"/>
      <c r="AL22" s="641">
        <v>80.5</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c r="B23" s="633" t="s">
        <v>271</v>
      </c>
      <c r="C23" s="634"/>
      <c r="D23" s="634"/>
      <c r="E23" s="634"/>
      <c r="F23" s="634"/>
      <c r="G23" s="634"/>
      <c r="H23" s="634"/>
      <c r="I23" s="634"/>
      <c r="J23" s="634"/>
      <c r="K23" s="634"/>
      <c r="L23" s="634"/>
      <c r="M23" s="634"/>
      <c r="N23" s="634"/>
      <c r="O23" s="634"/>
      <c r="P23" s="634"/>
      <c r="Q23" s="635"/>
      <c r="R23" s="636">
        <v>385368</v>
      </c>
      <c r="S23" s="637"/>
      <c r="T23" s="637"/>
      <c r="U23" s="637"/>
      <c r="V23" s="637"/>
      <c r="W23" s="637"/>
      <c r="X23" s="637"/>
      <c r="Y23" s="638"/>
      <c r="Z23" s="639">
        <v>4.2</v>
      </c>
      <c r="AA23" s="639"/>
      <c r="AB23" s="639"/>
      <c r="AC23" s="639"/>
      <c r="AD23" s="640" t="s">
        <v>122</v>
      </c>
      <c r="AE23" s="640"/>
      <c r="AF23" s="640"/>
      <c r="AG23" s="640"/>
      <c r="AH23" s="640"/>
      <c r="AI23" s="640"/>
      <c r="AJ23" s="640"/>
      <c r="AK23" s="640"/>
      <c r="AL23" s="641" t="s">
        <v>122</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3" t="s">
        <v>276</v>
      </c>
      <c r="DM23" s="664"/>
      <c r="DN23" s="664"/>
      <c r="DO23" s="664"/>
      <c r="DP23" s="664"/>
      <c r="DQ23" s="664"/>
      <c r="DR23" s="664"/>
      <c r="DS23" s="664"/>
      <c r="DT23" s="664"/>
      <c r="DU23" s="664"/>
      <c r="DV23" s="665"/>
      <c r="DW23" s="618" t="s">
        <v>277</v>
      </c>
      <c r="DX23" s="619"/>
      <c r="DY23" s="619"/>
      <c r="DZ23" s="619"/>
      <c r="EA23" s="619"/>
      <c r="EB23" s="619"/>
      <c r="EC23" s="620"/>
    </row>
    <row r="24" spans="2:133" ht="11.25" customHeight="1">
      <c r="B24" s="633" t="s">
        <v>278</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3259911</v>
      </c>
      <c r="CS24" s="626"/>
      <c r="CT24" s="626"/>
      <c r="CU24" s="626"/>
      <c r="CV24" s="626"/>
      <c r="CW24" s="626"/>
      <c r="CX24" s="626"/>
      <c r="CY24" s="627"/>
      <c r="CZ24" s="630">
        <v>36.700000000000003</v>
      </c>
      <c r="DA24" s="631"/>
      <c r="DB24" s="631"/>
      <c r="DC24" s="647"/>
      <c r="DD24" s="671">
        <v>2578878</v>
      </c>
      <c r="DE24" s="626"/>
      <c r="DF24" s="626"/>
      <c r="DG24" s="626"/>
      <c r="DH24" s="626"/>
      <c r="DI24" s="626"/>
      <c r="DJ24" s="626"/>
      <c r="DK24" s="627"/>
      <c r="DL24" s="671">
        <v>2242015</v>
      </c>
      <c r="DM24" s="626"/>
      <c r="DN24" s="626"/>
      <c r="DO24" s="626"/>
      <c r="DP24" s="626"/>
      <c r="DQ24" s="626"/>
      <c r="DR24" s="626"/>
      <c r="DS24" s="626"/>
      <c r="DT24" s="626"/>
      <c r="DU24" s="626"/>
      <c r="DV24" s="627"/>
      <c r="DW24" s="630">
        <v>50.8</v>
      </c>
      <c r="DX24" s="631"/>
      <c r="DY24" s="631"/>
      <c r="DZ24" s="631"/>
      <c r="EA24" s="631"/>
      <c r="EB24" s="631"/>
      <c r="EC24" s="632"/>
    </row>
    <row r="25" spans="2:133" ht="11.25" customHeight="1">
      <c r="B25" s="633" t="s">
        <v>281</v>
      </c>
      <c r="C25" s="634"/>
      <c r="D25" s="634"/>
      <c r="E25" s="634"/>
      <c r="F25" s="634"/>
      <c r="G25" s="634"/>
      <c r="H25" s="634"/>
      <c r="I25" s="634"/>
      <c r="J25" s="634"/>
      <c r="K25" s="634"/>
      <c r="L25" s="634"/>
      <c r="M25" s="634"/>
      <c r="N25" s="634"/>
      <c r="O25" s="634"/>
      <c r="P25" s="634"/>
      <c r="Q25" s="635"/>
      <c r="R25" s="636">
        <v>4769538</v>
      </c>
      <c r="S25" s="637"/>
      <c r="T25" s="637"/>
      <c r="U25" s="637"/>
      <c r="V25" s="637"/>
      <c r="W25" s="637"/>
      <c r="X25" s="637"/>
      <c r="Y25" s="638"/>
      <c r="Z25" s="639">
        <v>51.4</v>
      </c>
      <c r="AA25" s="639"/>
      <c r="AB25" s="639"/>
      <c r="AC25" s="639"/>
      <c r="AD25" s="640">
        <v>4384170</v>
      </c>
      <c r="AE25" s="640"/>
      <c r="AF25" s="640"/>
      <c r="AG25" s="640"/>
      <c r="AH25" s="640"/>
      <c r="AI25" s="640"/>
      <c r="AJ25" s="640"/>
      <c r="AK25" s="640"/>
      <c r="AL25" s="641">
        <v>99.4</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1173124</v>
      </c>
      <c r="CS25" s="668"/>
      <c r="CT25" s="668"/>
      <c r="CU25" s="668"/>
      <c r="CV25" s="668"/>
      <c r="CW25" s="668"/>
      <c r="CX25" s="668"/>
      <c r="CY25" s="669"/>
      <c r="CZ25" s="641">
        <v>13.2</v>
      </c>
      <c r="DA25" s="666"/>
      <c r="DB25" s="666"/>
      <c r="DC25" s="670"/>
      <c r="DD25" s="645">
        <v>1072285</v>
      </c>
      <c r="DE25" s="668"/>
      <c r="DF25" s="668"/>
      <c r="DG25" s="668"/>
      <c r="DH25" s="668"/>
      <c r="DI25" s="668"/>
      <c r="DJ25" s="668"/>
      <c r="DK25" s="669"/>
      <c r="DL25" s="645">
        <v>880928</v>
      </c>
      <c r="DM25" s="668"/>
      <c r="DN25" s="668"/>
      <c r="DO25" s="668"/>
      <c r="DP25" s="668"/>
      <c r="DQ25" s="668"/>
      <c r="DR25" s="668"/>
      <c r="DS25" s="668"/>
      <c r="DT25" s="668"/>
      <c r="DU25" s="668"/>
      <c r="DV25" s="669"/>
      <c r="DW25" s="641">
        <v>19.899999999999999</v>
      </c>
      <c r="DX25" s="666"/>
      <c r="DY25" s="666"/>
      <c r="DZ25" s="666"/>
      <c r="EA25" s="666"/>
      <c r="EB25" s="666"/>
      <c r="EC25" s="667"/>
    </row>
    <row r="26" spans="2:133" ht="11.25" customHeight="1">
      <c r="B26" s="633" t="s">
        <v>284</v>
      </c>
      <c r="C26" s="634"/>
      <c r="D26" s="634"/>
      <c r="E26" s="634"/>
      <c r="F26" s="634"/>
      <c r="G26" s="634"/>
      <c r="H26" s="634"/>
      <c r="I26" s="634"/>
      <c r="J26" s="634"/>
      <c r="K26" s="634"/>
      <c r="L26" s="634"/>
      <c r="M26" s="634"/>
      <c r="N26" s="634"/>
      <c r="O26" s="634"/>
      <c r="P26" s="634"/>
      <c r="Q26" s="635"/>
      <c r="R26" s="636">
        <v>804</v>
      </c>
      <c r="S26" s="637"/>
      <c r="T26" s="637"/>
      <c r="U26" s="637"/>
      <c r="V26" s="637"/>
      <c r="W26" s="637"/>
      <c r="X26" s="637"/>
      <c r="Y26" s="638"/>
      <c r="Z26" s="639">
        <v>0</v>
      </c>
      <c r="AA26" s="639"/>
      <c r="AB26" s="639"/>
      <c r="AC26" s="639"/>
      <c r="AD26" s="640">
        <v>804</v>
      </c>
      <c r="AE26" s="640"/>
      <c r="AF26" s="640"/>
      <c r="AG26" s="640"/>
      <c r="AH26" s="640"/>
      <c r="AI26" s="640"/>
      <c r="AJ26" s="640"/>
      <c r="AK26" s="640"/>
      <c r="AL26" s="641">
        <v>0</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671304</v>
      </c>
      <c r="CS26" s="637"/>
      <c r="CT26" s="637"/>
      <c r="CU26" s="637"/>
      <c r="CV26" s="637"/>
      <c r="CW26" s="637"/>
      <c r="CX26" s="637"/>
      <c r="CY26" s="638"/>
      <c r="CZ26" s="641">
        <v>7.6</v>
      </c>
      <c r="DA26" s="666"/>
      <c r="DB26" s="666"/>
      <c r="DC26" s="670"/>
      <c r="DD26" s="645">
        <v>607452</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c r="B27" s="633" t="s">
        <v>287</v>
      </c>
      <c r="C27" s="634"/>
      <c r="D27" s="634"/>
      <c r="E27" s="634"/>
      <c r="F27" s="634"/>
      <c r="G27" s="634"/>
      <c r="H27" s="634"/>
      <c r="I27" s="634"/>
      <c r="J27" s="634"/>
      <c r="K27" s="634"/>
      <c r="L27" s="634"/>
      <c r="M27" s="634"/>
      <c r="N27" s="634"/>
      <c r="O27" s="634"/>
      <c r="P27" s="634"/>
      <c r="Q27" s="635"/>
      <c r="R27" s="636">
        <v>32715</v>
      </c>
      <c r="S27" s="637"/>
      <c r="T27" s="637"/>
      <c r="U27" s="637"/>
      <c r="V27" s="637"/>
      <c r="W27" s="637"/>
      <c r="X27" s="637"/>
      <c r="Y27" s="638"/>
      <c r="Z27" s="639">
        <v>0.4</v>
      </c>
      <c r="AA27" s="639"/>
      <c r="AB27" s="639"/>
      <c r="AC27" s="639"/>
      <c r="AD27" s="640" t="s">
        <v>122</v>
      </c>
      <c r="AE27" s="640"/>
      <c r="AF27" s="640"/>
      <c r="AG27" s="640"/>
      <c r="AH27" s="640"/>
      <c r="AI27" s="640"/>
      <c r="AJ27" s="640"/>
      <c r="AK27" s="640"/>
      <c r="AL27" s="641" t="s">
        <v>122</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540717</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992488</v>
      </c>
      <c r="CS27" s="668"/>
      <c r="CT27" s="668"/>
      <c r="CU27" s="668"/>
      <c r="CV27" s="668"/>
      <c r="CW27" s="668"/>
      <c r="CX27" s="668"/>
      <c r="CY27" s="669"/>
      <c r="CZ27" s="641">
        <v>11.2</v>
      </c>
      <c r="DA27" s="666"/>
      <c r="DB27" s="666"/>
      <c r="DC27" s="670"/>
      <c r="DD27" s="645">
        <v>430791</v>
      </c>
      <c r="DE27" s="668"/>
      <c r="DF27" s="668"/>
      <c r="DG27" s="668"/>
      <c r="DH27" s="668"/>
      <c r="DI27" s="668"/>
      <c r="DJ27" s="668"/>
      <c r="DK27" s="669"/>
      <c r="DL27" s="645">
        <v>285285</v>
      </c>
      <c r="DM27" s="668"/>
      <c r="DN27" s="668"/>
      <c r="DO27" s="668"/>
      <c r="DP27" s="668"/>
      <c r="DQ27" s="668"/>
      <c r="DR27" s="668"/>
      <c r="DS27" s="668"/>
      <c r="DT27" s="668"/>
      <c r="DU27" s="668"/>
      <c r="DV27" s="669"/>
      <c r="DW27" s="641">
        <v>6.5</v>
      </c>
      <c r="DX27" s="666"/>
      <c r="DY27" s="666"/>
      <c r="DZ27" s="666"/>
      <c r="EA27" s="666"/>
      <c r="EB27" s="666"/>
      <c r="EC27" s="667"/>
    </row>
    <row r="28" spans="2:133" ht="11.25" customHeight="1">
      <c r="B28" s="633" t="s">
        <v>290</v>
      </c>
      <c r="C28" s="634"/>
      <c r="D28" s="634"/>
      <c r="E28" s="634"/>
      <c r="F28" s="634"/>
      <c r="G28" s="634"/>
      <c r="H28" s="634"/>
      <c r="I28" s="634"/>
      <c r="J28" s="634"/>
      <c r="K28" s="634"/>
      <c r="L28" s="634"/>
      <c r="M28" s="634"/>
      <c r="N28" s="634"/>
      <c r="O28" s="634"/>
      <c r="P28" s="634"/>
      <c r="Q28" s="635"/>
      <c r="R28" s="636">
        <v>122959</v>
      </c>
      <c r="S28" s="637"/>
      <c r="T28" s="637"/>
      <c r="U28" s="637"/>
      <c r="V28" s="637"/>
      <c r="W28" s="637"/>
      <c r="X28" s="637"/>
      <c r="Y28" s="638"/>
      <c r="Z28" s="639">
        <v>1.3</v>
      </c>
      <c r="AA28" s="639"/>
      <c r="AB28" s="639"/>
      <c r="AC28" s="639"/>
      <c r="AD28" s="640">
        <v>10060</v>
      </c>
      <c r="AE28" s="640"/>
      <c r="AF28" s="640"/>
      <c r="AG28" s="640"/>
      <c r="AH28" s="640"/>
      <c r="AI28" s="640"/>
      <c r="AJ28" s="640"/>
      <c r="AK28" s="640"/>
      <c r="AL28" s="641">
        <v>0.2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1094299</v>
      </c>
      <c r="CS28" s="637"/>
      <c r="CT28" s="637"/>
      <c r="CU28" s="637"/>
      <c r="CV28" s="637"/>
      <c r="CW28" s="637"/>
      <c r="CX28" s="637"/>
      <c r="CY28" s="638"/>
      <c r="CZ28" s="641">
        <v>12.3</v>
      </c>
      <c r="DA28" s="666"/>
      <c r="DB28" s="666"/>
      <c r="DC28" s="670"/>
      <c r="DD28" s="645">
        <v>1075802</v>
      </c>
      <c r="DE28" s="637"/>
      <c r="DF28" s="637"/>
      <c r="DG28" s="637"/>
      <c r="DH28" s="637"/>
      <c r="DI28" s="637"/>
      <c r="DJ28" s="637"/>
      <c r="DK28" s="638"/>
      <c r="DL28" s="645">
        <v>1075802</v>
      </c>
      <c r="DM28" s="637"/>
      <c r="DN28" s="637"/>
      <c r="DO28" s="637"/>
      <c r="DP28" s="637"/>
      <c r="DQ28" s="637"/>
      <c r="DR28" s="637"/>
      <c r="DS28" s="637"/>
      <c r="DT28" s="637"/>
      <c r="DU28" s="637"/>
      <c r="DV28" s="638"/>
      <c r="DW28" s="641">
        <v>24.4</v>
      </c>
      <c r="DX28" s="666"/>
      <c r="DY28" s="666"/>
      <c r="DZ28" s="666"/>
      <c r="EA28" s="666"/>
      <c r="EB28" s="666"/>
      <c r="EC28" s="667"/>
    </row>
    <row r="29" spans="2:133" ht="11.25" customHeight="1">
      <c r="B29" s="633" t="s">
        <v>292</v>
      </c>
      <c r="C29" s="634"/>
      <c r="D29" s="634"/>
      <c r="E29" s="634"/>
      <c r="F29" s="634"/>
      <c r="G29" s="634"/>
      <c r="H29" s="634"/>
      <c r="I29" s="634"/>
      <c r="J29" s="634"/>
      <c r="K29" s="634"/>
      <c r="L29" s="634"/>
      <c r="M29" s="634"/>
      <c r="N29" s="634"/>
      <c r="O29" s="634"/>
      <c r="P29" s="634"/>
      <c r="Q29" s="635"/>
      <c r="R29" s="636">
        <v>5225</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293</v>
      </c>
      <c r="CE29" s="673"/>
      <c r="CF29" s="633" t="s">
        <v>66</v>
      </c>
      <c r="CG29" s="634"/>
      <c r="CH29" s="634"/>
      <c r="CI29" s="634"/>
      <c r="CJ29" s="634"/>
      <c r="CK29" s="634"/>
      <c r="CL29" s="634"/>
      <c r="CM29" s="634"/>
      <c r="CN29" s="634"/>
      <c r="CO29" s="634"/>
      <c r="CP29" s="634"/>
      <c r="CQ29" s="635"/>
      <c r="CR29" s="636">
        <v>1094299</v>
      </c>
      <c r="CS29" s="668"/>
      <c r="CT29" s="668"/>
      <c r="CU29" s="668"/>
      <c r="CV29" s="668"/>
      <c r="CW29" s="668"/>
      <c r="CX29" s="668"/>
      <c r="CY29" s="669"/>
      <c r="CZ29" s="641">
        <v>12.3</v>
      </c>
      <c r="DA29" s="666"/>
      <c r="DB29" s="666"/>
      <c r="DC29" s="670"/>
      <c r="DD29" s="645">
        <v>1075802</v>
      </c>
      <c r="DE29" s="668"/>
      <c r="DF29" s="668"/>
      <c r="DG29" s="668"/>
      <c r="DH29" s="668"/>
      <c r="DI29" s="668"/>
      <c r="DJ29" s="668"/>
      <c r="DK29" s="669"/>
      <c r="DL29" s="645">
        <v>1075802</v>
      </c>
      <c r="DM29" s="668"/>
      <c r="DN29" s="668"/>
      <c r="DO29" s="668"/>
      <c r="DP29" s="668"/>
      <c r="DQ29" s="668"/>
      <c r="DR29" s="668"/>
      <c r="DS29" s="668"/>
      <c r="DT29" s="668"/>
      <c r="DU29" s="668"/>
      <c r="DV29" s="669"/>
      <c r="DW29" s="641">
        <v>24.4</v>
      </c>
      <c r="DX29" s="666"/>
      <c r="DY29" s="666"/>
      <c r="DZ29" s="666"/>
      <c r="EA29" s="666"/>
      <c r="EB29" s="666"/>
      <c r="EC29" s="667"/>
    </row>
    <row r="30" spans="2:133" ht="11.25" customHeight="1">
      <c r="B30" s="633" t="s">
        <v>294</v>
      </c>
      <c r="C30" s="634"/>
      <c r="D30" s="634"/>
      <c r="E30" s="634"/>
      <c r="F30" s="634"/>
      <c r="G30" s="634"/>
      <c r="H30" s="634"/>
      <c r="I30" s="634"/>
      <c r="J30" s="634"/>
      <c r="K30" s="634"/>
      <c r="L30" s="634"/>
      <c r="M30" s="634"/>
      <c r="N30" s="634"/>
      <c r="O30" s="634"/>
      <c r="P30" s="634"/>
      <c r="Q30" s="635"/>
      <c r="R30" s="636">
        <v>821932</v>
      </c>
      <c r="S30" s="637"/>
      <c r="T30" s="637"/>
      <c r="U30" s="637"/>
      <c r="V30" s="637"/>
      <c r="W30" s="637"/>
      <c r="X30" s="637"/>
      <c r="Y30" s="638"/>
      <c r="Z30" s="639">
        <v>8.9</v>
      </c>
      <c r="AA30" s="639"/>
      <c r="AB30" s="639"/>
      <c r="AC30" s="639"/>
      <c r="AD30" s="640" t="s">
        <v>122</v>
      </c>
      <c r="AE30" s="640"/>
      <c r="AF30" s="640"/>
      <c r="AG30" s="640"/>
      <c r="AH30" s="640"/>
      <c r="AI30" s="640"/>
      <c r="AJ30" s="640"/>
      <c r="AK30" s="640"/>
      <c r="AL30" s="641" t="s">
        <v>122</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8"/>
      <c r="BI30" s="678"/>
      <c r="BJ30" s="678"/>
      <c r="BK30" s="678"/>
      <c r="BL30" s="678"/>
      <c r="BM30" s="678"/>
      <c r="BN30" s="678"/>
      <c r="BO30" s="678"/>
      <c r="BP30" s="678"/>
      <c r="BQ30" s="679"/>
      <c r="BR30" s="618" t="s">
        <v>296</v>
      </c>
      <c r="BS30" s="678"/>
      <c r="BT30" s="678"/>
      <c r="BU30" s="678"/>
      <c r="BV30" s="678"/>
      <c r="BW30" s="678"/>
      <c r="BX30" s="678"/>
      <c r="BY30" s="678"/>
      <c r="BZ30" s="678"/>
      <c r="CA30" s="678"/>
      <c r="CB30" s="679"/>
      <c r="CD30" s="674"/>
      <c r="CE30" s="675"/>
      <c r="CF30" s="633" t="s">
        <v>297</v>
      </c>
      <c r="CG30" s="634"/>
      <c r="CH30" s="634"/>
      <c r="CI30" s="634"/>
      <c r="CJ30" s="634"/>
      <c r="CK30" s="634"/>
      <c r="CL30" s="634"/>
      <c r="CM30" s="634"/>
      <c r="CN30" s="634"/>
      <c r="CO30" s="634"/>
      <c r="CP30" s="634"/>
      <c r="CQ30" s="635"/>
      <c r="CR30" s="636">
        <v>1060313</v>
      </c>
      <c r="CS30" s="637"/>
      <c r="CT30" s="637"/>
      <c r="CU30" s="637"/>
      <c r="CV30" s="637"/>
      <c r="CW30" s="637"/>
      <c r="CX30" s="637"/>
      <c r="CY30" s="638"/>
      <c r="CZ30" s="641">
        <v>12</v>
      </c>
      <c r="DA30" s="666"/>
      <c r="DB30" s="666"/>
      <c r="DC30" s="670"/>
      <c r="DD30" s="645">
        <v>1041816</v>
      </c>
      <c r="DE30" s="637"/>
      <c r="DF30" s="637"/>
      <c r="DG30" s="637"/>
      <c r="DH30" s="637"/>
      <c r="DI30" s="637"/>
      <c r="DJ30" s="637"/>
      <c r="DK30" s="638"/>
      <c r="DL30" s="645">
        <v>1041816</v>
      </c>
      <c r="DM30" s="637"/>
      <c r="DN30" s="637"/>
      <c r="DO30" s="637"/>
      <c r="DP30" s="637"/>
      <c r="DQ30" s="637"/>
      <c r="DR30" s="637"/>
      <c r="DS30" s="637"/>
      <c r="DT30" s="637"/>
      <c r="DU30" s="637"/>
      <c r="DV30" s="638"/>
      <c r="DW30" s="641">
        <v>23.6</v>
      </c>
      <c r="DX30" s="666"/>
      <c r="DY30" s="666"/>
      <c r="DZ30" s="666"/>
      <c r="EA30" s="666"/>
      <c r="EB30" s="666"/>
      <c r="EC30" s="667"/>
    </row>
    <row r="31" spans="2:133" ht="11.25" customHeight="1">
      <c r="B31" s="649" t="s">
        <v>298</v>
      </c>
      <c r="C31" s="650"/>
      <c r="D31" s="650"/>
      <c r="E31" s="650"/>
      <c r="F31" s="650"/>
      <c r="G31" s="650"/>
      <c r="H31" s="650"/>
      <c r="I31" s="650"/>
      <c r="J31" s="650"/>
      <c r="K31" s="650"/>
      <c r="L31" s="650"/>
      <c r="M31" s="650"/>
      <c r="N31" s="650"/>
      <c r="O31" s="650"/>
      <c r="P31" s="650"/>
      <c r="Q31" s="651"/>
      <c r="R31" s="636">
        <v>1136</v>
      </c>
      <c r="S31" s="637"/>
      <c r="T31" s="637"/>
      <c r="U31" s="637"/>
      <c r="V31" s="637"/>
      <c r="W31" s="637"/>
      <c r="X31" s="637"/>
      <c r="Y31" s="638"/>
      <c r="Z31" s="639">
        <v>0</v>
      </c>
      <c r="AA31" s="639"/>
      <c r="AB31" s="639"/>
      <c r="AC31" s="639"/>
      <c r="AD31" s="640">
        <v>1136</v>
      </c>
      <c r="AE31" s="640"/>
      <c r="AF31" s="640"/>
      <c r="AG31" s="640"/>
      <c r="AH31" s="640"/>
      <c r="AI31" s="640"/>
      <c r="AJ31" s="640"/>
      <c r="AK31" s="640"/>
      <c r="AL31" s="641">
        <v>0</v>
      </c>
      <c r="AM31" s="642"/>
      <c r="AN31" s="642"/>
      <c r="AO31" s="643"/>
      <c r="AP31" s="682" t="s">
        <v>299</v>
      </c>
      <c r="AQ31" s="683"/>
      <c r="AR31" s="683"/>
      <c r="AS31" s="683"/>
      <c r="AT31" s="688" t="s">
        <v>300</v>
      </c>
      <c r="AU31" s="200"/>
      <c r="AV31" s="200"/>
      <c r="AW31" s="200"/>
      <c r="AX31" s="622" t="s">
        <v>178</v>
      </c>
      <c r="AY31" s="623"/>
      <c r="AZ31" s="623"/>
      <c r="BA31" s="623"/>
      <c r="BB31" s="623"/>
      <c r="BC31" s="623"/>
      <c r="BD31" s="623"/>
      <c r="BE31" s="623"/>
      <c r="BF31" s="624"/>
      <c r="BG31" s="692">
        <v>98.5</v>
      </c>
      <c r="BH31" s="680"/>
      <c r="BI31" s="680"/>
      <c r="BJ31" s="680"/>
      <c r="BK31" s="680"/>
      <c r="BL31" s="680"/>
      <c r="BM31" s="631">
        <v>94.6</v>
      </c>
      <c r="BN31" s="680"/>
      <c r="BO31" s="680"/>
      <c r="BP31" s="680"/>
      <c r="BQ31" s="681"/>
      <c r="BR31" s="692">
        <v>98.4</v>
      </c>
      <c r="BS31" s="680"/>
      <c r="BT31" s="680"/>
      <c r="BU31" s="680"/>
      <c r="BV31" s="680"/>
      <c r="BW31" s="680"/>
      <c r="BX31" s="631">
        <v>94.1</v>
      </c>
      <c r="BY31" s="680"/>
      <c r="BZ31" s="680"/>
      <c r="CA31" s="680"/>
      <c r="CB31" s="681"/>
      <c r="CD31" s="674"/>
      <c r="CE31" s="675"/>
      <c r="CF31" s="633" t="s">
        <v>301</v>
      </c>
      <c r="CG31" s="634"/>
      <c r="CH31" s="634"/>
      <c r="CI31" s="634"/>
      <c r="CJ31" s="634"/>
      <c r="CK31" s="634"/>
      <c r="CL31" s="634"/>
      <c r="CM31" s="634"/>
      <c r="CN31" s="634"/>
      <c r="CO31" s="634"/>
      <c r="CP31" s="634"/>
      <c r="CQ31" s="635"/>
      <c r="CR31" s="636">
        <v>33986</v>
      </c>
      <c r="CS31" s="668"/>
      <c r="CT31" s="668"/>
      <c r="CU31" s="668"/>
      <c r="CV31" s="668"/>
      <c r="CW31" s="668"/>
      <c r="CX31" s="668"/>
      <c r="CY31" s="669"/>
      <c r="CZ31" s="641">
        <v>0.4</v>
      </c>
      <c r="DA31" s="666"/>
      <c r="DB31" s="666"/>
      <c r="DC31" s="670"/>
      <c r="DD31" s="645">
        <v>33986</v>
      </c>
      <c r="DE31" s="668"/>
      <c r="DF31" s="668"/>
      <c r="DG31" s="668"/>
      <c r="DH31" s="668"/>
      <c r="DI31" s="668"/>
      <c r="DJ31" s="668"/>
      <c r="DK31" s="669"/>
      <c r="DL31" s="645">
        <v>33986</v>
      </c>
      <c r="DM31" s="668"/>
      <c r="DN31" s="668"/>
      <c r="DO31" s="668"/>
      <c r="DP31" s="668"/>
      <c r="DQ31" s="668"/>
      <c r="DR31" s="668"/>
      <c r="DS31" s="668"/>
      <c r="DT31" s="668"/>
      <c r="DU31" s="668"/>
      <c r="DV31" s="669"/>
      <c r="DW31" s="641">
        <v>0.8</v>
      </c>
      <c r="DX31" s="666"/>
      <c r="DY31" s="666"/>
      <c r="DZ31" s="666"/>
      <c r="EA31" s="666"/>
      <c r="EB31" s="666"/>
      <c r="EC31" s="667"/>
    </row>
    <row r="32" spans="2:133" ht="11.25" customHeight="1">
      <c r="B32" s="633" t="s">
        <v>302</v>
      </c>
      <c r="C32" s="634"/>
      <c r="D32" s="634"/>
      <c r="E32" s="634"/>
      <c r="F32" s="634"/>
      <c r="G32" s="634"/>
      <c r="H32" s="634"/>
      <c r="I32" s="634"/>
      <c r="J32" s="634"/>
      <c r="K32" s="634"/>
      <c r="L32" s="634"/>
      <c r="M32" s="634"/>
      <c r="N32" s="634"/>
      <c r="O32" s="634"/>
      <c r="P32" s="634"/>
      <c r="Q32" s="635"/>
      <c r="R32" s="636">
        <v>752962</v>
      </c>
      <c r="S32" s="637"/>
      <c r="T32" s="637"/>
      <c r="U32" s="637"/>
      <c r="V32" s="637"/>
      <c r="W32" s="637"/>
      <c r="X32" s="637"/>
      <c r="Y32" s="638"/>
      <c r="Z32" s="639">
        <v>8.1</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303</v>
      </c>
      <c r="AX32" s="633" t="s">
        <v>304</v>
      </c>
      <c r="AY32" s="634"/>
      <c r="AZ32" s="634"/>
      <c r="BA32" s="634"/>
      <c r="BB32" s="634"/>
      <c r="BC32" s="634"/>
      <c r="BD32" s="634"/>
      <c r="BE32" s="634"/>
      <c r="BF32" s="635"/>
      <c r="BG32" s="693">
        <v>99</v>
      </c>
      <c r="BH32" s="668"/>
      <c r="BI32" s="668"/>
      <c r="BJ32" s="668"/>
      <c r="BK32" s="668"/>
      <c r="BL32" s="668"/>
      <c r="BM32" s="642">
        <v>97.3</v>
      </c>
      <c r="BN32" s="668"/>
      <c r="BO32" s="668"/>
      <c r="BP32" s="668"/>
      <c r="BQ32" s="691"/>
      <c r="BR32" s="693">
        <v>99</v>
      </c>
      <c r="BS32" s="668"/>
      <c r="BT32" s="668"/>
      <c r="BU32" s="668"/>
      <c r="BV32" s="668"/>
      <c r="BW32" s="668"/>
      <c r="BX32" s="642">
        <v>96.1</v>
      </c>
      <c r="BY32" s="668"/>
      <c r="BZ32" s="668"/>
      <c r="CA32" s="668"/>
      <c r="CB32" s="691"/>
      <c r="CD32" s="676"/>
      <c r="CE32" s="677"/>
      <c r="CF32" s="633" t="s">
        <v>305</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c r="B33" s="633" t="s">
        <v>306</v>
      </c>
      <c r="C33" s="634"/>
      <c r="D33" s="634"/>
      <c r="E33" s="634"/>
      <c r="F33" s="634"/>
      <c r="G33" s="634"/>
      <c r="H33" s="634"/>
      <c r="I33" s="634"/>
      <c r="J33" s="634"/>
      <c r="K33" s="634"/>
      <c r="L33" s="634"/>
      <c r="M33" s="634"/>
      <c r="N33" s="634"/>
      <c r="O33" s="634"/>
      <c r="P33" s="634"/>
      <c r="Q33" s="635"/>
      <c r="R33" s="636">
        <v>55846</v>
      </c>
      <c r="S33" s="637"/>
      <c r="T33" s="637"/>
      <c r="U33" s="637"/>
      <c r="V33" s="637"/>
      <c r="W33" s="637"/>
      <c r="X33" s="637"/>
      <c r="Y33" s="638"/>
      <c r="Z33" s="639">
        <v>0.6</v>
      </c>
      <c r="AA33" s="639"/>
      <c r="AB33" s="639"/>
      <c r="AC33" s="639"/>
      <c r="AD33" s="640">
        <v>12678</v>
      </c>
      <c r="AE33" s="640"/>
      <c r="AF33" s="640"/>
      <c r="AG33" s="640"/>
      <c r="AH33" s="640"/>
      <c r="AI33" s="640"/>
      <c r="AJ33" s="640"/>
      <c r="AK33" s="640"/>
      <c r="AL33" s="641">
        <v>0.3</v>
      </c>
      <c r="AM33" s="642"/>
      <c r="AN33" s="642"/>
      <c r="AO33" s="643"/>
      <c r="AP33" s="686"/>
      <c r="AQ33" s="687"/>
      <c r="AR33" s="687"/>
      <c r="AS33" s="687"/>
      <c r="AT33" s="690"/>
      <c r="AU33" s="201"/>
      <c r="AV33" s="201"/>
      <c r="AW33" s="201"/>
      <c r="AX33" s="657" t="s">
        <v>307</v>
      </c>
      <c r="AY33" s="658"/>
      <c r="AZ33" s="658"/>
      <c r="BA33" s="658"/>
      <c r="BB33" s="658"/>
      <c r="BC33" s="658"/>
      <c r="BD33" s="658"/>
      <c r="BE33" s="658"/>
      <c r="BF33" s="659"/>
      <c r="BG33" s="694">
        <v>98.1</v>
      </c>
      <c r="BH33" s="695"/>
      <c r="BI33" s="695"/>
      <c r="BJ33" s="695"/>
      <c r="BK33" s="695"/>
      <c r="BL33" s="695"/>
      <c r="BM33" s="696">
        <v>92.4</v>
      </c>
      <c r="BN33" s="695"/>
      <c r="BO33" s="695"/>
      <c r="BP33" s="695"/>
      <c r="BQ33" s="697"/>
      <c r="BR33" s="694">
        <v>97.9</v>
      </c>
      <c r="BS33" s="695"/>
      <c r="BT33" s="695"/>
      <c r="BU33" s="695"/>
      <c r="BV33" s="695"/>
      <c r="BW33" s="695"/>
      <c r="BX33" s="696">
        <v>92.1</v>
      </c>
      <c r="BY33" s="695"/>
      <c r="BZ33" s="695"/>
      <c r="CA33" s="695"/>
      <c r="CB33" s="697"/>
      <c r="CD33" s="633" t="s">
        <v>308</v>
      </c>
      <c r="CE33" s="634"/>
      <c r="CF33" s="634"/>
      <c r="CG33" s="634"/>
      <c r="CH33" s="634"/>
      <c r="CI33" s="634"/>
      <c r="CJ33" s="634"/>
      <c r="CK33" s="634"/>
      <c r="CL33" s="634"/>
      <c r="CM33" s="634"/>
      <c r="CN33" s="634"/>
      <c r="CO33" s="634"/>
      <c r="CP33" s="634"/>
      <c r="CQ33" s="635"/>
      <c r="CR33" s="636">
        <v>3289568</v>
      </c>
      <c r="CS33" s="668"/>
      <c r="CT33" s="668"/>
      <c r="CU33" s="668"/>
      <c r="CV33" s="668"/>
      <c r="CW33" s="668"/>
      <c r="CX33" s="668"/>
      <c r="CY33" s="669"/>
      <c r="CZ33" s="641">
        <v>37.1</v>
      </c>
      <c r="DA33" s="666"/>
      <c r="DB33" s="666"/>
      <c r="DC33" s="670"/>
      <c r="DD33" s="645">
        <v>2437830</v>
      </c>
      <c r="DE33" s="668"/>
      <c r="DF33" s="668"/>
      <c r="DG33" s="668"/>
      <c r="DH33" s="668"/>
      <c r="DI33" s="668"/>
      <c r="DJ33" s="668"/>
      <c r="DK33" s="669"/>
      <c r="DL33" s="645">
        <v>1654093</v>
      </c>
      <c r="DM33" s="668"/>
      <c r="DN33" s="668"/>
      <c r="DO33" s="668"/>
      <c r="DP33" s="668"/>
      <c r="DQ33" s="668"/>
      <c r="DR33" s="668"/>
      <c r="DS33" s="668"/>
      <c r="DT33" s="668"/>
      <c r="DU33" s="668"/>
      <c r="DV33" s="669"/>
      <c r="DW33" s="641">
        <v>37.4</v>
      </c>
      <c r="DX33" s="666"/>
      <c r="DY33" s="666"/>
      <c r="DZ33" s="666"/>
      <c r="EA33" s="666"/>
      <c r="EB33" s="666"/>
      <c r="EC33" s="667"/>
    </row>
    <row r="34" spans="2:133" ht="11.25" customHeight="1">
      <c r="B34" s="633" t="s">
        <v>309</v>
      </c>
      <c r="C34" s="634"/>
      <c r="D34" s="634"/>
      <c r="E34" s="634"/>
      <c r="F34" s="634"/>
      <c r="G34" s="634"/>
      <c r="H34" s="634"/>
      <c r="I34" s="634"/>
      <c r="J34" s="634"/>
      <c r="K34" s="634"/>
      <c r="L34" s="634"/>
      <c r="M34" s="634"/>
      <c r="N34" s="634"/>
      <c r="O34" s="634"/>
      <c r="P34" s="634"/>
      <c r="Q34" s="635"/>
      <c r="R34" s="636">
        <v>62866</v>
      </c>
      <c r="S34" s="637"/>
      <c r="T34" s="637"/>
      <c r="U34" s="637"/>
      <c r="V34" s="637"/>
      <c r="W34" s="637"/>
      <c r="X34" s="637"/>
      <c r="Y34" s="638"/>
      <c r="Z34" s="639">
        <v>0.7</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310</v>
      </c>
      <c r="CE34" s="634"/>
      <c r="CF34" s="634"/>
      <c r="CG34" s="634"/>
      <c r="CH34" s="634"/>
      <c r="CI34" s="634"/>
      <c r="CJ34" s="634"/>
      <c r="CK34" s="634"/>
      <c r="CL34" s="634"/>
      <c r="CM34" s="634"/>
      <c r="CN34" s="634"/>
      <c r="CO34" s="634"/>
      <c r="CP34" s="634"/>
      <c r="CQ34" s="635"/>
      <c r="CR34" s="636">
        <v>1145528</v>
      </c>
      <c r="CS34" s="637"/>
      <c r="CT34" s="637"/>
      <c r="CU34" s="637"/>
      <c r="CV34" s="637"/>
      <c r="CW34" s="637"/>
      <c r="CX34" s="637"/>
      <c r="CY34" s="638"/>
      <c r="CZ34" s="641">
        <v>12.9</v>
      </c>
      <c r="DA34" s="666"/>
      <c r="DB34" s="666"/>
      <c r="DC34" s="670"/>
      <c r="DD34" s="645">
        <v>846881</v>
      </c>
      <c r="DE34" s="637"/>
      <c r="DF34" s="637"/>
      <c r="DG34" s="637"/>
      <c r="DH34" s="637"/>
      <c r="DI34" s="637"/>
      <c r="DJ34" s="637"/>
      <c r="DK34" s="638"/>
      <c r="DL34" s="645">
        <v>522506</v>
      </c>
      <c r="DM34" s="637"/>
      <c r="DN34" s="637"/>
      <c r="DO34" s="637"/>
      <c r="DP34" s="637"/>
      <c r="DQ34" s="637"/>
      <c r="DR34" s="637"/>
      <c r="DS34" s="637"/>
      <c r="DT34" s="637"/>
      <c r="DU34" s="637"/>
      <c r="DV34" s="638"/>
      <c r="DW34" s="641">
        <v>11.8</v>
      </c>
      <c r="DX34" s="666"/>
      <c r="DY34" s="666"/>
      <c r="DZ34" s="666"/>
      <c r="EA34" s="666"/>
      <c r="EB34" s="666"/>
      <c r="EC34" s="667"/>
    </row>
    <row r="35" spans="2:133" ht="11.25" customHeight="1">
      <c r="B35" s="633" t="s">
        <v>311</v>
      </c>
      <c r="C35" s="634"/>
      <c r="D35" s="634"/>
      <c r="E35" s="634"/>
      <c r="F35" s="634"/>
      <c r="G35" s="634"/>
      <c r="H35" s="634"/>
      <c r="I35" s="634"/>
      <c r="J35" s="634"/>
      <c r="K35" s="634"/>
      <c r="L35" s="634"/>
      <c r="M35" s="634"/>
      <c r="N35" s="634"/>
      <c r="O35" s="634"/>
      <c r="P35" s="634"/>
      <c r="Q35" s="635"/>
      <c r="R35" s="636">
        <v>485154</v>
      </c>
      <c r="S35" s="637"/>
      <c r="T35" s="637"/>
      <c r="U35" s="637"/>
      <c r="V35" s="637"/>
      <c r="W35" s="637"/>
      <c r="X35" s="637"/>
      <c r="Y35" s="638"/>
      <c r="Z35" s="639">
        <v>5.2</v>
      </c>
      <c r="AA35" s="639"/>
      <c r="AB35" s="639"/>
      <c r="AC35" s="639"/>
      <c r="AD35" s="640" t="s">
        <v>122</v>
      </c>
      <c r="AE35" s="640"/>
      <c r="AF35" s="640"/>
      <c r="AG35" s="640"/>
      <c r="AH35" s="640"/>
      <c r="AI35" s="640"/>
      <c r="AJ35" s="640"/>
      <c r="AK35" s="640"/>
      <c r="AL35" s="641" t="s">
        <v>122</v>
      </c>
      <c r="AM35" s="642"/>
      <c r="AN35" s="642"/>
      <c r="AO35" s="643"/>
      <c r="AP35" s="206"/>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59818</v>
      </c>
      <c r="CS35" s="668"/>
      <c r="CT35" s="668"/>
      <c r="CU35" s="668"/>
      <c r="CV35" s="668"/>
      <c r="CW35" s="668"/>
      <c r="CX35" s="668"/>
      <c r="CY35" s="669"/>
      <c r="CZ35" s="641">
        <v>0.7</v>
      </c>
      <c r="DA35" s="666"/>
      <c r="DB35" s="666"/>
      <c r="DC35" s="670"/>
      <c r="DD35" s="645">
        <v>42918</v>
      </c>
      <c r="DE35" s="668"/>
      <c r="DF35" s="668"/>
      <c r="DG35" s="668"/>
      <c r="DH35" s="668"/>
      <c r="DI35" s="668"/>
      <c r="DJ35" s="668"/>
      <c r="DK35" s="669"/>
      <c r="DL35" s="645">
        <v>42918</v>
      </c>
      <c r="DM35" s="668"/>
      <c r="DN35" s="668"/>
      <c r="DO35" s="668"/>
      <c r="DP35" s="668"/>
      <c r="DQ35" s="668"/>
      <c r="DR35" s="668"/>
      <c r="DS35" s="668"/>
      <c r="DT35" s="668"/>
      <c r="DU35" s="668"/>
      <c r="DV35" s="669"/>
      <c r="DW35" s="641">
        <v>1</v>
      </c>
      <c r="DX35" s="666"/>
      <c r="DY35" s="666"/>
      <c r="DZ35" s="666"/>
      <c r="EA35" s="666"/>
      <c r="EB35" s="666"/>
      <c r="EC35" s="667"/>
    </row>
    <row r="36" spans="2:133" ht="11.25" customHeight="1">
      <c r="B36" s="633" t="s">
        <v>315</v>
      </c>
      <c r="C36" s="634"/>
      <c r="D36" s="634"/>
      <c r="E36" s="634"/>
      <c r="F36" s="634"/>
      <c r="G36" s="634"/>
      <c r="H36" s="634"/>
      <c r="I36" s="634"/>
      <c r="J36" s="634"/>
      <c r="K36" s="634"/>
      <c r="L36" s="634"/>
      <c r="M36" s="634"/>
      <c r="N36" s="634"/>
      <c r="O36" s="634"/>
      <c r="P36" s="634"/>
      <c r="Q36" s="635"/>
      <c r="R36" s="636">
        <v>378664</v>
      </c>
      <c r="S36" s="637"/>
      <c r="T36" s="637"/>
      <c r="U36" s="637"/>
      <c r="V36" s="637"/>
      <c r="W36" s="637"/>
      <c r="X36" s="637"/>
      <c r="Y36" s="638"/>
      <c r="Z36" s="639">
        <v>4.0999999999999996</v>
      </c>
      <c r="AA36" s="639"/>
      <c r="AB36" s="639"/>
      <c r="AC36" s="639"/>
      <c r="AD36" s="640" t="s">
        <v>122</v>
      </c>
      <c r="AE36" s="640"/>
      <c r="AF36" s="640"/>
      <c r="AG36" s="640"/>
      <c r="AH36" s="640"/>
      <c r="AI36" s="640"/>
      <c r="AJ36" s="640"/>
      <c r="AK36" s="640"/>
      <c r="AL36" s="641" t="s">
        <v>122</v>
      </c>
      <c r="AM36" s="642"/>
      <c r="AN36" s="642"/>
      <c r="AO36" s="643"/>
      <c r="AP36" s="206"/>
      <c r="AQ36" s="702" t="s">
        <v>316</v>
      </c>
      <c r="AR36" s="703"/>
      <c r="AS36" s="703"/>
      <c r="AT36" s="703"/>
      <c r="AU36" s="703"/>
      <c r="AV36" s="703"/>
      <c r="AW36" s="703"/>
      <c r="AX36" s="703"/>
      <c r="AY36" s="704"/>
      <c r="AZ36" s="625">
        <v>602239</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17014</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1391226</v>
      </c>
      <c r="CS36" s="637"/>
      <c r="CT36" s="637"/>
      <c r="CU36" s="637"/>
      <c r="CV36" s="637"/>
      <c r="CW36" s="637"/>
      <c r="CX36" s="637"/>
      <c r="CY36" s="638"/>
      <c r="CZ36" s="641">
        <v>15.7</v>
      </c>
      <c r="DA36" s="666"/>
      <c r="DB36" s="666"/>
      <c r="DC36" s="670"/>
      <c r="DD36" s="645">
        <v>1018146</v>
      </c>
      <c r="DE36" s="637"/>
      <c r="DF36" s="637"/>
      <c r="DG36" s="637"/>
      <c r="DH36" s="637"/>
      <c r="DI36" s="637"/>
      <c r="DJ36" s="637"/>
      <c r="DK36" s="638"/>
      <c r="DL36" s="645">
        <v>778102</v>
      </c>
      <c r="DM36" s="637"/>
      <c r="DN36" s="637"/>
      <c r="DO36" s="637"/>
      <c r="DP36" s="637"/>
      <c r="DQ36" s="637"/>
      <c r="DR36" s="637"/>
      <c r="DS36" s="637"/>
      <c r="DT36" s="637"/>
      <c r="DU36" s="637"/>
      <c r="DV36" s="638"/>
      <c r="DW36" s="641">
        <v>17.600000000000001</v>
      </c>
      <c r="DX36" s="666"/>
      <c r="DY36" s="666"/>
      <c r="DZ36" s="666"/>
      <c r="EA36" s="666"/>
      <c r="EB36" s="666"/>
      <c r="EC36" s="667"/>
    </row>
    <row r="37" spans="2:133" ht="11.25" customHeight="1">
      <c r="B37" s="633" t="s">
        <v>319</v>
      </c>
      <c r="C37" s="634"/>
      <c r="D37" s="634"/>
      <c r="E37" s="634"/>
      <c r="F37" s="634"/>
      <c r="G37" s="634"/>
      <c r="H37" s="634"/>
      <c r="I37" s="634"/>
      <c r="J37" s="634"/>
      <c r="K37" s="634"/>
      <c r="L37" s="634"/>
      <c r="M37" s="634"/>
      <c r="N37" s="634"/>
      <c r="O37" s="634"/>
      <c r="P37" s="634"/>
      <c r="Q37" s="635"/>
      <c r="R37" s="636">
        <v>133667</v>
      </c>
      <c r="S37" s="637"/>
      <c r="T37" s="637"/>
      <c r="U37" s="637"/>
      <c r="V37" s="637"/>
      <c r="W37" s="637"/>
      <c r="X37" s="637"/>
      <c r="Y37" s="638"/>
      <c r="Z37" s="639">
        <v>1.4</v>
      </c>
      <c r="AA37" s="639"/>
      <c r="AB37" s="639"/>
      <c r="AC37" s="639"/>
      <c r="AD37" s="640">
        <v>815</v>
      </c>
      <c r="AE37" s="640"/>
      <c r="AF37" s="640"/>
      <c r="AG37" s="640"/>
      <c r="AH37" s="640"/>
      <c r="AI37" s="640"/>
      <c r="AJ37" s="640"/>
      <c r="AK37" s="640"/>
      <c r="AL37" s="641">
        <v>0</v>
      </c>
      <c r="AM37" s="642"/>
      <c r="AN37" s="642"/>
      <c r="AO37" s="643"/>
      <c r="AQ37" s="699" t="s">
        <v>320</v>
      </c>
      <c r="AR37" s="700"/>
      <c r="AS37" s="700"/>
      <c r="AT37" s="700"/>
      <c r="AU37" s="700"/>
      <c r="AV37" s="700"/>
      <c r="AW37" s="700"/>
      <c r="AX37" s="700"/>
      <c r="AY37" s="701"/>
      <c r="AZ37" s="636">
        <v>127266</v>
      </c>
      <c r="BA37" s="637"/>
      <c r="BB37" s="637"/>
      <c r="BC37" s="637"/>
      <c r="BD37" s="668"/>
      <c r="BE37" s="668"/>
      <c r="BF37" s="691"/>
      <c r="BG37" s="633" t="s">
        <v>321</v>
      </c>
      <c r="BH37" s="634"/>
      <c r="BI37" s="634"/>
      <c r="BJ37" s="634"/>
      <c r="BK37" s="634"/>
      <c r="BL37" s="634"/>
      <c r="BM37" s="634"/>
      <c r="BN37" s="634"/>
      <c r="BO37" s="634"/>
      <c r="BP37" s="634"/>
      <c r="BQ37" s="634"/>
      <c r="BR37" s="634"/>
      <c r="BS37" s="634"/>
      <c r="BT37" s="634"/>
      <c r="BU37" s="635"/>
      <c r="BV37" s="636">
        <v>17014</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256316</v>
      </c>
      <c r="CS37" s="668"/>
      <c r="CT37" s="668"/>
      <c r="CU37" s="668"/>
      <c r="CV37" s="668"/>
      <c r="CW37" s="668"/>
      <c r="CX37" s="668"/>
      <c r="CY37" s="669"/>
      <c r="CZ37" s="641">
        <v>2.9</v>
      </c>
      <c r="DA37" s="666"/>
      <c r="DB37" s="666"/>
      <c r="DC37" s="670"/>
      <c r="DD37" s="645">
        <v>256291</v>
      </c>
      <c r="DE37" s="668"/>
      <c r="DF37" s="668"/>
      <c r="DG37" s="668"/>
      <c r="DH37" s="668"/>
      <c r="DI37" s="668"/>
      <c r="DJ37" s="668"/>
      <c r="DK37" s="669"/>
      <c r="DL37" s="645">
        <v>249740</v>
      </c>
      <c r="DM37" s="668"/>
      <c r="DN37" s="668"/>
      <c r="DO37" s="668"/>
      <c r="DP37" s="668"/>
      <c r="DQ37" s="668"/>
      <c r="DR37" s="668"/>
      <c r="DS37" s="668"/>
      <c r="DT37" s="668"/>
      <c r="DU37" s="668"/>
      <c r="DV37" s="669"/>
      <c r="DW37" s="641">
        <v>5.7</v>
      </c>
      <c r="DX37" s="666"/>
      <c r="DY37" s="666"/>
      <c r="DZ37" s="666"/>
      <c r="EA37" s="666"/>
      <c r="EB37" s="666"/>
      <c r="EC37" s="667"/>
    </row>
    <row r="38" spans="2:133" ht="11.25" customHeight="1">
      <c r="B38" s="633" t="s">
        <v>323</v>
      </c>
      <c r="C38" s="634"/>
      <c r="D38" s="634"/>
      <c r="E38" s="634"/>
      <c r="F38" s="634"/>
      <c r="G38" s="634"/>
      <c r="H38" s="634"/>
      <c r="I38" s="634"/>
      <c r="J38" s="634"/>
      <c r="K38" s="634"/>
      <c r="L38" s="634"/>
      <c r="M38" s="634"/>
      <c r="N38" s="634"/>
      <c r="O38" s="634"/>
      <c r="P38" s="634"/>
      <c r="Q38" s="635"/>
      <c r="R38" s="636">
        <v>1655249</v>
      </c>
      <c r="S38" s="637"/>
      <c r="T38" s="637"/>
      <c r="U38" s="637"/>
      <c r="V38" s="637"/>
      <c r="W38" s="637"/>
      <c r="X38" s="637"/>
      <c r="Y38" s="638"/>
      <c r="Z38" s="639">
        <v>17.8</v>
      </c>
      <c r="AA38" s="639"/>
      <c r="AB38" s="639"/>
      <c r="AC38" s="639"/>
      <c r="AD38" s="640" t="s">
        <v>122</v>
      </c>
      <c r="AE38" s="640"/>
      <c r="AF38" s="640"/>
      <c r="AG38" s="640"/>
      <c r="AH38" s="640"/>
      <c r="AI38" s="640"/>
      <c r="AJ38" s="640"/>
      <c r="AK38" s="640"/>
      <c r="AL38" s="641" t="s">
        <v>122</v>
      </c>
      <c r="AM38" s="642"/>
      <c r="AN38" s="642"/>
      <c r="AO38" s="643"/>
      <c r="AQ38" s="699" t="s">
        <v>324</v>
      </c>
      <c r="AR38" s="700"/>
      <c r="AS38" s="700"/>
      <c r="AT38" s="700"/>
      <c r="AU38" s="700"/>
      <c r="AV38" s="700"/>
      <c r="AW38" s="700"/>
      <c r="AX38" s="700"/>
      <c r="AY38" s="701"/>
      <c r="AZ38" s="636">
        <v>35649</v>
      </c>
      <c r="BA38" s="637"/>
      <c r="BB38" s="637"/>
      <c r="BC38" s="637"/>
      <c r="BD38" s="668"/>
      <c r="BE38" s="668"/>
      <c r="BF38" s="691"/>
      <c r="BG38" s="633" t="s">
        <v>325</v>
      </c>
      <c r="BH38" s="634"/>
      <c r="BI38" s="634"/>
      <c r="BJ38" s="634"/>
      <c r="BK38" s="634"/>
      <c r="BL38" s="634"/>
      <c r="BM38" s="634"/>
      <c r="BN38" s="634"/>
      <c r="BO38" s="634"/>
      <c r="BP38" s="634"/>
      <c r="BQ38" s="634"/>
      <c r="BR38" s="634"/>
      <c r="BS38" s="634"/>
      <c r="BT38" s="634"/>
      <c r="BU38" s="635"/>
      <c r="BV38" s="636">
        <v>1176</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439324</v>
      </c>
      <c r="CS38" s="637"/>
      <c r="CT38" s="637"/>
      <c r="CU38" s="637"/>
      <c r="CV38" s="637"/>
      <c r="CW38" s="637"/>
      <c r="CX38" s="637"/>
      <c r="CY38" s="638"/>
      <c r="CZ38" s="641">
        <v>5</v>
      </c>
      <c r="DA38" s="666"/>
      <c r="DB38" s="666"/>
      <c r="DC38" s="670"/>
      <c r="DD38" s="645">
        <v>332454</v>
      </c>
      <c r="DE38" s="637"/>
      <c r="DF38" s="637"/>
      <c r="DG38" s="637"/>
      <c r="DH38" s="637"/>
      <c r="DI38" s="637"/>
      <c r="DJ38" s="637"/>
      <c r="DK38" s="638"/>
      <c r="DL38" s="645">
        <v>310567</v>
      </c>
      <c r="DM38" s="637"/>
      <c r="DN38" s="637"/>
      <c r="DO38" s="637"/>
      <c r="DP38" s="637"/>
      <c r="DQ38" s="637"/>
      <c r="DR38" s="637"/>
      <c r="DS38" s="637"/>
      <c r="DT38" s="637"/>
      <c r="DU38" s="637"/>
      <c r="DV38" s="638"/>
      <c r="DW38" s="641">
        <v>7</v>
      </c>
      <c r="DX38" s="666"/>
      <c r="DY38" s="666"/>
      <c r="DZ38" s="666"/>
      <c r="EA38" s="666"/>
      <c r="EB38" s="666"/>
      <c r="EC38" s="667"/>
    </row>
    <row r="39" spans="2:133" ht="11.25" customHeight="1">
      <c r="B39" s="633" t="s">
        <v>327</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328</v>
      </c>
      <c r="AR39" s="700"/>
      <c r="AS39" s="700"/>
      <c r="AT39" s="700"/>
      <c r="AU39" s="700"/>
      <c r="AV39" s="700"/>
      <c r="AW39" s="700"/>
      <c r="AX39" s="700"/>
      <c r="AY39" s="701"/>
      <c r="AZ39" s="636" t="s">
        <v>122</v>
      </c>
      <c r="BA39" s="637"/>
      <c r="BB39" s="637"/>
      <c r="BC39" s="637"/>
      <c r="BD39" s="668"/>
      <c r="BE39" s="668"/>
      <c r="BF39" s="691"/>
      <c r="BG39" s="633" t="s">
        <v>329</v>
      </c>
      <c r="BH39" s="634"/>
      <c r="BI39" s="634"/>
      <c r="BJ39" s="634"/>
      <c r="BK39" s="634"/>
      <c r="BL39" s="634"/>
      <c r="BM39" s="634"/>
      <c r="BN39" s="634"/>
      <c r="BO39" s="634"/>
      <c r="BP39" s="634"/>
      <c r="BQ39" s="634"/>
      <c r="BR39" s="634"/>
      <c r="BS39" s="634"/>
      <c r="BT39" s="634"/>
      <c r="BU39" s="635"/>
      <c r="BV39" s="636">
        <v>1666</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253672</v>
      </c>
      <c r="CS39" s="668"/>
      <c r="CT39" s="668"/>
      <c r="CU39" s="668"/>
      <c r="CV39" s="668"/>
      <c r="CW39" s="668"/>
      <c r="CX39" s="668"/>
      <c r="CY39" s="669"/>
      <c r="CZ39" s="641">
        <v>2.9</v>
      </c>
      <c r="DA39" s="666"/>
      <c r="DB39" s="666"/>
      <c r="DC39" s="670"/>
      <c r="DD39" s="645">
        <v>197431</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c r="B40" s="633" t="s">
        <v>331</v>
      </c>
      <c r="C40" s="634"/>
      <c r="D40" s="634"/>
      <c r="E40" s="634"/>
      <c r="F40" s="634"/>
      <c r="G40" s="634"/>
      <c r="H40" s="634"/>
      <c r="I40" s="634"/>
      <c r="J40" s="634"/>
      <c r="K40" s="634"/>
      <c r="L40" s="634"/>
      <c r="M40" s="634"/>
      <c r="N40" s="634"/>
      <c r="O40" s="634"/>
      <c r="P40" s="634"/>
      <c r="Q40" s="635"/>
      <c r="R40" s="636">
        <v>7649</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332</v>
      </c>
      <c r="AR40" s="700"/>
      <c r="AS40" s="700"/>
      <c r="AT40" s="700"/>
      <c r="AU40" s="700"/>
      <c r="AV40" s="700"/>
      <c r="AW40" s="700"/>
      <c r="AX40" s="700"/>
      <c r="AY40" s="701"/>
      <c r="AZ40" s="636" t="s">
        <v>122</v>
      </c>
      <c r="BA40" s="637"/>
      <c r="BB40" s="637"/>
      <c r="BC40" s="637"/>
      <c r="BD40" s="668"/>
      <c r="BE40" s="668"/>
      <c r="BF40" s="691"/>
      <c r="BG40" s="684" t="s">
        <v>333</v>
      </c>
      <c r="BH40" s="685"/>
      <c r="BI40" s="685"/>
      <c r="BJ40" s="685"/>
      <c r="BK40" s="685"/>
      <c r="BL40" s="202"/>
      <c r="BM40" s="634" t="s">
        <v>334</v>
      </c>
      <c r="BN40" s="634"/>
      <c r="BO40" s="634"/>
      <c r="BP40" s="634"/>
      <c r="BQ40" s="634"/>
      <c r="BR40" s="634"/>
      <c r="BS40" s="634"/>
      <c r="BT40" s="634"/>
      <c r="BU40" s="635"/>
      <c r="BV40" s="636">
        <v>79</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t="s">
        <v>122</v>
      </c>
      <c r="CS40" s="637"/>
      <c r="CT40" s="637"/>
      <c r="CU40" s="637"/>
      <c r="CV40" s="637"/>
      <c r="CW40" s="637"/>
      <c r="CX40" s="637"/>
      <c r="CY40" s="638"/>
      <c r="CZ40" s="641" t="s">
        <v>122</v>
      </c>
      <c r="DA40" s="666"/>
      <c r="DB40" s="666"/>
      <c r="DC40" s="670"/>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c r="B41" s="657" t="s">
        <v>336</v>
      </c>
      <c r="C41" s="658"/>
      <c r="D41" s="658"/>
      <c r="E41" s="658"/>
      <c r="F41" s="658"/>
      <c r="G41" s="658"/>
      <c r="H41" s="658"/>
      <c r="I41" s="658"/>
      <c r="J41" s="658"/>
      <c r="K41" s="658"/>
      <c r="L41" s="658"/>
      <c r="M41" s="658"/>
      <c r="N41" s="658"/>
      <c r="O41" s="658"/>
      <c r="P41" s="658"/>
      <c r="Q41" s="659"/>
      <c r="R41" s="708">
        <v>9278717</v>
      </c>
      <c r="S41" s="709"/>
      <c r="T41" s="709"/>
      <c r="U41" s="709"/>
      <c r="V41" s="709"/>
      <c r="W41" s="709"/>
      <c r="X41" s="709"/>
      <c r="Y41" s="713"/>
      <c r="Z41" s="714">
        <v>100</v>
      </c>
      <c r="AA41" s="714"/>
      <c r="AB41" s="714"/>
      <c r="AC41" s="714"/>
      <c r="AD41" s="715">
        <v>4409663</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141335</v>
      </c>
      <c r="BA41" s="637"/>
      <c r="BB41" s="637"/>
      <c r="BC41" s="637"/>
      <c r="BD41" s="668"/>
      <c r="BE41" s="668"/>
      <c r="BF41" s="691"/>
      <c r="BG41" s="684"/>
      <c r="BH41" s="685"/>
      <c r="BI41" s="685"/>
      <c r="BJ41" s="685"/>
      <c r="BK41" s="685"/>
      <c r="BL41" s="202"/>
      <c r="BM41" s="634" t="s">
        <v>338</v>
      </c>
      <c r="BN41" s="634"/>
      <c r="BO41" s="634"/>
      <c r="BP41" s="634"/>
      <c r="BQ41" s="634"/>
      <c r="BR41" s="634"/>
      <c r="BS41" s="634"/>
      <c r="BT41" s="634"/>
      <c r="BU41" s="635"/>
      <c r="BV41" s="636" t="s">
        <v>122</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c r="AQ42" s="705" t="s">
        <v>340</v>
      </c>
      <c r="AR42" s="706"/>
      <c r="AS42" s="706"/>
      <c r="AT42" s="706"/>
      <c r="AU42" s="706"/>
      <c r="AV42" s="706"/>
      <c r="AW42" s="706"/>
      <c r="AX42" s="706"/>
      <c r="AY42" s="707"/>
      <c r="AZ42" s="708">
        <v>297989</v>
      </c>
      <c r="BA42" s="709"/>
      <c r="BB42" s="709"/>
      <c r="BC42" s="709"/>
      <c r="BD42" s="695"/>
      <c r="BE42" s="695"/>
      <c r="BF42" s="697"/>
      <c r="BG42" s="686"/>
      <c r="BH42" s="687"/>
      <c r="BI42" s="687"/>
      <c r="BJ42" s="687"/>
      <c r="BK42" s="687"/>
      <c r="BL42" s="203"/>
      <c r="BM42" s="658" t="s">
        <v>341</v>
      </c>
      <c r="BN42" s="658"/>
      <c r="BO42" s="658"/>
      <c r="BP42" s="658"/>
      <c r="BQ42" s="658"/>
      <c r="BR42" s="658"/>
      <c r="BS42" s="658"/>
      <c r="BT42" s="658"/>
      <c r="BU42" s="659"/>
      <c r="BV42" s="708">
        <v>496</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2323182</v>
      </c>
      <c r="CS42" s="668"/>
      <c r="CT42" s="668"/>
      <c r="CU42" s="668"/>
      <c r="CV42" s="668"/>
      <c r="CW42" s="668"/>
      <c r="CX42" s="668"/>
      <c r="CY42" s="669"/>
      <c r="CZ42" s="641">
        <v>26.2</v>
      </c>
      <c r="DA42" s="666"/>
      <c r="DB42" s="666"/>
      <c r="DC42" s="670"/>
      <c r="DD42" s="645">
        <v>205611</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c r="B43" s="196" t="s">
        <v>343</v>
      </c>
      <c r="CD43" s="633" t="s">
        <v>344</v>
      </c>
      <c r="CE43" s="634"/>
      <c r="CF43" s="634"/>
      <c r="CG43" s="634"/>
      <c r="CH43" s="634"/>
      <c r="CI43" s="634"/>
      <c r="CJ43" s="634"/>
      <c r="CK43" s="634"/>
      <c r="CL43" s="634"/>
      <c r="CM43" s="634"/>
      <c r="CN43" s="634"/>
      <c r="CO43" s="634"/>
      <c r="CP43" s="634"/>
      <c r="CQ43" s="635"/>
      <c r="CR43" s="636">
        <v>54733</v>
      </c>
      <c r="CS43" s="668"/>
      <c r="CT43" s="668"/>
      <c r="CU43" s="668"/>
      <c r="CV43" s="668"/>
      <c r="CW43" s="668"/>
      <c r="CX43" s="668"/>
      <c r="CY43" s="669"/>
      <c r="CZ43" s="641">
        <v>0.6</v>
      </c>
      <c r="DA43" s="666"/>
      <c r="DB43" s="666"/>
      <c r="DC43" s="670"/>
      <c r="DD43" s="645">
        <v>54733</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293</v>
      </c>
      <c r="CE44" s="673"/>
      <c r="CF44" s="633" t="s">
        <v>346</v>
      </c>
      <c r="CG44" s="634"/>
      <c r="CH44" s="634"/>
      <c r="CI44" s="634"/>
      <c r="CJ44" s="634"/>
      <c r="CK44" s="634"/>
      <c r="CL44" s="634"/>
      <c r="CM44" s="634"/>
      <c r="CN44" s="634"/>
      <c r="CO44" s="634"/>
      <c r="CP44" s="634"/>
      <c r="CQ44" s="635"/>
      <c r="CR44" s="636">
        <v>1719214</v>
      </c>
      <c r="CS44" s="637"/>
      <c r="CT44" s="637"/>
      <c r="CU44" s="637"/>
      <c r="CV44" s="637"/>
      <c r="CW44" s="637"/>
      <c r="CX44" s="637"/>
      <c r="CY44" s="638"/>
      <c r="CZ44" s="641">
        <v>19.399999999999999</v>
      </c>
      <c r="DA44" s="642"/>
      <c r="DB44" s="642"/>
      <c r="DC44" s="648"/>
      <c r="DD44" s="645">
        <v>119351</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348</v>
      </c>
      <c r="CG45" s="634"/>
      <c r="CH45" s="634"/>
      <c r="CI45" s="634"/>
      <c r="CJ45" s="634"/>
      <c r="CK45" s="634"/>
      <c r="CL45" s="634"/>
      <c r="CM45" s="634"/>
      <c r="CN45" s="634"/>
      <c r="CO45" s="634"/>
      <c r="CP45" s="634"/>
      <c r="CQ45" s="635"/>
      <c r="CR45" s="636">
        <v>265550</v>
      </c>
      <c r="CS45" s="668"/>
      <c r="CT45" s="668"/>
      <c r="CU45" s="668"/>
      <c r="CV45" s="668"/>
      <c r="CW45" s="668"/>
      <c r="CX45" s="668"/>
      <c r="CY45" s="669"/>
      <c r="CZ45" s="641">
        <v>3</v>
      </c>
      <c r="DA45" s="666"/>
      <c r="DB45" s="666"/>
      <c r="DC45" s="670"/>
      <c r="DD45" s="645">
        <v>20924</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c r="B46" s="207"/>
      <c r="CD46" s="674"/>
      <c r="CE46" s="675"/>
      <c r="CF46" s="633" t="s">
        <v>349</v>
      </c>
      <c r="CG46" s="634"/>
      <c r="CH46" s="634"/>
      <c r="CI46" s="634"/>
      <c r="CJ46" s="634"/>
      <c r="CK46" s="634"/>
      <c r="CL46" s="634"/>
      <c r="CM46" s="634"/>
      <c r="CN46" s="634"/>
      <c r="CO46" s="634"/>
      <c r="CP46" s="634"/>
      <c r="CQ46" s="635"/>
      <c r="CR46" s="636">
        <v>1406685</v>
      </c>
      <c r="CS46" s="637"/>
      <c r="CT46" s="637"/>
      <c r="CU46" s="637"/>
      <c r="CV46" s="637"/>
      <c r="CW46" s="637"/>
      <c r="CX46" s="637"/>
      <c r="CY46" s="638"/>
      <c r="CZ46" s="641">
        <v>15.9</v>
      </c>
      <c r="DA46" s="642"/>
      <c r="DB46" s="642"/>
      <c r="DC46" s="648"/>
      <c r="DD46" s="645">
        <v>92008</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c r="B47" s="207"/>
      <c r="CD47" s="674"/>
      <c r="CE47" s="675"/>
      <c r="CF47" s="633" t="s">
        <v>350</v>
      </c>
      <c r="CG47" s="634"/>
      <c r="CH47" s="634"/>
      <c r="CI47" s="634"/>
      <c r="CJ47" s="634"/>
      <c r="CK47" s="634"/>
      <c r="CL47" s="634"/>
      <c r="CM47" s="634"/>
      <c r="CN47" s="634"/>
      <c r="CO47" s="634"/>
      <c r="CP47" s="634"/>
      <c r="CQ47" s="635"/>
      <c r="CR47" s="636">
        <v>603968</v>
      </c>
      <c r="CS47" s="668"/>
      <c r="CT47" s="668"/>
      <c r="CU47" s="668"/>
      <c r="CV47" s="668"/>
      <c r="CW47" s="668"/>
      <c r="CX47" s="668"/>
      <c r="CY47" s="669"/>
      <c r="CZ47" s="641">
        <v>6.8</v>
      </c>
      <c r="DA47" s="666"/>
      <c r="DB47" s="666"/>
      <c r="DC47" s="670"/>
      <c r="DD47" s="645">
        <v>86260</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c r="B48" s="207"/>
      <c r="CD48" s="676"/>
      <c r="CE48" s="677"/>
      <c r="CF48" s="633" t="s">
        <v>351</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c r="B49" s="207"/>
      <c r="CD49" s="657" t="s">
        <v>352</v>
      </c>
      <c r="CE49" s="658"/>
      <c r="CF49" s="658"/>
      <c r="CG49" s="658"/>
      <c r="CH49" s="658"/>
      <c r="CI49" s="658"/>
      <c r="CJ49" s="658"/>
      <c r="CK49" s="658"/>
      <c r="CL49" s="658"/>
      <c r="CM49" s="658"/>
      <c r="CN49" s="658"/>
      <c r="CO49" s="658"/>
      <c r="CP49" s="658"/>
      <c r="CQ49" s="659"/>
      <c r="CR49" s="708">
        <v>8872661</v>
      </c>
      <c r="CS49" s="695"/>
      <c r="CT49" s="695"/>
      <c r="CU49" s="695"/>
      <c r="CV49" s="695"/>
      <c r="CW49" s="695"/>
      <c r="CX49" s="695"/>
      <c r="CY49" s="724"/>
      <c r="CZ49" s="716">
        <v>100</v>
      </c>
      <c r="DA49" s="725"/>
      <c r="DB49" s="725"/>
      <c r="DC49" s="726"/>
      <c r="DD49" s="727">
        <v>5222319</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XwEeFdXXiXqkXCH0ZKjRFxKrEkk4wFZSKLolELrNLYxOD6zTtZ1NbH+XesIejuKK+Mafm/EU5qll0I7tpaShOg==" saltValue="8KYgQzPNikwnPLI40sDC2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92"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A135"/>
  <sheetViews>
    <sheetView view="pageBreakPreview" zoomScale="70" zoomScaleNormal="70" zoomScaleSheetLayoutView="70" workbookViewId="0"/>
  </sheetViews>
  <sheetFormatPr defaultColWidth="0" defaultRowHeight="13.5" zeroHeight="1"/>
  <cols>
    <col min="1" max="130" width="2.75" style="213" customWidth="1"/>
    <col min="131" max="131" width="1.625" style="213" customWidth="1"/>
    <col min="132" max="16384" width="9" style="213" hidden="1"/>
  </cols>
  <sheetData>
    <row r="1" spans="1:131" ht="11.25" customHeight="1" thickBot="1">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354</v>
      </c>
      <c r="DK2" s="736"/>
      <c r="DL2" s="736"/>
      <c r="DM2" s="736"/>
      <c r="DN2" s="736"/>
      <c r="DO2" s="737"/>
      <c r="DP2" s="210"/>
      <c r="DQ2" s="735" t="s">
        <v>355</v>
      </c>
      <c r="DR2" s="736"/>
      <c r="DS2" s="736"/>
      <c r="DT2" s="736"/>
      <c r="DU2" s="736"/>
      <c r="DV2" s="736"/>
      <c r="DW2" s="736"/>
      <c r="DX2" s="736"/>
      <c r="DY2" s="736"/>
      <c r="DZ2" s="737"/>
      <c r="EA2" s="212"/>
    </row>
    <row r="3" spans="1:131" ht="11.25" customHeight="1">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14"/>
      <c r="BA5" s="214"/>
      <c r="BB5" s="214"/>
      <c r="BC5" s="214"/>
      <c r="BD5" s="214"/>
      <c r="BE5" s="215"/>
      <c r="BF5" s="215"/>
      <c r="BG5" s="215"/>
      <c r="BH5" s="215"/>
      <c r="BI5" s="215"/>
      <c r="BJ5" s="215"/>
      <c r="BK5" s="215"/>
      <c r="BL5" s="215"/>
      <c r="BM5" s="215"/>
      <c r="BN5" s="215"/>
      <c r="BO5" s="215"/>
      <c r="BP5" s="215"/>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17"/>
    </row>
    <row r="6" spans="1:131" s="218" customFormat="1" ht="26.25" customHeight="1" thickBot="1">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c r="A7" s="219">
        <v>1</v>
      </c>
      <c r="B7" s="762" t="s">
        <v>375</v>
      </c>
      <c r="C7" s="763"/>
      <c r="D7" s="763"/>
      <c r="E7" s="763"/>
      <c r="F7" s="763"/>
      <c r="G7" s="763"/>
      <c r="H7" s="763"/>
      <c r="I7" s="763"/>
      <c r="J7" s="763"/>
      <c r="K7" s="763"/>
      <c r="L7" s="763"/>
      <c r="M7" s="763"/>
      <c r="N7" s="763"/>
      <c r="O7" s="763"/>
      <c r="P7" s="764"/>
      <c r="Q7" s="765">
        <v>9219.5789999999997</v>
      </c>
      <c r="R7" s="766"/>
      <c r="S7" s="766"/>
      <c r="T7" s="766"/>
      <c r="U7" s="766"/>
      <c r="V7" s="766">
        <v>8813.5229999999992</v>
      </c>
      <c r="W7" s="766"/>
      <c r="X7" s="766"/>
      <c r="Y7" s="766"/>
      <c r="Z7" s="766"/>
      <c r="AA7" s="766">
        <v>406</v>
      </c>
      <c r="AB7" s="766"/>
      <c r="AC7" s="766"/>
      <c r="AD7" s="766"/>
      <c r="AE7" s="767"/>
      <c r="AF7" s="768">
        <v>285</v>
      </c>
      <c r="AG7" s="769"/>
      <c r="AH7" s="769"/>
      <c r="AI7" s="769"/>
      <c r="AJ7" s="770"/>
      <c r="AK7" s="771" t="s">
        <v>559</v>
      </c>
      <c r="AL7" s="772"/>
      <c r="AM7" s="772"/>
      <c r="AN7" s="772"/>
      <c r="AO7" s="772"/>
      <c r="AP7" s="772">
        <v>9998.1730000000007</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7"/>
    </row>
    <row r="8" spans="1:131" s="218" customFormat="1" ht="26.25" customHeight="1">
      <c r="A8" s="221">
        <v>2</v>
      </c>
      <c r="B8" s="793" t="s">
        <v>376</v>
      </c>
      <c r="C8" s="794"/>
      <c r="D8" s="794"/>
      <c r="E8" s="794"/>
      <c r="F8" s="794"/>
      <c r="G8" s="794"/>
      <c r="H8" s="794"/>
      <c r="I8" s="794"/>
      <c r="J8" s="794"/>
      <c r="K8" s="794"/>
      <c r="L8" s="794"/>
      <c r="M8" s="794"/>
      <c r="N8" s="794"/>
      <c r="O8" s="794"/>
      <c r="P8" s="795"/>
      <c r="Q8" s="796">
        <v>138.97399999999999</v>
      </c>
      <c r="R8" s="797"/>
      <c r="S8" s="797"/>
      <c r="T8" s="797"/>
      <c r="U8" s="797"/>
      <c r="V8" s="797">
        <v>138.97399999999999</v>
      </c>
      <c r="W8" s="797"/>
      <c r="X8" s="797"/>
      <c r="Y8" s="797"/>
      <c r="Z8" s="797"/>
      <c r="AA8" s="797" t="s">
        <v>559</v>
      </c>
      <c r="AB8" s="797"/>
      <c r="AC8" s="797"/>
      <c r="AD8" s="797"/>
      <c r="AE8" s="798"/>
      <c r="AF8" s="799" t="s">
        <v>122</v>
      </c>
      <c r="AG8" s="800"/>
      <c r="AH8" s="800"/>
      <c r="AI8" s="800"/>
      <c r="AJ8" s="801"/>
      <c r="AK8" s="782"/>
      <c r="AL8" s="783"/>
      <c r="AM8" s="783"/>
      <c r="AN8" s="783"/>
      <c r="AO8" s="783"/>
      <c r="AP8" s="783">
        <v>49.357999999999997</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7"/>
    </row>
    <row r="9" spans="1:131" s="218" customFormat="1" ht="26.25" customHeight="1">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7"/>
    </row>
    <row r="10" spans="1:131" s="218" customFormat="1" ht="26.25" customHeight="1">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377</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c r="A23" s="223" t="s">
        <v>378</v>
      </c>
      <c r="B23" s="802" t="s">
        <v>379</v>
      </c>
      <c r="C23" s="803"/>
      <c r="D23" s="803"/>
      <c r="E23" s="803"/>
      <c r="F23" s="803"/>
      <c r="G23" s="803"/>
      <c r="H23" s="803"/>
      <c r="I23" s="803"/>
      <c r="J23" s="803"/>
      <c r="K23" s="803"/>
      <c r="L23" s="803"/>
      <c r="M23" s="803"/>
      <c r="N23" s="803"/>
      <c r="O23" s="803"/>
      <c r="P23" s="804"/>
      <c r="Q23" s="805">
        <v>9278.7170000000006</v>
      </c>
      <c r="R23" s="806"/>
      <c r="S23" s="806"/>
      <c r="T23" s="806"/>
      <c r="U23" s="806"/>
      <c r="V23" s="806">
        <v>8872.6610000000001</v>
      </c>
      <c r="W23" s="806"/>
      <c r="X23" s="806"/>
      <c r="Y23" s="806"/>
      <c r="Z23" s="806"/>
      <c r="AA23" s="806">
        <v>406</v>
      </c>
      <c r="AB23" s="806"/>
      <c r="AC23" s="806"/>
      <c r="AD23" s="806"/>
      <c r="AE23" s="807"/>
      <c r="AF23" s="808">
        <v>285</v>
      </c>
      <c r="AG23" s="806"/>
      <c r="AH23" s="806"/>
      <c r="AI23" s="806"/>
      <c r="AJ23" s="809"/>
      <c r="AK23" s="810"/>
      <c r="AL23" s="811"/>
      <c r="AM23" s="811"/>
      <c r="AN23" s="811"/>
      <c r="AO23" s="811"/>
      <c r="AP23" s="806">
        <v>10047.531000000001</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c r="A24" s="821" t="s">
        <v>380</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c r="A25" s="738" t="s">
        <v>381</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c r="A26" s="740" t="s">
        <v>358</v>
      </c>
      <c r="B26" s="741"/>
      <c r="C26" s="741"/>
      <c r="D26" s="741"/>
      <c r="E26" s="741"/>
      <c r="F26" s="741"/>
      <c r="G26" s="741"/>
      <c r="H26" s="741"/>
      <c r="I26" s="741"/>
      <c r="J26" s="741"/>
      <c r="K26" s="741"/>
      <c r="L26" s="741"/>
      <c r="M26" s="741"/>
      <c r="N26" s="741"/>
      <c r="O26" s="741"/>
      <c r="P26" s="742"/>
      <c r="Q26" s="746" t="s">
        <v>382</v>
      </c>
      <c r="R26" s="747"/>
      <c r="S26" s="747"/>
      <c r="T26" s="747"/>
      <c r="U26" s="748"/>
      <c r="V26" s="746" t="s">
        <v>383</v>
      </c>
      <c r="W26" s="747"/>
      <c r="X26" s="747"/>
      <c r="Y26" s="747"/>
      <c r="Z26" s="748"/>
      <c r="AA26" s="746" t="s">
        <v>384</v>
      </c>
      <c r="AB26" s="747"/>
      <c r="AC26" s="747"/>
      <c r="AD26" s="747"/>
      <c r="AE26" s="747"/>
      <c r="AF26" s="827" t="s">
        <v>385</v>
      </c>
      <c r="AG26" s="828"/>
      <c r="AH26" s="828"/>
      <c r="AI26" s="828"/>
      <c r="AJ26" s="829"/>
      <c r="AK26" s="747" t="s">
        <v>386</v>
      </c>
      <c r="AL26" s="747"/>
      <c r="AM26" s="747"/>
      <c r="AN26" s="747"/>
      <c r="AO26" s="748"/>
      <c r="AP26" s="746" t="s">
        <v>387</v>
      </c>
      <c r="AQ26" s="747"/>
      <c r="AR26" s="747"/>
      <c r="AS26" s="747"/>
      <c r="AT26" s="748"/>
      <c r="AU26" s="746" t="s">
        <v>388</v>
      </c>
      <c r="AV26" s="747"/>
      <c r="AW26" s="747"/>
      <c r="AX26" s="747"/>
      <c r="AY26" s="748"/>
      <c r="AZ26" s="746" t="s">
        <v>389</v>
      </c>
      <c r="BA26" s="747"/>
      <c r="BB26" s="747"/>
      <c r="BC26" s="747"/>
      <c r="BD26" s="748"/>
      <c r="BE26" s="746" t="s">
        <v>365</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c r="A28" s="225">
        <v>1</v>
      </c>
      <c r="B28" s="762" t="s">
        <v>390</v>
      </c>
      <c r="C28" s="763"/>
      <c r="D28" s="763"/>
      <c r="E28" s="763"/>
      <c r="F28" s="763"/>
      <c r="G28" s="763"/>
      <c r="H28" s="763"/>
      <c r="I28" s="763"/>
      <c r="J28" s="763"/>
      <c r="K28" s="763"/>
      <c r="L28" s="763"/>
      <c r="M28" s="763"/>
      <c r="N28" s="763"/>
      <c r="O28" s="763"/>
      <c r="P28" s="764"/>
      <c r="Q28" s="835">
        <v>1135.1890000000001</v>
      </c>
      <c r="R28" s="836"/>
      <c r="S28" s="836"/>
      <c r="T28" s="836"/>
      <c r="U28" s="836"/>
      <c r="V28" s="836">
        <v>1118.175</v>
      </c>
      <c r="W28" s="836"/>
      <c r="X28" s="836"/>
      <c r="Y28" s="836"/>
      <c r="Z28" s="836"/>
      <c r="AA28" s="836">
        <v>17</v>
      </c>
      <c r="AB28" s="836"/>
      <c r="AC28" s="836"/>
      <c r="AD28" s="836"/>
      <c r="AE28" s="837"/>
      <c r="AF28" s="838">
        <v>17</v>
      </c>
      <c r="AG28" s="836"/>
      <c r="AH28" s="836"/>
      <c r="AI28" s="836"/>
      <c r="AJ28" s="839"/>
      <c r="AK28" s="840">
        <v>92.273156999999998</v>
      </c>
      <c r="AL28" s="841"/>
      <c r="AM28" s="841"/>
      <c r="AN28" s="841"/>
      <c r="AO28" s="841"/>
      <c r="AP28" s="841" t="s">
        <v>559</v>
      </c>
      <c r="AQ28" s="841"/>
      <c r="AR28" s="841"/>
      <c r="AS28" s="841"/>
      <c r="AT28" s="841"/>
      <c r="AU28" s="841" t="s">
        <v>559</v>
      </c>
      <c r="AV28" s="841"/>
      <c r="AW28" s="841"/>
      <c r="AX28" s="841"/>
      <c r="AY28" s="841"/>
      <c r="AZ28" s="842" t="s">
        <v>559</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c r="A29" s="225">
        <v>2</v>
      </c>
      <c r="B29" s="793" t="s">
        <v>391</v>
      </c>
      <c r="C29" s="794"/>
      <c r="D29" s="794"/>
      <c r="E29" s="794"/>
      <c r="F29" s="794"/>
      <c r="G29" s="794"/>
      <c r="H29" s="794"/>
      <c r="I29" s="794"/>
      <c r="J29" s="794"/>
      <c r="K29" s="794"/>
      <c r="L29" s="794"/>
      <c r="M29" s="794"/>
      <c r="N29" s="794"/>
      <c r="O29" s="794"/>
      <c r="P29" s="795"/>
      <c r="Q29" s="796">
        <v>1285.55</v>
      </c>
      <c r="R29" s="797"/>
      <c r="S29" s="797"/>
      <c r="T29" s="797"/>
      <c r="U29" s="797"/>
      <c r="V29" s="797">
        <v>1249.7149999999999</v>
      </c>
      <c r="W29" s="797"/>
      <c r="X29" s="797"/>
      <c r="Y29" s="797"/>
      <c r="Z29" s="797"/>
      <c r="AA29" s="797">
        <v>36</v>
      </c>
      <c r="AB29" s="797"/>
      <c r="AC29" s="797"/>
      <c r="AD29" s="797"/>
      <c r="AE29" s="798"/>
      <c r="AF29" s="799">
        <v>36</v>
      </c>
      <c r="AG29" s="800"/>
      <c r="AH29" s="800"/>
      <c r="AI29" s="800"/>
      <c r="AJ29" s="801"/>
      <c r="AK29" s="847">
        <v>180.70722000000001</v>
      </c>
      <c r="AL29" s="843"/>
      <c r="AM29" s="843"/>
      <c r="AN29" s="843"/>
      <c r="AO29" s="843"/>
      <c r="AP29" s="843" t="s">
        <v>559</v>
      </c>
      <c r="AQ29" s="843"/>
      <c r="AR29" s="843"/>
      <c r="AS29" s="843"/>
      <c r="AT29" s="843"/>
      <c r="AU29" s="843" t="s">
        <v>559</v>
      </c>
      <c r="AV29" s="843"/>
      <c r="AW29" s="843"/>
      <c r="AX29" s="843"/>
      <c r="AY29" s="843"/>
      <c r="AZ29" s="844" t="s">
        <v>559</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c r="A30" s="225">
        <v>3</v>
      </c>
      <c r="B30" s="793" t="s">
        <v>392</v>
      </c>
      <c r="C30" s="794"/>
      <c r="D30" s="794"/>
      <c r="E30" s="794"/>
      <c r="F30" s="794"/>
      <c r="G30" s="794"/>
      <c r="H30" s="794"/>
      <c r="I30" s="794"/>
      <c r="J30" s="794"/>
      <c r="K30" s="794"/>
      <c r="L30" s="794"/>
      <c r="M30" s="794"/>
      <c r="N30" s="794"/>
      <c r="O30" s="794"/>
      <c r="P30" s="795"/>
      <c r="Q30" s="796">
        <v>17.62</v>
      </c>
      <c r="R30" s="797"/>
      <c r="S30" s="797"/>
      <c r="T30" s="797"/>
      <c r="U30" s="797"/>
      <c r="V30" s="797">
        <v>17.62</v>
      </c>
      <c r="W30" s="797"/>
      <c r="X30" s="797"/>
      <c r="Y30" s="797"/>
      <c r="Z30" s="797"/>
      <c r="AA30" s="797" t="s">
        <v>559</v>
      </c>
      <c r="AB30" s="797"/>
      <c r="AC30" s="797"/>
      <c r="AD30" s="797"/>
      <c r="AE30" s="798"/>
      <c r="AF30" s="799" t="s">
        <v>122</v>
      </c>
      <c r="AG30" s="800"/>
      <c r="AH30" s="800"/>
      <c r="AI30" s="800"/>
      <c r="AJ30" s="801"/>
      <c r="AK30" s="847">
        <v>11.442902</v>
      </c>
      <c r="AL30" s="843"/>
      <c r="AM30" s="843"/>
      <c r="AN30" s="843"/>
      <c r="AO30" s="843"/>
      <c r="AP30" s="843" t="s">
        <v>559</v>
      </c>
      <c r="AQ30" s="843"/>
      <c r="AR30" s="843"/>
      <c r="AS30" s="843"/>
      <c r="AT30" s="843"/>
      <c r="AU30" s="843" t="s">
        <v>559</v>
      </c>
      <c r="AV30" s="843"/>
      <c r="AW30" s="843"/>
      <c r="AX30" s="843"/>
      <c r="AY30" s="843"/>
      <c r="AZ30" s="844" t="s">
        <v>559</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c r="A31" s="225">
        <v>4</v>
      </c>
      <c r="B31" s="793" t="s">
        <v>393</v>
      </c>
      <c r="C31" s="794"/>
      <c r="D31" s="794"/>
      <c r="E31" s="794"/>
      <c r="F31" s="794"/>
      <c r="G31" s="794"/>
      <c r="H31" s="794"/>
      <c r="I31" s="794"/>
      <c r="J31" s="794"/>
      <c r="K31" s="794"/>
      <c r="L31" s="794"/>
      <c r="M31" s="794"/>
      <c r="N31" s="794"/>
      <c r="O31" s="794"/>
      <c r="P31" s="795"/>
      <c r="Q31" s="796">
        <v>147.809</v>
      </c>
      <c r="R31" s="797"/>
      <c r="S31" s="797"/>
      <c r="T31" s="797"/>
      <c r="U31" s="797"/>
      <c r="V31" s="797">
        <v>146.43199999999999</v>
      </c>
      <c r="W31" s="797"/>
      <c r="X31" s="797"/>
      <c r="Y31" s="797"/>
      <c r="Z31" s="797"/>
      <c r="AA31" s="797">
        <v>2</v>
      </c>
      <c r="AB31" s="797"/>
      <c r="AC31" s="797"/>
      <c r="AD31" s="797"/>
      <c r="AE31" s="798"/>
      <c r="AF31" s="799">
        <v>1</v>
      </c>
      <c r="AG31" s="800"/>
      <c r="AH31" s="800"/>
      <c r="AI31" s="800"/>
      <c r="AJ31" s="801"/>
      <c r="AK31" s="847">
        <v>61.604999999999997</v>
      </c>
      <c r="AL31" s="843"/>
      <c r="AM31" s="843"/>
      <c r="AN31" s="843"/>
      <c r="AO31" s="843"/>
      <c r="AP31" s="843" t="s">
        <v>559</v>
      </c>
      <c r="AQ31" s="843"/>
      <c r="AR31" s="843"/>
      <c r="AS31" s="843"/>
      <c r="AT31" s="843"/>
      <c r="AU31" s="843" t="s">
        <v>559</v>
      </c>
      <c r="AV31" s="843"/>
      <c r="AW31" s="843"/>
      <c r="AX31" s="843"/>
      <c r="AY31" s="843"/>
      <c r="AZ31" s="844" t="s">
        <v>559</v>
      </c>
      <c r="BA31" s="844"/>
      <c r="BB31" s="844"/>
      <c r="BC31" s="844"/>
      <c r="BD31" s="844"/>
      <c r="BE31" s="845"/>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c r="A32" s="225">
        <v>5</v>
      </c>
      <c r="B32" s="793" t="s">
        <v>394</v>
      </c>
      <c r="C32" s="794"/>
      <c r="D32" s="794"/>
      <c r="E32" s="794"/>
      <c r="F32" s="794"/>
      <c r="G32" s="794"/>
      <c r="H32" s="794"/>
      <c r="I32" s="794"/>
      <c r="J32" s="794"/>
      <c r="K32" s="794"/>
      <c r="L32" s="794"/>
      <c r="M32" s="794"/>
      <c r="N32" s="794"/>
      <c r="O32" s="794"/>
      <c r="P32" s="795"/>
      <c r="Q32" s="796">
        <v>300.452</v>
      </c>
      <c r="R32" s="797"/>
      <c r="S32" s="797"/>
      <c r="T32" s="797"/>
      <c r="U32" s="797"/>
      <c r="V32" s="797">
        <v>282.11500000000001</v>
      </c>
      <c r="W32" s="797"/>
      <c r="X32" s="797"/>
      <c r="Y32" s="797"/>
      <c r="Z32" s="797"/>
      <c r="AA32" s="797">
        <v>18</v>
      </c>
      <c r="AB32" s="797"/>
      <c r="AC32" s="797"/>
      <c r="AD32" s="797"/>
      <c r="AE32" s="798"/>
      <c r="AF32" s="799">
        <v>65</v>
      </c>
      <c r="AG32" s="800"/>
      <c r="AH32" s="800"/>
      <c r="AI32" s="800"/>
      <c r="AJ32" s="801"/>
      <c r="AK32" s="847">
        <v>125.916</v>
      </c>
      <c r="AL32" s="843"/>
      <c r="AM32" s="843"/>
      <c r="AN32" s="843"/>
      <c r="AO32" s="843"/>
      <c r="AP32" s="843">
        <v>799.90800000000002</v>
      </c>
      <c r="AQ32" s="843"/>
      <c r="AR32" s="843"/>
      <c r="AS32" s="843"/>
      <c r="AT32" s="843"/>
      <c r="AU32" s="843">
        <v>471.94499999999999</v>
      </c>
      <c r="AV32" s="843"/>
      <c r="AW32" s="843"/>
      <c r="AX32" s="843"/>
      <c r="AY32" s="843"/>
      <c r="AZ32" s="844" t="s">
        <v>559</v>
      </c>
      <c r="BA32" s="844"/>
      <c r="BB32" s="844"/>
      <c r="BC32" s="844"/>
      <c r="BD32" s="844"/>
      <c r="BE32" s="845" t="s">
        <v>395</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c r="A33" s="225">
        <v>6</v>
      </c>
      <c r="B33" s="793" t="s">
        <v>396</v>
      </c>
      <c r="C33" s="794"/>
      <c r="D33" s="794"/>
      <c r="E33" s="794"/>
      <c r="F33" s="794"/>
      <c r="G33" s="794"/>
      <c r="H33" s="794"/>
      <c r="I33" s="794"/>
      <c r="J33" s="794"/>
      <c r="K33" s="794"/>
      <c r="L33" s="794"/>
      <c r="M33" s="794"/>
      <c r="N33" s="794"/>
      <c r="O33" s="794"/>
      <c r="P33" s="795"/>
      <c r="Q33" s="796">
        <v>54.07</v>
      </c>
      <c r="R33" s="797"/>
      <c r="S33" s="797"/>
      <c r="T33" s="797"/>
      <c r="U33" s="797"/>
      <c r="V33" s="797">
        <v>61.497</v>
      </c>
      <c r="W33" s="797"/>
      <c r="X33" s="797"/>
      <c r="Y33" s="797"/>
      <c r="Z33" s="797"/>
      <c r="AA33" s="797">
        <v>-7</v>
      </c>
      <c r="AB33" s="797"/>
      <c r="AC33" s="797"/>
      <c r="AD33" s="797"/>
      <c r="AE33" s="798"/>
      <c r="AF33" s="799">
        <v>7</v>
      </c>
      <c r="AG33" s="800"/>
      <c r="AH33" s="800"/>
      <c r="AI33" s="800"/>
      <c r="AJ33" s="801"/>
      <c r="AK33" s="847">
        <v>35.649000000000001</v>
      </c>
      <c r="AL33" s="843"/>
      <c r="AM33" s="843"/>
      <c r="AN33" s="843"/>
      <c r="AO33" s="843"/>
      <c r="AP33" s="843">
        <v>84.787999999999997</v>
      </c>
      <c r="AQ33" s="843"/>
      <c r="AR33" s="843"/>
      <c r="AS33" s="843"/>
      <c r="AT33" s="843"/>
      <c r="AU33" s="843">
        <v>78.513000000000005</v>
      </c>
      <c r="AV33" s="843"/>
      <c r="AW33" s="843"/>
      <c r="AX33" s="843"/>
      <c r="AY33" s="843"/>
      <c r="AZ33" s="844" t="s">
        <v>559</v>
      </c>
      <c r="BA33" s="844"/>
      <c r="BB33" s="844"/>
      <c r="BC33" s="844"/>
      <c r="BD33" s="844"/>
      <c r="BE33" s="845" t="s">
        <v>395</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c r="A34" s="22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397</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c r="A63" s="223" t="s">
        <v>378</v>
      </c>
      <c r="B63" s="802" t="s">
        <v>398</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125</v>
      </c>
      <c r="AG63" s="857"/>
      <c r="AH63" s="857"/>
      <c r="AI63" s="857"/>
      <c r="AJ63" s="858"/>
      <c r="AK63" s="859"/>
      <c r="AL63" s="854"/>
      <c r="AM63" s="854"/>
      <c r="AN63" s="854"/>
      <c r="AO63" s="854"/>
      <c r="AP63" s="857">
        <v>885</v>
      </c>
      <c r="AQ63" s="857"/>
      <c r="AR63" s="857"/>
      <c r="AS63" s="857"/>
      <c r="AT63" s="857"/>
      <c r="AU63" s="857">
        <v>550</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c r="A66" s="740" t="s">
        <v>400</v>
      </c>
      <c r="B66" s="741"/>
      <c r="C66" s="741"/>
      <c r="D66" s="741"/>
      <c r="E66" s="741"/>
      <c r="F66" s="741"/>
      <c r="G66" s="741"/>
      <c r="H66" s="741"/>
      <c r="I66" s="741"/>
      <c r="J66" s="741"/>
      <c r="K66" s="741"/>
      <c r="L66" s="741"/>
      <c r="M66" s="741"/>
      <c r="N66" s="741"/>
      <c r="O66" s="741"/>
      <c r="P66" s="742"/>
      <c r="Q66" s="746" t="s">
        <v>382</v>
      </c>
      <c r="R66" s="747"/>
      <c r="S66" s="747"/>
      <c r="T66" s="747"/>
      <c r="U66" s="748"/>
      <c r="V66" s="746" t="s">
        <v>383</v>
      </c>
      <c r="W66" s="747"/>
      <c r="X66" s="747"/>
      <c r="Y66" s="747"/>
      <c r="Z66" s="748"/>
      <c r="AA66" s="746" t="s">
        <v>384</v>
      </c>
      <c r="AB66" s="747"/>
      <c r="AC66" s="747"/>
      <c r="AD66" s="747"/>
      <c r="AE66" s="748"/>
      <c r="AF66" s="867" t="s">
        <v>385</v>
      </c>
      <c r="AG66" s="828"/>
      <c r="AH66" s="828"/>
      <c r="AI66" s="828"/>
      <c r="AJ66" s="868"/>
      <c r="AK66" s="746" t="s">
        <v>386</v>
      </c>
      <c r="AL66" s="741"/>
      <c r="AM66" s="741"/>
      <c r="AN66" s="741"/>
      <c r="AO66" s="742"/>
      <c r="AP66" s="746" t="s">
        <v>387</v>
      </c>
      <c r="AQ66" s="747"/>
      <c r="AR66" s="747"/>
      <c r="AS66" s="747"/>
      <c r="AT66" s="748"/>
      <c r="AU66" s="746" t="s">
        <v>401</v>
      </c>
      <c r="AV66" s="747"/>
      <c r="AW66" s="747"/>
      <c r="AX66" s="747"/>
      <c r="AY66" s="748"/>
      <c r="AZ66" s="746" t="s">
        <v>365</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c r="A68" s="219">
        <v>1</v>
      </c>
      <c r="B68" s="882" t="s">
        <v>554</v>
      </c>
      <c r="C68" s="883"/>
      <c r="D68" s="883"/>
      <c r="E68" s="883"/>
      <c r="F68" s="883"/>
      <c r="G68" s="883"/>
      <c r="H68" s="883"/>
      <c r="I68" s="883"/>
      <c r="J68" s="883"/>
      <c r="K68" s="883"/>
      <c r="L68" s="883"/>
      <c r="M68" s="883"/>
      <c r="N68" s="883"/>
      <c r="O68" s="883"/>
      <c r="P68" s="884"/>
      <c r="Q68" s="885">
        <v>10741.76</v>
      </c>
      <c r="R68" s="879"/>
      <c r="S68" s="879"/>
      <c r="T68" s="879"/>
      <c r="U68" s="879"/>
      <c r="V68" s="879">
        <v>10165.206</v>
      </c>
      <c r="W68" s="879"/>
      <c r="X68" s="879"/>
      <c r="Y68" s="879"/>
      <c r="Z68" s="879"/>
      <c r="AA68" s="879">
        <v>576.55399999999997</v>
      </c>
      <c r="AB68" s="879"/>
      <c r="AC68" s="879"/>
      <c r="AD68" s="879"/>
      <c r="AE68" s="879"/>
      <c r="AF68" s="879">
        <v>576.55399999999997</v>
      </c>
      <c r="AG68" s="879"/>
      <c r="AH68" s="879"/>
      <c r="AI68" s="879"/>
      <c r="AJ68" s="879"/>
      <c r="AK68" s="879">
        <v>565.31500000000005</v>
      </c>
      <c r="AL68" s="879"/>
      <c r="AM68" s="879"/>
      <c r="AN68" s="879"/>
      <c r="AO68" s="879"/>
      <c r="AP68" s="879" t="s">
        <v>559</v>
      </c>
      <c r="AQ68" s="879"/>
      <c r="AR68" s="879"/>
      <c r="AS68" s="879"/>
      <c r="AT68" s="879"/>
      <c r="AU68" s="879" t="s">
        <v>559</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c r="A69" s="221">
        <v>2</v>
      </c>
      <c r="B69" s="886" t="s">
        <v>555</v>
      </c>
      <c r="C69" s="887"/>
      <c r="D69" s="887"/>
      <c r="E69" s="887"/>
      <c r="F69" s="887"/>
      <c r="G69" s="887"/>
      <c r="H69" s="887"/>
      <c r="I69" s="887"/>
      <c r="J69" s="887"/>
      <c r="K69" s="887"/>
      <c r="L69" s="887"/>
      <c r="M69" s="887"/>
      <c r="N69" s="887"/>
      <c r="O69" s="887"/>
      <c r="P69" s="888"/>
      <c r="Q69" s="889">
        <v>122</v>
      </c>
      <c r="R69" s="843"/>
      <c r="S69" s="843"/>
      <c r="T69" s="843"/>
      <c r="U69" s="843"/>
      <c r="V69" s="843">
        <v>114</v>
      </c>
      <c r="W69" s="843"/>
      <c r="X69" s="843"/>
      <c r="Y69" s="843"/>
      <c r="Z69" s="843"/>
      <c r="AA69" s="843">
        <v>9</v>
      </c>
      <c r="AB69" s="843"/>
      <c r="AC69" s="843"/>
      <c r="AD69" s="843"/>
      <c r="AE69" s="843"/>
      <c r="AF69" s="843">
        <v>9</v>
      </c>
      <c r="AG69" s="843"/>
      <c r="AH69" s="843"/>
      <c r="AI69" s="843"/>
      <c r="AJ69" s="843"/>
      <c r="AK69" s="843">
        <v>9</v>
      </c>
      <c r="AL69" s="843"/>
      <c r="AM69" s="843"/>
      <c r="AN69" s="843"/>
      <c r="AO69" s="843"/>
      <c r="AP69" s="843" t="s">
        <v>559</v>
      </c>
      <c r="AQ69" s="843"/>
      <c r="AR69" s="843"/>
      <c r="AS69" s="843"/>
      <c r="AT69" s="843"/>
      <c r="AU69" s="843" t="s">
        <v>559</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c r="A70" s="221">
        <v>3</v>
      </c>
      <c r="B70" s="886" t="s">
        <v>556</v>
      </c>
      <c r="C70" s="887"/>
      <c r="D70" s="887"/>
      <c r="E70" s="887"/>
      <c r="F70" s="887"/>
      <c r="G70" s="887"/>
      <c r="H70" s="887"/>
      <c r="I70" s="887"/>
      <c r="J70" s="887"/>
      <c r="K70" s="887"/>
      <c r="L70" s="887"/>
      <c r="M70" s="887"/>
      <c r="N70" s="887"/>
      <c r="O70" s="887"/>
      <c r="P70" s="888"/>
      <c r="Q70" s="889">
        <v>2389</v>
      </c>
      <c r="R70" s="843"/>
      <c r="S70" s="843"/>
      <c r="T70" s="843"/>
      <c r="U70" s="843"/>
      <c r="V70" s="843">
        <v>2369</v>
      </c>
      <c r="W70" s="843"/>
      <c r="X70" s="843"/>
      <c r="Y70" s="843"/>
      <c r="Z70" s="843"/>
      <c r="AA70" s="843">
        <v>20</v>
      </c>
      <c r="AB70" s="843"/>
      <c r="AC70" s="843"/>
      <c r="AD70" s="843"/>
      <c r="AE70" s="843"/>
      <c r="AF70" s="843">
        <v>20</v>
      </c>
      <c r="AG70" s="843"/>
      <c r="AH70" s="843"/>
      <c r="AI70" s="843"/>
      <c r="AJ70" s="843"/>
      <c r="AK70" s="843">
        <v>20</v>
      </c>
      <c r="AL70" s="843"/>
      <c r="AM70" s="843"/>
      <c r="AN70" s="843"/>
      <c r="AO70" s="843"/>
      <c r="AP70" s="843">
        <v>640</v>
      </c>
      <c r="AQ70" s="843"/>
      <c r="AR70" s="843"/>
      <c r="AS70" s="843"/>
      <c r="AT70" s="843"/>
      <c r="AU70" s="843">
        <v>53</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c r="A71" s="221">
        <v>4</v>
      </c>
      <c r="B71" s="886" t="s">
        <v>557</v>
      </c>
      <c r="C71" s="887"/>
      <c r="D71" s="887"/>
      <c r="E71" s="887"/>
      <c r="F71" s="887"/>
      <c r="G71" s="887"/>
      <c r="H71" s="887"/>
      <c r="I71" s="887"/>
      <c r="J71" s="887"/>
      <c r="K71" s="887"/>
      <c r="L71" s="887"/>
      <c r="M71" s="887"/>
      <c r="N71" s="887"/>
      <c r="O71" s="887"/>
      <c r="P71" s="888"/>
      <c r="Q71" s="889">
        <v>1561</v>
      </c>
      <c r="R71" s="843"/>
      <c r="S71" s="843"/>
      <c r="T71" s="843"/>
      <c r="U71" s="843"/>
      <c r="V71" s="843">
        <v>1508</v>
      </c>
      <c r="W71" s="843"/>
      <c r="X71" s="843"/>
      <c r="Y71" s="843"/>
      <c r="Z71" s="843"/>
      <c r="AA71" s="843">
        <v>53</v>
      </c>
      <c r="AB71" s="843"/>
      <c r="AC71" s="843"/>
      <c r="AD71" s="843"/>
      <c r="AE71" s="843"/>
      <c r="AF71" s="843">
        <v>53</v>
      </c>
      <c r="AG71" s="843"/>
      <c r="AH71" s="843"/>
      <c r="AI71" s="843"/>
      <c r="AJ71" s="843"/>
      <c r="AK71" s="843">
        <v>85</v>
      </c>
      <c r="AL71" s="843"/>
      <c r="AM71" s="843"/>
      <c r="AN71" s="843"/>
      <c r="AO71" s="843"/>
      <c r="AP71" s="843">
        <v>69</v>
      </c>
      <c r="AQ71" s="843"/>
      <c r="AR71" s="843"/>
      <c r="AS71" s="843"/>
      <c r="AT71" s="843"/>
      <c r="AU71" s="843">
        <v>3</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c r="A72" s="221">
        <v>5</v>
      </c>
      <c r="B72" s="886" t="s">
        <v>558</v>
      </c>
      <c r="C72" s="887"/>
      <c r="D72" s="887"/>
      <c r="E72" s="887"/>
      <c r="F72" s="887"/>
      <c r="G72" s="887"/>
      <c r="H72" s="887"/>
      <c r="I72" s="887"/>
      <c r="J72" s="887"/>
      <c r="K72" s="887"/>
      <c r="L72" s="887"/>
      <c r="M72" s="887"/>
      <c r="N72" s="887"/>
      <c r="O72" s="887"/>
      <c r="P72" s="888"/>
      <c r="Q72" s="889">
        <v>303444</v>
      </c>
      <c r="R72" s="843"/>
      <c r="S72" s="843"/>
      <c r="T72" s="843"/>
      <c r="U72" s="843"/>
      <c r="V72" s="843">
        <v>298625</v>
      </c>
      <c r="W72" s="843"/>
      <c r="X72" s="843"/>
      <c r="Y72" s="843"/>
      <c r="Z72" s="843"/>
      <c r="AA72" s="843">
        <v>4819</v>
      </c>
      <c r="AB72" s="843"/>
      <c r="AC72" s="843"/>
      <c r="AD72" s="843"/>
      <c r="AE72" s="843"/>
      <c r="AF72" s="843">
        <v>4819</v>
      </c>
      <c r="AG72" s="843"/>
      <c r="AH72" s="843"/>
      <c r="AI72" s="843"/>
      <c r="AJ72" s="843"/>
      <c r="AK72" s="843">
        <v>2418</v>
      </c>
      <c r="AL72" s="843"/>
      <c r="AM72" s="843"/>
      <c r="AN72" s="843"/>
      <c r="AO72" s="843"/>
      <c r="AP72" s="843" t="s">
        <v>559</v>
      </c>
      <c r="AQ72" s="843"/>
      <c r="AR72" s="843"/>
      <c r="AS72" s="843"/>
      <c r="AT72" s="843"/>
      <c r="AU72" s="843" t="s">
        <v>559</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c r="A73" s="221">
        <v>6</v>
      </c>
      <c r="B73" s="886"/>
      <c r="C73" s="887"/>
      <c r="D73" s="887"/>
      <c r="E73" s="887"/>
      <c r="F73" s="887"/>
      <c r="G73" s="887"/>
      <c r="H73" s="887"/>
      <c r="I73" s="887"/>
      <c r="J73" s="887"/>
      <c r="K73" s="887"/>
      <c r="L73" s="887"/>
      <c r="M73" s="887"/>
      <c r="N73" s="887"/>
      <c r="O73" s="887"/>
      <c r="P73" s="888"/>
      <c r="Q73" s="889"/>
      <c r="R73" s="843"/>
      <c r="S73" s="843"/>
      <c r="T73" s="843"/>
      <c r="U73" s="843"/>
      <c r="V73" s="843"/>
      <c r="W73" s="843"/>
      <c r="X73" s="843"/>
      <c r="Y73" s="843"/>
      <c r="Z73" s="843"/>
      <c r="AA73" s="843"/>
      <c r="AB73" s="843"/>
      <c r="AC73" s="843"/>
      <c r="AD73" s="843"/>
      <c r="AE73" s="843"/>
      <c r="AF73" s="843"/>
      <c r="AG73" s="843"/>
      <c r="AH73" s="843"/>
      <c r="AI73" s="843"/>
      <c r="AJ73" s="843"/>
      <c r="AK73" s="843"/>
      <c r="AL73" s="843"/>
      <c r="AM73" s="843"/>
      <c r="AN73" s="843"/>
      <c r="AO73" s="843"/>
      <c r="AP73" s="843"/>
      <c r="AQ73" s="843"/>
      <c r="AR73" s="843"/>
      <c r="AS73" s="843"/>
      <c r="AT73" s="843"/>
      <c r="AU73" s="843"/>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c r="A74" s="221">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c r="A75" s="221">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c r="A76" s="221">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c r="A88" s="223" t="s">
        <v>378</v>
      </c>
      <c r="B88" s="802" t="s">
        <v>402</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5478</v>
      </c>
      <c r="AG88" s="857"/>
      <c r="AH88" s="857"/>
      <c r="AI88" s="857"/>
      <c r="AJ88" s="857"/>
      <c r="AK88" s="854"/>
      <c r="AL88" s="854"/>
      <c r="AM88" s="854"/>
      <c r="AN88" s="854"/>
      <c r="AO88" s="854"/>
      <c r="AP88" s="857">
        <v>709</v>
      </c>
      <c r="AQ88" s="857"/>
      <c r="AR88" s="857"/>
      <c r="AS88" s="857"/>
      <c r="AT88" s="857"/>
      <c r="AU88" s="857">
        <v>56</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802" t="s">
        <v>403</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404</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405</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c r="A108" s="930" t="s">
        <v>408</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409</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c r="A109" s="925" t="s">
        <v>410</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411</v>
      </c>
      <c r="AB109" s="906"/>
      <c r="AC109" s="906"/>
      <c r="AD109" s="906"/>
      <c r="AE109" s="907"/>
      <c r="AF109" s="905" t="s">
        <v>412</v>
      </c>
      <c r="AG109" s="906"/>
      <c r="AH109" s="906"/>
      <c r="AI109" s="906"/>
      <c r="AJ109" s="907"/>
      <c r="AK109" s="905" t="s">
        <v>295</v>
      </c>
      <c r="AL109" s="906"/>
      <c r="AM109" s="906"/>
      <c r="AN109" s="906"/>
      <c r="AO109" s="907"/>
      <c r="AP109" s="905" t="s">
        <v>413</v>
      </c>
      <c r="AQ109" s="906"/>
      <c r="AR109" s="906"/>
      <c r="AS109" s="906"/>
      <c r="AT109" s="908"/>
      <c r="AU109" s="925" t="s">
        <v>410</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411</v>
      </c>
      <c r="BR109" s="906"/>
      <c r="BS109" s="906"/>
      <c r="BT109" s="906"/>
      <c r="BU109" s="907"/>
      <c r="BV109" s="905" t="s">
        <v>412</v>
      </c>
      <c r="BW109" s="906"/>
      <c r="BX109" s="906"/>
      <c r="BY109" s="906"/>
      <c r="BZ109" s="907"/>
      <c r="CA109" s="905" t="s">
        <v>295</v>
      </c>
      <c r="CB109" s="906"/>
      <c r="CC109" s="906"/>
      <c r="CD109" s="906"/>
      <c r="CE109" s="907"/>
      <c r="CF109" s="926" t="s">
        <v>413</v>
      </c>
      <c r="CG109" s="926"/>
      <c r="CH109" s="926"/>
      <c r="CI109" s="926"/>
      <c r="CJ109" s="926"/>
      <c r="CK109" s="905" t="s">
        <v>414</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411</v>
      </c>
      <c r="DH109" s="906"/>
      <c r="DI109" s="906"/>
      <c r="DJ109" s="906"/>
      <c r="DK109" s="907"/>
      <c r="DL109" s="905" t="s">
        <v>412</v>
      </c>
      <c r="DM109" s="906"/>
      <c r="DN109" s="906"/>
      <c r="DO109" s="906"/>
      <c r="DP109" s="907"/>
      <c r="DQ109" s="905" t="s">
        <v>295</v>
      </c>
      <c r="DR109" s="906"/>
      <c r="DS109" s="906"/>
      <c r="DT109" s="906"/>
      <c r="DU109" s="907"/>
      <c r="DV109" s="905" t="s">
        <v>413</v>
      </c>
      <c r="DW109" s="906"/>
      <c r="DX109" s="906"/>
      <c r="DY109" s="906"/>
      <c r="DZ109" s="908"/>
    </row>
    <row r="110" spans="1:131" s="212" customFormat="1" ht="26.25" customHeight="1">
      <c r="A110" s="909" t="s">
        <v>415</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1208643</v>
      </c>
      <c r="AB110" s="913"/>
      <c r="AC110" s="913"/>
      <c r="AD110" s="913"/>
      <c r="AE110" s="914"/>
      <c r="AF110" s="915">
        <v>1125977</v>
      </c>
      <c r="AG110" s="913"/>
      <c r="AH110" s="913"/>
      <c r="AI110" s="913"/>
      <c r="AJ110" s="914"/>
      <c r="AK110" s="915">
        <v>1094299</v>
      </c>
      <c r="AL110" s="913"/>
      <c r="AM110" s="913"/>
      <c r="AN110" s="913"/>
      <c r="AO110" s="914"/>
      <c r="AP110" s="916">
        <v>30.8</v>
      </c>
      <c r="AQ110" s="917"/>
      <c r="AR110" s="917"/>
      <c r="AS110" s="917"/>
      <c r="AT110" s="918"/>
      <c r="AU110" s="919" t="s">
        <v>69</v>
      </c>
      <c r="AV110" s="920"/>
      <c r="AW110" s="920"/>
      <c r="AX110" s="920"/>
      <c r="AY110" s="920"/>
      <c r="AZ110" s="942" t="s">
        <v>416</v>
      </c>
      <c r="BA110" s="910"/>
      <c r="BB110" s="910"/>
      <c r="BC110" s="910"/>
      <c r="BD110" s="910"/>
      <c r="BE110" s="910"/>
      <c r="BF110" s="910"/>
      <c r="BG110" s="910"/>
      <c r="BH110" s="910"/>
      <c r="BI110" s="910"/>
      <c r="BJ110" s="910"/>
      <c r="BK110" s="910"/>
      <c r="BL110" s="910"/>
      <c r="BM110" s="910"/>
      <c r="BN110" s="910"/>
      <c r="BO110" s="910"/>
      <c r="BP110" s="911"/>
      <c r="BQ110" s="943">
        <v>9918953</v>
      </c>
      <c r="BR110" s="944"/>
      <c r="BS110" s="944"/>
      <c r="BT110" s="944"/>
      <c r="BU110" s="944"/>
      <c r="BV110" s="944">
        <v>9452595</v>
      </c>
      <c r="BW110" s="944"/>
      <c r="BX110" s="944"/>
      <c r="BY110" s="944"/>
      <c r="BZ110" s="944"/>
      <c r="CA110" s="944">
        <v>10047531</v>
      </c>
      <c r="CB110" s="944"/>
      <c r="CC110" s="944"/>
      <c r="CD110" s="944"/>
      <c r="CE110" s="944"/>
      <c r="CF110" s="957">
        <v>282.5</v>
      </c>
      <c r="CG110" s="958"/>
      <c r="CH110" s="958"/>
      <c r="CI110" s="958"/>
      <c r="CJ110" s="958"/>
      <c r="CK110" s="959" t="s">
        <v>417</v>
      </c>
      <c r="CL110" s="960"/>
      <c r="CM110" s="942" t="s">
        <v>418</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c r="A111" s="947" t="s">
        <v>419</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420</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421</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c r="A112" s="965" t="s">
        <v>422</v>
      </c>
      <c r="B112" s="966"/>
      <c r="C112" s="936" t="s">
        <v>423</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424</v>
      </c>
      <c r="BA112" s="936"/>
      <c r="BB112" s="936"/>
      <c r="BC112" s="936"/>
      <c r="BD112" s="936"/>
      <c r="BE112" s="936"/>
      <c r="BF112" s="936"/>
      <c r="BG112" s="936"/>
      <c r="BH112" s="936"/>
      <c r="BI112" s="936"/>
      <c r="BJ112" s="936"/>
      <c r="BK112" s="936"/>
      <c r="BL112" s="936"/>
      <c r="BM112" s="936"/>
      <c r="BN112" s="936"/>
      <c r="BO112" s="936"/>
      <c r="BP112" s="937"/>
      <c r="BQ112" s="938">
        <v>656257</v>
      </c>
      <c r="BR112" s="939"/>
      <c r="BS112" s="939"/>
      <c r="BT112" s="939"/>
      <c r="BU112" s="939"/>
      <c r="BV112" s="939">
        <v>578786</v>
      </c>
      <c r="BW112" s="939"/>
      <c r="BX112" s="939"/>
      <c r="BY112" s="939"/>
      <c r="BZ112" s="939"/>
      <c r="CA112" s="939">
        <v>550458</v>
      </c>
      <c r="CB112" s="939"/>
      <c r="CC112" s="939"/>
      <c r="CD112" s="939"/>
      <c r="CE112" s="939"/>
      <c r="CF112" s="933">
        <v>15.5</v>
      </c>
      <c r="CG112" s="934"/>
      <c r="CH112" s="934"/>
      <c r="CI112" s="934"/>
      <c r="CJ112" s="934"/>
      <c r="CK112" s="961"/>
      <c r="CL112" s="962"/>
      <c r="CM112" s="935" t="s">
        <v>425</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c r="A113" s="967"/>
      <c r="B113" s="968"/>
      <c r="C113" s="936" t="s">
        <v>426</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84985</v>
      </c>
      <c r="AB113" s="951"/>
      <c r="AC113" s="951"/>
      <c r="AD113" s="951"/>
      <c r="AE113" s="952"/>
      <c r="AF113" s="953">
        <v>93494</v>
      </c>
      <c r="AG113" s="951"/>
      <c r="AH113" s="951"/>
      <c r="AI113" s="951"/>
      <c r="AJ113" s="952"/>
      <c r="AK113" s="953">
        <v>92716</v>
      </c>
      <c r="AL113" s="951"/>
      <c r="AM113" s="951"/>
      <c r="AN113" s="951"/>
      <c r="AO113" s="952"/>
      <c r="AP113" s="954">
        <v>2.6</v>
      </c>
      <c r="AQ113" s="955"/>
      <c r="AR113" s="955"/>
      <c r="AS113" s="955"/>
      <c r="AT113" s="956"/>
      <c r="AU113" s="921"/>
      <c r="AV113" s="922"/>
      <c r="AW113" s="922"/>
      <c r="AX113" s="922"/>
      <c r="AY113" s="922"/>
      <c r="AZ113" s="935" t="s">
        <v>427</v>
      </c>
      <c r="BA113" s="936"/>
      <c r="BB113" s="936"/>
      <c r="BC113" s="936"/>
      <c r="BD113" s="936"/>
      <c r="BE113" s="936"/>
      <c r="BF113" s="936"/>
      <c r="BG113" s="936"/>
      <c r="BH113" s="936"/>
      <c r="BI113" s="936"/>
      <c r="BJ113" s="936"/>
      <c r="BK113" s="936"/>
      <c r="BL113" s="936"/>
      <c r="BM113" s="936"/>
      <c r="BN113" s="936"/>
      <c r="BO113" s="936"/>
      <c r="BP113" s="937"/>
      <c r="BQ113" s="938">
        <v>32193</v>
      </c>
      <c r="BR113" s="939"/>
      <c r="BS113" s="939"/>
      <c r="BT113" s="939"/>
      <c r="BU113" s="939"/>
      <c r="BV113" s="939">
        <v>19874</v>
      </c>
      <c r="BW113" s="939"/>
      <c r="BX113" s="939"/>
      <c r="BY113" s="939"/>
      <c r="BZ113" s="939"/>
      <c r="CA113" s="939">
        <v>55833</v>
      </c>
      <c r="CB113" s="939"/>
      <c r="CC113" s="939"/>
      <c r="CD113" s="939"/>
      <c r="CE113" s="939"/>
      <c r="CF113" s="933">
        <v>1.6</v>
      </c>
      <c r="CG113" s="934"/>
      <c r="CH113" s="934"/>
      <c r="CI113" s="934"/>
      <c r="CJ113" s="934"/>
      <c r="CK113" s="961"/>
      <c r="CL113" s="962"/>
      <c r="CM113" s="935" t="s">
        <v>428</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c r="A114" s="967"/>
      <c r="B114" s="968"/>
      <c r="C114" s="936" t="s">
        <v>429</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38766</v>
      </c>
      <c r="AB114" s="972"/>
      <c r="AC114" s="972"/>
      <c r="AD114" s="972"/>
      <c r="AE114" s="973"/>
      <c r="AF114" s="974">
        <v>17822</v>
      </c>
      <c r="AG114" s="972"/>
      <c r="AH114" s="972"/>
      <c r="AI114" s="972"/>
      <c r="AJ114" s="973"/>
      <c r="AK114" s="974">
        <v>8031</v>
      </c>
      <c r="AL114" s="972"/>
      <c r="AM114" s="972"/>
      <c r="AN114" s="972"/>
      <c r="AO114" s="973"/>
      <c r="AP114" s="975">
        <v>0.2</v>
      </c>
      <c r="AQ114" s="976"/>
      <c r="AR114" s="976"/>
      <c r="AS114" s="976"/>
      <c r="AT114" s="977"/>
      <c r="AU114" s="921"/>
      <c r="AV114" s="922"/>
      <c r="AW114" s="922"/>
      <c r="AX114" s="922"/>
      <c r="AY114" s="922"/>
      <c r="AZ114" s="935" t="s">
        <v>430</v>
      </c>
      <c r="BA114" s="936"/>
      <c r="BB114" s="936"/>
      <c r="BC114" s="936"/>
      <c r="BD114" s="936"/>
      <c r="BE114" s="936"/>
      <c r="BF114" s="936"/>
      <c r="BG114" s="936"/>
      <c r="BH114" s="936"/>
      <c r="BI114" s="936"/>
      <c r="BJ114" s="936"/>
      <c r="BK114" s="936"/>
      <c r="BL114" s="936"/>
      <c r="BM114" s="936"/>
      <c r="BN114" s="936"/>
      <c r="BO114" s="936"/>
      <c r="BP114" s="937"/>
      <c r="BQ114" s="938">
        <v>742346</v>
      </c>
      <c r="BR114" s="939"/>
      <c r="BS114" s="939"/>
      <c r="BT114" s="939"/>
      <c r="BU114" s="939"/>
      <c r="BV114" s="939">
        <v>766546</v>
      </c>
      <c r="BW114" s="939"/>
      <c r="BX114" s="939"/>
      <c r="BY114" s="939"/>
      <c r="BZ114" s="939"/>
      <c r="CA114" s="939">
        <v>761249</v>
      </c>
      <c r="CB114" s="939"/>
      <c r="CC114" s="939"/>
      <c r="CD114" s="939"/>
      <c r="CE114" s="939"/>
      <c r="CF114" s="933">
        <v>21.4</v>
      </c>
      <c r="CG114" s="934"/>
      <c r="CH114" s="934"/>
      <c r="CI114" s="934"/>
      <c r="CJ114" s="934"/>
      <c r="CK114" s="961"/>
      <c r="CL114" s="962"/>
      <c r="CM114" s="935" t="s">
        <v>431</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c r="A115" s="967"/>
      <c r="B115" s="968"/>
      <c r="C115" s="936" t="s">
        <v>432</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245</v>
      </c>
      <c r="AB115" s="951"/>
      <c r="AC115" s="951"/>
      <c r="AD115" s="951"/>
      <c r="AE115" s="952"/>
      <c r="AF115" s="953">
        <v>116</v>
      </c>
      <c r="AG115" s="951"/>
      <c r="AH115" s="951"/>
      <c r="AI115" s="951"/>
      <c r="AJ115" s="952"/>
      <c r="AK115" s="953">
        <v>74</v>
      </c>
      <c r="AL115" s="951"/>
      <c r="AM115" s="951"/>
      <c r="AN115" s="951"/>
      <c r="AO115" s="952"/>
      <c r="AP115" s="954">
        <v>0</v>
      </c>
      <c r="AQ115" s="955"/>
      <c r="AR115" s="955"/>
      <c r="AS115" s="955"/>
      <c r="AT115" s="956"/>
      <c r="AU115" s="921"/>
      <c r="AV115" s="922"/>
      <c r="AW115" s="922"/>
      <c r="AX115" s="922"/>
      <c r="AY115" s="922"/>
      <c r="AZ115" s="935" t="s">
        <v>433</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434</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c r="A116" s="969"/>
      <c r="B116" s="970"/>
      <c r="C116" s="978" t="s">
        <v>435</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436</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437</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c r="A117" s="925" t="s">
        <v>178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438</v>
      </c>
      <c r="Z117" s="907"/>
      <c r="AA117" s="991">
        <v>1332639</v>
      </c>
      <c r="AB117" s="992"/>
      <c r="AC117" s="992"/>
      <c r="AD117" s="992"/>
      <c r="AE117" s="993"/>
      <c r="AF117" s="994">
        <v>1237409</v>
      </c>
      <c r="AG117" s="992"/>
      <c r="AH117" s="992"/>
      <c r="AI117" s="992"/>
      <c r="AJ117" s="993"/>
      <c r="AK117" s="994">
        <v>1195120</v>
      </c>
      <c r="AL117" s="992"/>
      <c r="AM117" s="992"/>
      <c r="AN117" s="992"/>
      <c r="AO117" s="993"/>
      <c r="AP117" s="995"/>
      <c r="AQ117" s="996"/>
      <c r="AR117" s="996"/>
      <c r="AS117" s="996"/>
      <c r="AT117" s="997"/>
      <c r="AU117" s="921"/>
      <c r="AV117" s="922"/>
      <c r="AW117" s="922"/>
      <c r="AX117" s="922"/>
      <c r="AY117" s="922"/>
      <c r="AZ117" s="987" t="s">
        <v>439</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440</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c r="A118" s="925" t="s">
        <v>414</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411</v>
      </c>
      <c r="AB118" s="906"/>
      <c r="AC118" s="906"/>
      <c r="AD118" s="906"/>
      <c r="AE118" s="907"/>
      <c r="AF118" s="905" t="s">
        <v>412</v>
      </c>
      <c r="AG118" s="906"/>
      <c r="AH118" s="906"/>
      <c r="AI118" s="906"/>
      <c r="AJ118" s="907"/>
      <c r="AK118" s="905" t="s">
        <v>295</v>
      </c>
      <c r="AL118" s="906"/>
      <c r="AM118" s="906"/>
      <c r="AN118" s="906"/>
      <c r="AO118" s="907"/>
      <c r="AP118" s="983" t="s">
        <v>413</v>
      </c>
      <c r="AQ118" s="984"/>
      <c r="AR118" s="984"/>
      <c r="AS118" s="984"/>
      <c r="AT118" s="985"/>
      <c r="AU118" s="921"/>
      <c r="AV118" s="922"/>
      <c r="AW118" s="922"/>
      <c r="AX118" s="922"/>
      <c r="AY118" s="922"/>
      <c r="AZ118" s="986" t="s">
        <v>441</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442</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c r="A119" s="1069" t="s">
        <v>417</v>
      </c>
      <c r="B119" s="960"/>
      <c r="C119" s="942" t="s">
        <v>418</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178</v>
      </c>
      <c r="BA119" s="235"/>
      <c r="BB119" s="235"/>
      <c r="BC119" s="235"/>
      <c r="BD119" s="235"/>
      <c r="BE119" s="235"/>
      <c r="BF119" s="235"/>
      <c r="BG119" s="235"/>
      <c r="BH119" s="235"/>
      <c r="BI119" s="235"/>
      <c r="BJ119" s="235"/>
      <c r="BK119" s="235"/>
      <c r="BL119" s="235"/>
      <c r="BM119" s="235"/>
      <c r="BN119" s="235"/>
      <c r="BO119" s="990" t="s">
        <v>443</v>
      </c>
      <c r="BP119" s="1018"/>
      <c r="BQ119" s="1012">
        <v>11349749</v>
      </c>
      <c r="BR119" s="1013"/>
      <c r="BS119" s="1013"/>
      <c r="BT119" s="1013"/>
      <c r="BU119" s="1013"/>
      <c r="BV119" s="1013">
        <v>10817801</v>
      </c>
      <c r="BW119" s="1013"/>
      <c r="BX119" s="1013"/>
      <c r="BY119" s="1013"/>
      <c r="BZ119" s="1013"/>
      <c r="CA119" s="1013">
        <v>11415071</v>
      </c>
      <c r="CB119" s="1013"/>
      <c r="CC119" s="1013"/>
      <c r="CD119" s="1013"/>
      <c r="CE119" s="1013"/>
      <c r="CF119" s="1014"/>
      <c r="CG119" s="1015"/>
      <c r="CH119" s="1015"/>
      <c r="CI119" s="1015"/>
      <c r="CJ119" s="1016"/>
      <c r="CK119" s="963"/>
      <c r="CL119" s="964"/>
      <c r="CM119" s="986" t="s">
        <v>444</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c r="A120" s="1070"/>
      <c r="B120" s="962"/>
      <c r="C120" s="935" t="s">
        <v>421</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445</v>
      </c>
      <c r="AV120" s="1005"/>
      <c r="AW120" s="1005"/>
      <c r="AX120" s="1005"/>
      <c r="AY120" s="1006"/>
      <c r="AZ120" s="942" t="s">
        <v>446</v>
      </c>
      <c r="BA120" s="910"/>
      <c r="BB120" s="910"/>
      <c r="BC120" s="910"/>
      <c r="BD120" s="910"/>
      <c r="BE120" s="910"/>
      <c r="BF120" s="910"/>
      <c r="BG120" s="910"/>
      <c r="BH120" s="910"/>
      <c r="BI120" s="910"/>
      <c r="BJ120" s="910"/>
      <c r="BK120" s="910"/>
      <c r="BL120" s="910"/>
      <c r="BM120" s="910"/>
      <c r="BN120" s="910"/>
      <c r="BO120" s="910"/>
      <c r="BP120" s="911"/>
      <c r="BQ120" s="943">
        <v>8497264</v>
      </c>
      <c r="BR120" s="944"/>
      <c r="BS120" s="944"/>
      <c r="BT120" s="944"/>
      <c r="BU120" s="944"/>
      <c r="BV120" s="944">
        <v>8567015</v>
      </c>
      <c r="BW120" s="944"/>
      <c r="BX120" s="944"/>
      <c r="BY120" s="944"/>
      <c r="BZ120" s="944"/>
      <c r="CA120" s="944">
        <v>8364549</v>
      </c>
      <c r="CB120" s="944"/>
      <c r="CC120" s="944"/>
      <c r="CD120" s="944"/>
      <c r="CE120" s="944"/>
      <c r="CF120" s="957">
        <v>235.2</v>
      </c>
      <c r="CG120" s="958"/>
      <c r="CH120" s="958"/>
      <c r="CI120" s="958"/>
      <c r="CJ120" s="958"/>
      <c r="CK120" s="1019" t="s">
        <v>447</v>
      </c>
      <c r="CL120" s="1020"/>
      <c r="CM120" s="1020"/>
      <c r="CN120" s="1020"/>
      <c r="CO120" s="1021"/>
      <c r="CP120" s="1027" t="s">
        <v>394</v>
      </c>
      <c r="CQ120" s="1028"/>
      <c r="CR120" s="1028"/>
      <c r="CS120" s="1028"/>
      <c r="CT120" s="1028"/>
      <c r="CU120" s="1028"/>
      <c r="CV120" s="1028"/>
      <c r="CW120" s="1028"/>
      <c r="CX120" s="1028"/>
      <c r="CY120" s="1028"/>
      <c r="CZ120" s="1028"/>
      <c r="DA120" s="1028"/>
      <c r="DB120" s="1028"/>
      <c r="DC120" s="1028"/>
      <c r="DD120" s="1028"/>
      <c r="DE120" s="1028"/>
      <c r="DF120" s="1029"/>
      <c r="DG120" s="943">
        <v>642658</v>
      </c>
      <c r="DH120" s="944"/>
      <c r="DI120" s="944"/>
      <c r="DJ120" s="944"/>
      <c r="DK120" s="944"/>
      <c r="DL120" s="944">
        <v>571203</v>
      </c>
      <c r="DM120" s="944"/>
      <c r="DN120" s="944"/>
      <c r="DO120" s="944"/>
      <c r="DP120" s="944"/>
      <c r="DQ120" s="944">
        <v>471945</v>
      </c>
      <c r="DR120" s="944"/>
      <c r="DS120" s="944"/>
      <c r="DT120" s="944"/>
      <c r="DU120" s="944"/>
      <c r="DV120" s="945">
        <v>13.3</v>
      </c>
      <c r="DW120" s="945"/>
      <c r="DX120" s="945"/>
      <c r="DY120" s="945"/>
      <c r="DZ120" s="946"/>
    </row>
    <row r="121" spans="1:130" s="212" customFormat="1" ht="26.25" customHeight="1">
      <c r="A121" s="1070"/>
      <c r="B121" s="962"/>
      <c r="C121" s="987" t="s">
        <v>448</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449</v>
      </c>
      <c r="BA121" s="936"/>
      <c r="BB121" s="936"/>
      <c r="BC121" s="936"/>
      <c r="BD121" s="936"/>
      <c r="BE121" s="936"/>
      <c r="BF121" s="936"/>
      <c r="BG121" s="936"/>
      <c r="BH121" s="936"/>
      <c r="BI121" s="936"/>
      <c r="BJ121" s="936"/>
      <c r="BK121" s="936"/>
      <c r="BL121" s="936"/>
      <c r="BM121" s="936"/>
      <c r="BN121" s="936"/>
      <c r="BO121" s="936"/>
      <c r="BP121" s="937"/>
      <c r="BQ121" s="938" t="s">
        <v>122</v>
      </c>
      <c r="BR121" s="939"/>
      <c r="BS121" s="939"/>
      <c r="BT121" s="939"/>
      <c r="BU121" s="939"/>
      <c r="BV121" s="939" t="s">
        <v>122</v>
      </c>
      <c r="BW121" s="939"/>
      <c r="BX121" s="939"/>
      <c r="BY121" s="939"/>
      <c r="BZ121" s="939"/>
      <c r="CA121" s="939">
        <v>180856</v>
      </c>
      <c r="CB121" s="939"/>
      <c r="CC121" s="939"/>
      <c r="CD121" s="939"/>
      <c r="CE121" s="939"/>
      <c r="CF121" s="933">
        <v>5.0999999999999996</v>
      </c>
      <c r="CG121" s="934"/>
      <c r="CH121" s="934"/>
      <c r="CI121" s="934"/>
      <c r="CJ121" s="934"/>
      <c r="CK121" s="1022"/>
      <c r="CL121" s="1023"/>
      <c r="CM121" s="1023"/>
      <c r="CN121" s="1023"/>
      <c r="CO121" s="1024"/>
      <c r="CP121" s="1032" t="s">
        <v>396</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v>78513</v>
      </c>
      <c r="DR121" s="939"/>
      <c r="DS121" s="939"/>
      <c r="DT121" s="939"/>
      <c r="DU121" s="939"/>
      <c r="DV121" s="940">
        <v>2.2000000000000002</v>
      </c>
      <c r="DW121" s="940"/>
      <c r="DX121" s="940"/>
      <c r="DY121" s="940"/>
      <c r="DZ121" s="941"/>
    </row>
    <row r="122" spans="1:130" s="212" customFormat="1" ht="26.25" customHeight="1">
      <c r="A122" s="1070"/>
      <c r="B122" s="962"/>
      <c r="C122" s="935" t="s">
        <v>431</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450</v>
      </c>
      <c r="BA122" s="978"/>
      <c r="BB122" s="978"/>
      <c r="BC122" s="978"/>
      <c r="BD122" s="978"/>
      <c r="BE122" s="978"/>
      <c r="BF122" s="978"/>
      <c r="BG122" s="978"/>
      <c r="BH122" s="978"/>
      <c r="BI122" s="978"/>
      <c r="BJ122" s="978"/>
      <c r="BK122" s="978"/>
      <c r="BL122" s="978"/>
      <c r="BM122" s="978"/>
      <c r="BN122" s="978"/>
      <c r="BO122" s="978"/>
      <c r="BP122" s="979"/>
      <c r="BQ122" s="1012">
        <v>7666646</v>
      </c>
      <c r="BR122" s="1013"/>
      <c r="BS122" s="1013"/>
      <c r="BT122" s="1013"/>
      <c r="BU122" s="1013"/>
      <c r="BV122" s="1013">
        <v>7221541</v>
      </c>
      <c r="BW122" s="1013"/>
      <c r="BX122" s="1013"/>
      <c r="BY122" s="1013"/>
      <c r="BZ122" s="1013"/>
      <c r="CA122" s="1013">
        <v>7460017</v>
      </c>
      <c r="CB122" s="1013"/>
      <c r="CC122" s="1013"/>
      <c r="CD122" s="1013"/>
      <c r="CE122" s="1013"/>
      <c r="CF122" s="1030">
        <v>209.7</v>
      </c>
      <c r="CG122" s="1031"/>
      <c r="CH122" s="1031"/>
      <c r="CI122" s="1031"/>
      <c r="CJ122" s="1031"/>
      <c r="CK122" s="1022"/>
      <c r="CL122" s="1023"/>
      <c r="CM122" s="1023"/>
      <c r="CN122" s="1023"/>
      <c r="CO122" s="1024"/>
      <c r="CP122" s="1032" t="s">
        <v>392</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c r="A123" s="1070"/>
      <c r="B123" s="962"/>
      <c r="C123" s="935" t="s">
        <v>437</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178</v>
      </c>
      <c r="BA123" s="235"/>
      <c r="BB123" s="235"/>
      <c r="BC123" s="235"/>
      <c r="BD123" s="235"/>
      <c r="BE123" s="235"/>
      <c r="BF123" s="235"/>
      <c r="BG123" s="235"/>
      <c r="BH123" s="235"/>
      <c r="BI123" s="235"/>
      <c r="BJ123" s="235"/>
      <c r="BK123" s="235"/>
      <c r="BL123" s="235"/>
      <c r="BM123" s="235"/>
      <c r="BN123" s="235"/>
      <c r="BO123" s="990" t="s">
        <v>451</v>
      </c>
      <c r="BP123" s="1018"/>
      <c r="BQ123" s="1076">
        <v>16163910</v>
      </c>
      <c r="BR123" s="1077"/>
      <c r="BS123" s="1077"/>
      <c r="BT123" s="1077"/>
      <c r="BU123" s="1077"/>
      <c r="BV123" s="1077">
        <v>15788556</v>
      </c>
      <c r="BW123" s="1077"/>
      <c r="BX123" s="1077"/>
      <c r="BY123" s="1077"/>
      <c r="BZ123" s="1077"/>
      <c r="CA123" s="1077">
        <v>16005422</v>
      </c>
      <c r="CB123" s="1077"/>
      <c r="CC123" s="1077"/>
      <c r="CD123" s="1077"/>
      <c r="CE123" s="1077"/>
      <c r="CF123" s="1014"/>
      <c r="CG123" s="1015"/>
      <c r="CH123" s="1015"/>
      <c r="CI123" s="1015"/>
      <c r="CJ123" s="1016"/>
      <c r="CK123" s="1022"/>
      <c r="CL123" s="1023"/>
      <c r="CM123" s="1023"/>
      <c r="CN123" s="1023"/>
      <c r="CO123" s="1024"/>
      <c r="CP123" s="1032" t="s">
        <v>391</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c r="A124" s="1070"/>
      <c r="B124" s="962"/>
      <c r="C124" s="935" t="s">
        <v>440</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452</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453</v>
      </c>
      <c r="CQ124" s="1033"/>
      <c r="CR124" s="1033"/>
      <c r="CS124" s="1033"/>
      <c r="CT124" s="1033"/>
      <c r="CU124" s="1033"/>
      <c r="CV124" s="1033"/>
      <c r="CW124" s="1033"/>
      <c r="CX124" s="1033"/>
      <c r="CY124" s="1033"/>
      <c r="CZ124" s="1033"/>
      <c r="DA124" s="1033"/>
      <c r="DB124" s="1033"/>
      <c r="DC124" s="1033"/>
      <c r="DD124" s="1033"/>
      <c r="DE124" s="1033"/>
      <c r="DF124" s="1034"/>
      <c r="DG124" s="1017">
        <v>13599</v>
      </c>
      <c r="DH124" s="999"/>
      <c r="DI124" s="999"/>
      <c r="DJ124" s="999"/>
      <c r="DK124" s="1000"/>
      <c r="DL124" s="998">
        <v>7583</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c r="A125" s="1070"/>
      <c r="B125" s="962"/>
      <c r="C125" s="935" t="s">
        <v>442</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454</v>
      </c>
      <c r="CL125" s="1020"/>
      <c r="CM125" s="1020"/>
      <c r="CN125" s="1020"/>
      <c r="CO125" s="1021"/>
      <c r="CP125" s="942" t="s">
        <v>455</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c r="A126" s="1070"/>
      <c r="B126" s="962"/>
      <c r="C126" s="935" t="s">
        <v>444</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456</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c r="A127" s="1071"/>
      <c r="B127" s="964"/>
      <c r="C127" s="986" t="s">
        <v>457</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245</v>
      </c>
      <c r="AB127" s="972"/>
      <c r="AC127" s="972"/>
      <c r="AD127" s="972"/>
      <c r="AE127" s="973"/>
      <c r="AF127" s="974">
        <v>116</v>
      </c>
      <c r="AG127" s="972"/>
      <c r="AH127" s="972"/>
      <c r="AI127" s="972"/>
      <c r="AJ127" s="973"/>
      <c r="AK127" s="974">
        <v>74</v>
      </c>
      <c r="AL127" s="972"/>
      <c r="AM127" s="972"/>
      <c r="AN127" s="972"/>
      <c r="AO127" s="973"/>
      <c r="AP127" s="975">
        <v>0</v>
      </c>
      <c r="AQ127" s="976"/>
      <c r="AR127" s="976"/>
      <c r="AS127" s="976"/>
      <c r="AT127" s="977"/>
      <c r="AU127" s="214"/>
      <c r="AV127" s="214"/>
      <c r="AW127" s="214"/>
      <c r="AX127" s="1044" t="s">
        <v>458</v>
      </c>
      <c r="AY127" s="1045"/>
      <c r="AZ127" s="1045"/>
      <c r="BA127" s="1045"/>
      <c r="BB127" s="1045"/>
      <c r="BC127" s="1045"/>
      <c r="BD127" s="1045"/>
      <c r="BE127" s="1046"/>
      <c r="BF127" s="1047" t="s">
        <v>459</v>
      </c>
      <c r="BG127" s="1045"/>
      <c r="BH127" s="1045"/>
      <c r="BI127" s="1045"/>
      <c r="BJ127" s="1045"/>
      <c r="BK127" s="1045"/>
      <c r="BL127" s="1046"/>
      <c r="BM127" s="1047" t="s">
        <v>460</v>
      </c>
      <c r="BN127" s="1045"/>
      <c r="BO127" s="1045"/>
      <c r="BP127" s="1045"/>
      <c r="BQ127" s="1045"/>
      <c r="BR127" s="1045"/>
      <c r="BS127" s="1046"/>
      <c r="BT127" s="1047" t="s">
        <v>461</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462</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c r="A128" s="1054" t="s">
        <v>463</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464</v>
      </c>
      <c r="X128" s="1056"/>
      <c r="Y128" s="1056"/>
      <c r="Z128" s="1057"/>
      <c r="AA128" s="1058">
        <v>26209</v>
      </c>
      <c r="AB128" s="1059"/>
      <c r="AC128" s="1059"/>
      <c r="AD128" s="1059"/>
      <c r="AE128" s="1060"/>
      <c r="AF128" s="1061">
        <v>22057</v>
      </c>
      <c r="AG128" s="1059"/>
      <c r="AH128" s="1059"/>
      <c r="AI128" s="1059"/>
      <c r="AJ128" s="1060"/>
      <c r="AK128" s="1061">
        <v>18594</v>
      </c>
      <c r="AL128" s="1059"/>
      <c r="AM128" s="1059"/>
      <c r="AN128" s="1059"/>
      <c r="AO128" s="1060"/>
      <c r="AP128" s="1062"/>
      <c r="AQ128" s="1063"/>
      <c r="AR128" s="1063"/>
      <c r="AS128" s="1063"/>
      <c r="AT128" s="1064"/>
      <c r="AU128" s="214"/>
      <c r="AV128" s="214"/>
      <c r="AW128" s="214"/>
      <c r="AX128" s="909" t="s">
        <v>465</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466</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467</v>
      </c>
      <c r="X129" s="1084"/>
      <c r="Y129" s="1084"/>
      <c r="Z129" s="1085"/>
      <c r="AA129" s="971">
        <v>4430203</v>
      </c>
      <c r="AB129" s="972"/>
      <c r="AC129" s="972"/>
      <c r="AD129" s="972"/>
      <c r="AE129" s="973"/>
      <c r="AF129" s="974">
        <v>4373355</v>
      </c>
      <c r="AG129" s="972"/>
      <c r="AH129" s="972"/>
      <c r="AI129" s="972"/>
      <c r="AJ129" s="973"/>
      <c r="AK129" s="974">
        <v>4392582</v>
      </c>
      <c r="AL129" s="972"/>
      <c r="AM129" s="972"/>
      <c r="AN129" s="972"/>
      <c r="AO129" s="973"/>
      <c r="AP129" s="1086"/>
      <c r="AQ129" s="1087"/>
      <c r="AR129" s="1087"/>
      <c r="AS129" s="1087"/>
      <c r="AT129" s="1088"/>
      <c r="AU129" s="215"/>
      <c r="AV129" s="215"/>
      <c r="AW129" s="215"/>
      <c r="AX129" s="1078" t="s">
        <v>468</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c r="A130" s="947" t="s">
        <v>469</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470</v>
      </c>
      <c r="X130" s="1084"/>
      <c r="Y130" s="1084"/>
      <c r="Z130" s="1085"/>
      <c r="AA130" s="971">
        <v>951433</v>
      </c>
      <c r="AB130" s="972"/>
      <c r="AC130" s="972"/>
      <c r="AD130" s="972"/>
      <c r="AE130" s="973"/>
      <c r="AF130" s="974">
        <v>869904</v>
      </c>
      <c r="AG130" s="972"/>
      <c r="AH130" s="972"/>
      <c r="AI130" s="972"/>
      <c r="AJ130" s="973"/>
      <c r="AK130" s="974">
        <v>835830</v>
      </c>
      <c r="AL130" s="972"/>
      <c r="AM130" s="972"/>
      <c r="AN130" s="972"/>
      <c r="AO130" s="973"/>
      <c r="AP130" s="1086"/>
      <c r="AQ130" s="1087"/>
      <c r="AR130" s="1087"/>
      <c r="AS130" s="1087"/>
      <c r="AT130" s="1088"/>
      <c r="AU130" s="215"/>
      <c r="AV130" s="215"/>
      <c r="AW130" s="215"/>
      <c r="AX130" s="1078" t="s">
        <v>471</v>
      </c>
      <c r="AY130" s="936"/>
      <c r="AZ130" s="936"/>
      <c r="BA130" s="936"/>
      <c r="BB130" s="936"/>
      <c r="BC130" s="936"/>
      <c r="BD130" s="936"/>
      <c r="BE130" s="937"/>
      <c r="BF130" s="1114">
        <v>9.8000000000000007</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472</v>
      </c>
      <c r="X131" s="1121"/>
      <c r="Y131" s="1121"/>
      <c r="Z131" s="1122"/>
      <c r="AA131" s="1017">
        <v>3478770</v>
      </c>
      <c r="AB131" s="999"/>
      <c r="AC131" s="999"/>
      <c r="AD131" s="999"/>
      <c r="AE131" s="1000"/>
      <c r="AF131" s="998">
        <v>3503451</v>
      </c>
      <c r="AG131" s="999"/>
      <c r="AH131" s="999"/>
      <c r="AI131" s="999"/>
      <c r="AJ131" s="1000"/>
      <c r="AK131" s="998">
        <v>3556752</v>
      </c>
      <c r="AL131" s="999"/>
      <c r="AM131" s="999"/>
      <c r="AN131" s="999"/>
      <c r="AO131" s="1000"/>
      <c r="AP131" s="1123"/>
      <c r="AQ131" s="1124"/>
      <c r="AR131" s="1124"/>
      <c r="AS131" s="1124"/>
      <c r="AT131" s="1125"/>
      <c r="AU131" s="215"/>
      <c r="AV131" s="215"/>
      <c r="AW131" s="215"/>
      <c r="AX131" s="1096" t="s">
        <v>473</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c r="A132" s="1103" t="s">
        <v>474</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475</v>
      </c>
      <c r="W132" s="1107"/>
      <c r="X132" s="1107"/>
      <c r="Y132" s="1107"/>
      <c r="Z132" s="1108"/>
      <c r="AA132" s="1109">
        <v>10.20467004</v>
      </c>
      <c r="AB132" s="1110"/>
      <c r="AC132" s="1110"/>
      <c r="AD132" s="1110"/>
      <c r="AE132" s="1111"/>
      <c r="AF132" s="1112">
        <v>9.8602206799999994</v>
      </c>
      <c r="AG132" s="1110"/>
      <c r="AH132" s="1110"/>
      <c r="AI132" s="1110"/>
      <c r="AJ132" s="1111"/>
      <c r="AK132" s="1112">
        <v>9.5788517160000008</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476</v>
      </c>
      <c r="W133" s="1090"/>
      <c r="X133" s="1090"/>
      <c r="Y133" s="1090"/>
      <c r="Z133" s="1091"/>
      <c r="AA133" s="1092">
        <v>10.4</v>
      </c>
      <c r="AB133" s="1093"/>
      <c r="AC133" s="1093"/>
      <c r="AD133" s="1093"/>
      <c r="AE133" s="1094"/>
      <c r="AF133" s="1092">
        <v>10.199999999999999</v>
      </c>
      <c r="AG133" s="1093"/>
      <c r="AH133" s="1093"/>
      <c r="AI133" s="1093"/>
      <c r="AJ133" s="1094"/>
      <c r="AK133" s="1092">
        <v>9.8000000000000007</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CcU/1t6ooWpFYy1FB/CC9QNbOfXOWNYFk8E9DU/o9fVLR090FQHGTCk47UQyP73QzgiqZYXc9dk12qRTooWLog==" saltValue="i1mCU9aG+pUr50EOZgfii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49" fitToHeight="0" orientation="landscape" horizontalDpi="1200" verticalDpi="1200" r:id="rId1"/>
  <headerFooter alignWithMargins="0">
    <oddFooter>&amp;C&amp;P/&amp;N</oddFooter>
  </headerFooter>
  <rowBreaks count="1" manualBreakCount="1">
    <brk id="6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cols>
    <col min="1" max="120" width="2.75" style="242" customWidth="1"/>
    <col min="121" max="121" width="0" style="241" hidden="1" customWidth="1"/>
    <col min="122" max="16384" width="9" style="241" hidden="1"/>
  </cols>
  <sheetData>
    <row r="1" spans="1:120">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row r="3" spans="1:120"/>
    <row r="4" spans="1:120"/>
    <row r="5" spans="1:120"/>
    <row r="6" spans="1:120"/>
    <row r="7" spans="1:120"/>
    <row r="8" spans="1:120"/>
    <row r="9" spans="1:120"/>
    <row r="10" spans="1:120"/>
    <row r="11" spans="1:120"/>
    <row r="12" spans="1:120"/>
    <row r="13" spans="1:120"/>
    <row r="14" spans="1:120"/>
    <row r="15" spans="1:120"/>
    <row r="16" spans="1:120">
      <c r="DP16" s="241"/>
    </row>
    <row r="17" spans="119:120">
      <c r="DP17" s="241"/>
    </row>
    <row r="18" spans="119:120"/>
    <row r="19" spans="119:120"/>
    <row r="20" spans="119:120">
      <c r="DO20" s="241"/>
      <c r="DP20" s="241"/>
    </row>
    <row r="21" spans="119:120">
      <c r="DP21" s="241"/>
    </row>
    <row r="22" spans="119:120"/>
    <row r="23" spans="119:120">
      <c r="DO23" s="241"/>
      <c r="DP23" s="241"/>
    </row>
    <row r="24" spans="119:120">
      <c r="DP24" s="241"/>
    </row>
    <row r="25" spans="119:120">
      <c r="DP25" s="241"/>
    </row>
    <row r="26" spans="119:120">
      <c r="DO26" s="241"/>
      <c r="DP26" s="241"/>
    </row>
    <row r="27" spans="119:120"/>
    <row r="28" spans="119:120">
      <c r="DO28" s="241"/>
      <c r="DP28" s="241"/>
    </row>
    <row r="29" spans="119:120">
      <c r="DP29" s="241"/>
    </row>
    <row r="30" spans="119:120"/>
    <row r="31" spans="119:120">
      <c r="DO31" s="241"/>
      <c r="DP31" s="241"/>
    </row>
    <row r="32" spans="119:120"/>
    <row r="33" spans="98:120">
      <c r="DO33" s="241"/>
      <c r="DP33" s="241"/>
    </row>
    <row r="34" spans="98:120">
      <c r="DM34" s="241"/>
    </row>
    <row r="35" spans="98:120">
      <c r="CT35" s="241"/>
      <c r="CU35" s="241"/>
      <c r="CV35" s="241"/>
      <c r="CY35" s="241"/>
      <c r="CZ35" s="241"/>
      <c r="DA35" s="241"/>
      <c r="DD35" s="241"/>
      <c r="DE35" s="241"/>
      <c r="DF35" s="241"/>
      <c r="DI35" s="241"/>
      <c r="DJ35" s="241"/>
      <c r="DK35" s="241"/>
      <c r="DM35" s="241"/>
      <c r="DN35" s="241"/>
      <c r="DO35" s="241"/>
      <c r="DP35" s="241"/>
    </row>
    <row r="36" spans="98:120"/>
    <row r="37" spans="98:120">
      <c r="CW37" s="241"/>
      <c r="DB37" s="241"/>
      <c r="DG37" s="241"/>
      <c r="DL37" s="241"/>
      <c r="DP37" s="241"/>
    </row>
    <row r="38" spans="98:120">
      <c r="CT38" s="241"/>
      <c r="CU38" s="241"/>
      <c r="CV38" s="241"/>
      <c r="CW38" s="241"/>
      <c r="CY38" s="241"/>
      <c r="CZ38" s="241"/>
      <c r="DA38" s="241"/>
      <c r="DB38" s="241"/>
      <c r="DD38" s="241"/>
      <c r="DE38" s="241"/>
      <c r="DF38" s="241"/>
      <c r="DG38" s="241"/>
      <c r="DI38" s="241"/>
      <c r="DJ38" s="241"/>
      <c r="DK38" s="241"/>
      <c r="DL38" s="241"/>
      <c r="DN38" s="241"/>
      <c r="DO38" s="241"/>
      <c r="DP38" s="241"/>
    </row>
    <row r="39" spans="98:120"/>
    <row r="40" spans="98:120"/>
    <row r="41" spans="98:120"/>
    <row r="42" spans="98:120"/>
    <row r="43" spans="98:120"/>
    <row r="44" spans="98:120"/>
    <row r="45" spans="98:120"/>
    <row r="46" spans="98:120"/>
    <row r="47" spans="98:120"/>
    <row r="48" spans="98:120"/>
    <row r="49" spans="22:120">
      <c r="DN49" s="241"/>
      <c r="DO49" s="241"/>
      <c r="DP49" s="241"/>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41"/>
      <c r="CS63" s="241"/>
      <c r="CX63" s="241"/>
      <c r="DC63" s="241"/>
      <c r="DH63" s="241"/>
    </row>
    <row r="64" spans="22:120">
      <c r="V64" s="241"/>
    </row>
    <row r="65" spans="15:120">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c r="Q66" s="241"/>
      <c r="S66" s="241"/>
      <c r="U66" s="241"/>
      <c r="DM66" s="241"/>
    </row>
    <row r="67" spans="15:120">
      <c r="O67" s="241"/>
      <c r="P67" s="241"/>
      <c r="R67" s="241"/>
      <c r="T67" s="241"/>
      <c r="Y67" s="241"/>
      <c r="CT67" s="241"/>
      <c r="CV67" s="241"/>
      <c r="CW67" s="241"/>
      <c r="CY67" s="241"/>
      <c r="DA67" s="241"/>
      <c r="DB67" s="241"/>
      <c r="DD67" s="241"/>
      <c r="DF67" s="241"/>
      <c r="DG67" s="241"/>
      <c r="DI67" s="241"/>
      <c r="DK67" s="241"/>
      <c r="DL67" s="241"/>
      <c r="DN67" s="241"/>
      <c r="DO67" s="241"/>
      <c r="DP67" s="241"/>
    </row>
    <row r="68" spans="15:120"/>
    <row r="69" spans="15:120"/>
    <row r="70" spans="15:120"/>
    <row r="71" spans="15:120"/>
    <row r="72" spans="15:120">
      <c r="DP72" s="241"/>
    </row>
    <row r="73" spans="15:120">
      <c r="DP73" s="241"/>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41"/>
      <c r="CX96" s="241"/>
      <c r="DC96" s="241"/>
      <c r="DH96" s="241"/>
    </row>
    <row r="97" spans="24:120">
      <c r="CS97" s="241"/>
      <c r="CX97" s="241"/>
      <c r="DC97" s="241"/>
      <c r="DH97" s="241"/>
      <c r="DP97" s="242" t="s">
        <v>477</v>
      </c>
    </row>
    <row r="98" spans="24:120" hidden="1">
      <c r="CS98" s="241"/>
      <c r="CX98" s="241"/>
      <c r="DC98" s="241"/>
      <c r="DH98" s="241"/>
    </row>
    <row r="99" spans="24:120" hidden="1">
      <c r="CS99" s="241"/>
      <c r="CX99" s="241"/>
      <c r="DC99" s="241"/>
      <c r="DH99" s="241"/>
    </row>
    <row r="101" spans="24:120" ht="12" hidden="1" customHeight="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c r="CU102" s="241"/>
      <c r="CZ102" s="241"/>
      <c r="DE102" s="241"/>
      <c r="DJ102" s="241"/>
      <c r="DM102" s="241"/>
    </row>
    <row r="103" spans="24:120" hidden="1">
      <c r="CT103" s="241"/>
      <c r="CV103" s="241"/>
      <c r="CW103" s="241"/>
      <c r="CY103" s="241"/>
      <c r="DA103" s="241"/>
      <c r="DB103" s="241"/>
      <c r="DD103" s="241"/>
      <c r="DF103" s="241"/>
      <c r="DG103" s="241"/>
      <c r="DI103" s="241"/>
      <c r="DK103" s="241"/>
      <c r="DL103" s="241"/>
      <c r="DM103" s="241"/>
      <c r="DN103" s="241"/>
      <c r="DO103" s="241"/>
      <c r="DP103" s="241"/>
    </row>
    <row r="104" spans="24:120" hidden="1">
      <c r="CV104" s="241"/>
      <c r="CW104" s="241"/>
      <c r="DA104" s="241"/>
      <c r="DB104" s="241"/>
      <c r="DF104" s="241"/>
      <c r="DG104" s="241"/>
      <c r="DK104" s="241"/>
      <c r="DL104" s="241"/>
      <c r="DN104" s="241"/>
      <c r="DO104" s="241"/>
      <c r="DP104" s="241"/>
    </row>
    <row r="105" spans="24:120" ht="12.75" hidden="1" customHeight="1"/>
  </sheetData>
  <sheetProtection algorithmName="SHA-512" hashValue="vD2mt94NIc3zvTYbF6kO4kfu3ro3QqO05ihXEgLtjgClK6bkI6S2QFBR7447cEiZ6MK0V1bVuocLl4Dm1E0hzg==" saltValue="+7ti4mYaTuzT2ul+6/lCEA==" spinCount="100000" sheet="1" objects="1" scenarios="1"/>
  <dataConsolidate/>
  <phoneticPr fontId="2"/>
  <printOptions horizontalCentered="1" verticalCentered="1"/>
  <pageMargins left="0" right="0" top="0" bottom="0" header="0" footer="0"/>
  <pageSetup paperSize="8" scale="6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cols>
    <col min="1" max="116" width="2.625" style="242" customWidth="1"/>
    <col min="117" max="16384" width="9" style="241" hidden="1"/>
  </cols>
  <sheetData>
    <row r="1" spans="2:11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row r="3" spans="2:116"/>
    <row r="4" spans="2:116">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row r="7" spans="2:116"/>
    <row r="8" spans="2:116"/>
    <row r="9" spans="2:116"/>
    <row r="10" spans="2:116"/>
    <row r="11" spans="2:116"/>
    <row r="12" spans="2:116"/>
    <row r="13" spans="2:116"/>
    <row r="14" spans="2:116"/>
    <row r="15" spans="2:116"/>
    <row r="16" spans="2:116"/>
    <row r="17" spans="9:116"/>
    <row r="18" spans="9:116">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row r="20" spans="9:116"/>
    <row r="21" spans="9:116">
      <c r="DL21" s="241"/>
    </row>
    <row r="22" spans="9:116">
      <c r="DI22" s="241"/>
      <c r="DJ22" s="241"/>
      <c r="DK22" s="241"/>
      <c r="DL22" s="241"/>
    </row>
    <row r="23" spans="9:116">
      <c r="CY23" s="241"/>
      <c r="CZ23" s="241"/>
      <c r="DA23" s="241"/>
      <c r="DB23" s="241"/>
      <c r="DC23" s="241"/>
      <c r="DD23" s="241"/>
      <c r="DE23" s="241"/>
      <c r="DF23" s="241"/>
      <c r="DG23" s="241"/>
      <c r="DH23" s="241"/>
      <c r="DI23" s="241"/>
      <c r="DJ23" s="241"/>
      <c r="DK23" s="241"/>
      <c r="DL23" s="241"/>
    </row>
    <row r="24" spans="9:116"/>
    <row r="25" spans="9:116"/>
    <row r="26" spans="9:116"/>
    <row r="27" spans="9:116"/>
    <row r="28" spans="9:116"/>
    <row r="29" spans="9:116"/>
    <row r="30" spans="9:116"/>
    <row r="31" spans="9:116"/>
    <row r="32" spans="9:116"/>
    <row r="33" spans="15:116"/>
    <row r="34" spans="15:116"/>
    <row r="35" spans="15:116">
      <c r="CZ35" s="241"/>
      <c r="DA35" s="241"/>
      <c r="DB35" s="241"/>
      <c r="DC35" s="241"/>
      <c r="DD35" s="241"/>
      <c r="DE35" s="241"/>
      <c r="DF35" s="241"/>
      <c r="DG35" s="241"/>
      <c r="DH35" s="241"/>
      <c r="DI35" s="241"/>
      <c r="DJ35" s="241"/>
      <c r="DK35" s="241"/>
      <c r="DL35" s="241"/>
    </row>
    <row r="36" spans="15:116"/>
    <row r="37" spans="15:116">
      <c r="DL37" s="241"/>
    </row>
    <row r="38" spans="15:116">
      <c r="DI38" s="241"/>
      <c r="DJ38" s="241"/>
      <c r="DK38" s="241"/>
      <c r="DL38" s="241"/>
    </row>
    <row r="39" spans="15:116"/>
    <row r="40" spans="15:116"/>
    <row r="41" spans="15:116"/>
    <row r="42" spans="15:116"/>
    <row r="43" spans="15:116">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c r="DL44" s="241"/>
    </row>
    <row r="45" spans="15:116"/>
    <row r="46" spans="15:116">
      <c r="DA46" s="241"/>
      <c r="DB46" s="241"/>
      <c r="DC46" s="241"/>
      <c r="DD46" s="241"/>
      <c r="DE46" s="241"/>
      <c r="DF46" s="241"/>
      <c r="DG46" s="241"/>
      <c r="DH46" s="241"/>
      <c r="DI46" s="241"/>
      <c r="DJ46" s="241"/>
      <c r="DK46" s="241"/>
      <c r="DL46" s="241"/>
    </row>
    <row r="47" spans="15:116"/>
    <row r="48" spans="15:116"/>
    <row r="49" spans="104:116"/>
    <row r="50" spans="104:116">
      <c r="CZ50" s="241"/>
      <c r="DA50" s="241"/>
      <c r="DB50" s="241"/>
      <c r="DC50" s="241"/>
      <c r="DD50" s="241"/>
      <c r="DE50" s="241"/>
      <c r="DF50" s="241"/>
      <c r="DG50" s="241"/>
      <c r="DH50" s="241"/>
      <c r="DI50" s="241"/>
      <c r="DJ50" s="241"/>
      <c r="DK50" s="241"/>
      <c r="DL50" s="241"/>
    </row>
    <row r="51" spans="104:116"/>
    <row r="52" spans="104:116"/>
    <row r="53" spans="104:116">
      <c r="DL53" s="241"/>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41"/>
      <c r="DD67" s="241"/>
      <c r="DE67" s="241"/>
      <c r="DF67" s="241"/>
      <c r="DG67" s="241"/>
      <c r="DH67" s="241"/>
      <c r="DI67" s="241"/>
      <c r="DJ67" s="241"/>
      <c r="DK67" s="241"/>
      <c r="DL67" s="241"/>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YaH3vDX6epoOnacOL+LEYvLSrVMXdlXHwtk1eEd24tkDDyWWTKfVqSdM2tXQS8MpUcH9hs/v/JI3bCQ/pBRJUw==" saltValue="CeTvro2PDSjXwS6nKXp0iw==" spinCount="100000" sheet="1" objects="1" scenarios="1"/>
  <dataConsolidate/>
  <phoneticPr fontId="2"/>
  <printOptions horizontalCentered="1" verticalCentered="1"/>
  <pageMargins left="0" right="0" top="0" bottom="0" header="0" footer="0"/>
  <pageSetup paperSize="8" scale="66"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67"/>
  <sheetViews>
    <sheetView showGridLines="0" view="pageBreakPreview" zoomScaleSheetLayoutView="100" workbookViewId="0"/>
  </sheetViews>
  <sheetFormatPr defaultColWidth="0" defaultRowHeight="13.5" customHeight="1" zeroHeight="1"/>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c r="AS1" s="243"/>
      <c r="AT1" s="243"/>
    </row>
    <row r="2" spans="1:46">
      <c r="AS2" s="243"/>
      <c r="AT2" s="243"/>
    </row>
    <row r="3" spans="1:46">
      <c r="AS3" s="243"/>
      <c r="AT3" s="243"/>
    </row>
    <row r="4" spans="1:46">
      <c r="AS4" s="243"/>
      <c r="AT4" s="243"/>
    </row>
    <row r="5" spans="1:46" ht="17.25">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c r="A6" s="247"/>
      <c r="AK6" s="248" t="s">
        <v>479</v>
      </c>
      <c r="AL6" s="248"/>
      <c r="AM6" s="248"/>
      <c r="AN6" s="248"/>
    </row>
    <row r="7" spans="1:46" ht="13.5" customHeight="1">
      <c r="A7" s="247"/>
      <c r="AK7" s="250"/>
      <c r="AL7" s="251"/>
      <c r="AM7" s="251"/>
      <c r="AN7" s="252"/>
      <c r="AO7" s="1127" t="s">
        <v>480</v>
      </c>
      <c r="AP7" s="253"/>
      <c r="AQ7" s="254" t="s">
        <v>481</v>
      </c>
      <c r="AR7" s="255"/>
    </row>
    <row r="8" spans="1:46">
      <c r="A8" s="247"/>
      <c r="AK8" s="256"/>
      <c r="AL8" s="257"/>
      <c r="AM8" s="257"/>
      <c r="AN8" s="258"/>
      <c r="AO8" s="1128"/>
      <c r="AP8" s="259" t="s">
        <v>482</v>
      </c>
      <c r="AQ8" s="260" t="s">
        <v>483</v>
      </c>
      <c r="AR8" s="261" t="s">
        <v>484</v>
      </c>
    </row>
    <row r="9" spans="1:46">
      <c r="A9" s="247"/>
      <c r="AK9" s="1129" t="s">
        <v>485</v>
      </c>
      <c r="AL9" s="1130"/>
      <c r="AM9" s="1130"/>
      <c r="AN9" s="1131"/>
      <c r="AO9" s="262">
        <v>1173124</v>
      </c>
      <c r="AP9" s="262">
        <v>198431</v>
      </c>
      <c r="AQ9" s="263">
        <v>186275</v>
      </c>
      <c r="AR9" s="264">
        <v>6.5</v>
      </c>
    </row>
    <row r="10" spans="1:46" ht="13.5" customHeight="1">
      <c r="A10" s="247"/>
      <c r="AK10" s="1129" t="s">
        <v>486</v>
      </c>
      <c r="AL10" s="1130"/>
      <c r="AM10" s="1130"/>
      <c r="AN10" s="1131"/>
      <c r="AO10" s="265">
        <v>142677</v>
      </c>
      <c r="AP10" s="265">
        <v>24133</v>
      </c>
      <c r="AQ10" s="266">
        <v>28060</v>
      </c>
      <c r="AR10" s="267">
        <v>-14</v>
      </c>
    </row>
    <row r="11" spans="1:46" ht="13.5" customHeight="1">
      <c r="A11" s="247"/>
      <c r="AK11" s="1129" t="s">
        <v>487</v>
      </c>
      <c r="AL11" s="1130"/>
      <c r="AM11" s="1130"/>
      <c r="AN11" s="1131"/>
      <c r="AO11" s="265" t="s">
        <v>488</v>
      </c>
      <c r="AP11" s="265" t="s">
        <v>488</v>
      </c>
      <c r="AQ11" s="266">
        <v>7123</v>
      </c>
      <c r="AR11" s="267" t="s">
        <v>488</v>
      </c>
    </row>
    <row r="12" spans="1:46" ht="13.5" customHeight="1">
      <c r="A12" s="247"/>
      <c r="AK12" s="1129" t="s">
        <v>489</v>
      </c>
      <c r="AL12" s="1130"/>
      <c r="AM12" s="1130"/>
      <c r="AN12" s="1131"/>
      <c r="AO12" s="265" t="s">
        <v>488</v>
      </c>
      <c r="AP12" s="265" t="s">
        <v>488</v>
      </c>
      <c r="AQ12" s="266">
        <v>57</v>
      </c>
      <c r="AR12" s="267" t="s">
        <v>488</v>
      </c>
    </row>
    <row r="13" spans="1:46" ht="13.5" customHeight="1">
      <c r="A13" s="247"/>
      <c r="AK13" s="1129" t="s">
        <v>490</v>
      </c>
      <c r="AL13" s="1130"/>
      <c r="AM13" s="1130"/>
      <c r="AN13" s="1131"/>
      <c r="AO13" s="265">
        <v>92996</v>
      </c>
      <c r="AP13" s="265">
        <v>15730</v>
      </c>
      <c r="AQ13" s="266">
        <v>6435</v>
      </c>
      <c r="AR13" s="267">
        <v>144.4</v>
      </c>
    </row>
    <row r="14" spans="1:46" ht="13.5" customHeight="1">
      <c r="A14" s="247"/>
      <c r="AK14" s="1129" t="s">
        <v>491</v>
      </c>
      <c r="AL14" s="1130"/>
      <c r="AM14" s="1130"/>
      <c r="AN14" s="1131"/>
      <c r="AO14" s="265">
        <v>54733</v>
      </c>
      <c r="AP14" s="265">
        <v>9258</v>
      </c>
      <c r="AQ14" s="266">
        <v>3786</v>
      </c>
      <c r="AR14" s="267">
        <v>144.5</v>
      </c>
    </row>
    <row r="15" spans="1:46" ht="13.5" customHeight="1">
      <c r="A15" s="247"/>
      <c r="AK15" s="1132" t="s">
        <v>492</v>
      </c>
      <c r="AL15" s="1133"/>
      <c r="AM15" s="1133"/>
      <c r="AN15" s="1134"/>
      <c r="AO15" s="265">
        <v>-52721</v>
      </c>
      <c r="AP15" s="265">
        <v>-8918</v>
      </c>
      <c r="AQ15" s="266">
        <v>-9323</v>
      </c>
      <c r="AR15" s="267">
        <v>-4.3</v>
      </c>
    </row>
    <row r="16" spans="1:46">
      <c r="A16" s="247"/>
      <c r="AK16" s="1132" t="s">
        <v>178</v>
      </c>
      <c r="AL16" s="1133"/>
      <c r="AM16" s="1133"/>
      <c r="AN16" s="1134"/>
      <c r="AO16" s="265">
        <v>1410809</v>
      </c>
      <c r="AP16" s="265">
        <v>238635</v>
      </c>
      <c r="AQ16" s="266">
        <v>222412</v>
      </c>
      <c r="AR16" s="267">
        <v>7.3</v>
      </c>
    </row>
    <row r="17" spans="1:46">
      <c r="A17" s="247"/>
    </row>
    <row r="18" spans="1:46">
      <c r="A18" s="247"/>
      <c r="AQ18" s="268"/>
      <c r="AR18" s="268"/>
    </row>
    <row r="19" spans="1:46">
      <c r="A19" s="247"/>
      <c r="AK19" s="243" t="s">
        <v>493</v>
      </c>
    </row>
    <row r="20" spans="1:46">
      <c r="A20" s="247"/>
      <c r="AK20" s="269"/>
      <c r="AL20" s="270"/>
      <c r="AM20" s="270"/>
      <c r="AN20" s="271"/>
      <c r="AO20" s="272" t="s">
        <v>494</v>
      </c>
      <c r="AP20" s="273" t="s">
        <v>495</v>
      </c>
      <c r="AQ20" s="274" t="s">
        <v>496</v>
      </c>
      <c r="AR20" s="275"/>
    </row>
    <row r="21" spans="1:46" s="248" customFormat="1">
      <c r="A21" s="276"/>
      <c r="AK21" s="1135" t="s">
        <v>497</v>
      </c>
      <c r="AL21" s="1136"/>
      <c r="AM21" s="1136"/>
      <c r="AN21" s="1137"/>
      <c r="AO21" s="277">
        <v>17.079999999999998</v>
      </c>
      <c r="AP21" s="278">
        <v>17.59</v>
      </c>
      <c r="AQ21" s="279">
        <v>-0.51</v>
      </c>
      <c r="AS21" s="280"/>
      <c r="AT21" s="276"/>
    </row>
    <row r="22" spans="1:46" s="248" customFormat="1">
      <c r="A22" s="276"/>
      <c r="AK22" s="1135" t="s">
        <v>498</v>
      </c>
      <c r="AL22" s="1136"/>
      <c r="AM22" s="1136"/>
      <c r="AN22" s="1137"/>
      <c r="AO22" s="281">
        <v>96.3</v>
      </c>
      <c r="AP22" s="282">
        <v>95.9</v>
      </c>
      <c r="AQ22" s="283">
        <v>0.4</v>
      </c>
      <c r="AR22" s="268"/>
      <c r="AS22" s="280"/>
      <c r="AT22" s="276"/>
    </row>
    <row r="23" spans="1:46" s="248" customFormat="1">
      <c r="A23" s="276"/>
      <c r="AP23" s="268"/>
      <c r="AQ23" s="268"/>
      <c r="AR23" s="268"/>
      <c r="AS23" s="280"/>
      <c r="AT23" s="276"/>
    </row>
    <row r="24" spans="1:46" s="248" customFormat="1">
      <c r="A24" s="276"/>
      <c r="AP24" s="268"/>
      <c r="AQ24" s="268"/>
      <c r="AR24" s="268"/>
      <c r="AS24" s="280"/>
      <c r="AT24" s="276"/>
    </row>
    <row r="25" spans="1:46" s="248" customFormat="1">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c r="A26" s="1126" t="s">
        <v>499</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c r="A27" s="288"/>
      <c r="AS27" s="243"/>
      <c r="AT27" s="243"/>
    </row>
    <row r="28" spans="1:46" ht="17.25">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c r="A29" s="247"/>
      <c r="AK29" s="248" t="s">
        <v>501</v>
      </c>
      <c r="AL29" s="248"/>
      <c r="AM29" s="248"/>
      <c r="AN29" s="248"/>
      <c r="AS29" s="290"/>
    </row>
    <row r="30" spans="1:46" ht="13.5" customHeight="1">
      <c r="A30" s="247"/>
      <c r="AK30" s="250"/>
      <c r="AL30" s="251"/>
      <c r="AM30" s="251"/>
      <c r="AN30" s="252"/>
      <c r="AO30" s="1127" t="s">
        <v>480</v>
      </c>
      <c r="AP30" s="253"/>
      <c r="AQ30" s="254" t="s">
        <v>481</v>
      </c>
      <c r="AR30" s="255"/>
    </row>
    <row r="31" spans="1:46">
      <c r="A31" s="247"/>
      <c r="AK31" s="256"/>
      <c r="AL31" s="257"/>
      <c r="AM31" s="257"/>
      <c r="AN31" s="258"/>
      <c r="AO31" s="1128"/>
      <c r="AP31" s="259" t="s">
        <v>482</v>
      </c>
      <c r="AQ31" s="260" t="s">
        <v>483</v>
      </c>
      <c r="AR31" s="261" t="s">
        <v>484</v>
      </c>
    </row>
    <row r="32" spans="1:46" ht="27" customHeight="1">
      <c r="A32" s="247"/>
      <c r="AK32" s="1143" t="s">
        <v>502</v>
      </c>
      <c r="AL32" s="1144"/>
      <c r="AM32" s="1144"/>
      <c r="AN32" s="1145"/>
      <c r="AO32" s="291">
        <v>1094299</v>
      </c>
      <c r="AP32" s="291">
        <v>185098</v>
      </c>
      <c r="AQ32" s="292">
        <v>124581</v>
      </c>
      <c r="AR32" s="293">
        <v>48.6</v>
      </c>
    </row>
    <row r="33" spans="1:46" ht="13.5" customHeight="1">
      <c r="A33" s="247"/>
      <c r="AK33" s="1143" t="s">
        <v>503</v>
      </c>
      <c r="AL33" s="1144"/>
      <c r="AM33" s="1144"/>
      <c r="AN33" s="1145"/>
      <c r="AO33" s="291" t="s">
        <v>488</v>
      </c>
      <c r="AP33" s="291" t="s">
        <v>488</v>
      </c>
      <c r="AQ33" s="292">
        <v>76</v>
      </c>
      <c r="AR33" s="293" t="s">
        <v>488</v>
      </c>
    </row>
    <row r="34" spans="1:46" ht="27" customHeight="1">
      <c r="A34" s="247"/>
      <c r="AK34" s="1143" t="s">
        <v>504</v>
      </c>
      <c r="AL34" s="1144"/>
      <c r="AM34" s="1144"/>
      <c r="AN34" s="1145"/>
      <c r="AO34" s="291" t="s">
        <v>488</v>
      </c>
      <c r="AP34" s="291" t="s">
        <v>488</v>
      </c>
      <c r="AQ34" s="292">
        <v>163</v>
      </c>
      <c r="AR34" s="293" t="s">
        <v>488</v>
      </c>
    </row>
    <row r="35" spans="1:46" ht="27" customHeight="1">
      <c r="A35" s="247"/>
      <c r="AK35" s="1143" t="s">
        <v>505</v>
      </c>
      <c r="AL35" s="1144"/>
      <c r="AM35" s="1144"/>
      <c r="AN35" s="1145"/>
      <c r="AO35" s="291">
        <v>92716</v>
      </c>
      <c r="AP35" s="291">
        <v>15683</v>
      </c>
      <c r="AQ35" s="292">
        <v>24428</v>
      </c>
      <c r="AR35" s="293">
        <v>-35.799999999999997</v>
      </c>
    </row>
    <row r="36" spans="1:46" ht="27" customHeight="1">
      <c r="A36" s="247"/>
      <c r="AK36" s="1143" t="s">
        <v>506</v>
      </c>
      <c r="AL36" s="1144"/>
      <c r="AM36" s="1144"/>
      <c r="AN36" s="1145"/>
      <c r="AO36" s="291">
        <v>8031</v>
      </c>
      <c r="AP36" s="291">
        <v>1358</v>
      </c>
      <c r="AQ36" s="292">
        <v>4294</v>
      </c>
      <c r="AR36" s="293">
        <v>-68.400000000000006</v>
      </c>
    </row>
    <row r="37" spans="1:46" ht="13.5" customHeight="1">
      <c r="A37" s="247"/>
      <c r="AK37" s="1143" t="s">
        <v>507</v>
      </c>
      <c r="AL37" s="1144"/>
      <c r="AM37" s="1144"/>
      <c r="AN37" s="1145"/>
      <c r="AO37" s="291">
        <v>74</v>
      </c>
      <c r="AP37" s="291">
        <v>13</v>
      </c>
      <c r="AQ37" s="292">
        <v>880</v>
      </c>
      <c r="AR37" s="293">
        <v>-98.5</v>
      </c>
    </row>
    <row r="38" spans="1:46" ht="27" customHeight="1">
      <c r="A38" s="247"/>
      <c r="AK38" s="1146" t="s">
        <v>508</v>
      </c>
      <c r="AL38" s="1147"/>
      <c r="AM38" s="1147"/>
      <c r="AN38" s="1148"/>
      <c r="AO38" s="294" t="s">
        <v>488</v>
      </c>
      <c r="AP38" s="294" t="s">
        <v>488</v>
      </c>
      <c r="AQ38" s="295">
        <v>22</v>
      </c>
      <c r="AR38" s="283" t="s">
        <v>488</v>
      </c>
      <c r="AS38" s="290"/>
    </row>
    <row r="39" spans="1:46">
      <c r="A39" s="247"/>
      <c r="AK39" s="1146" t="s">
        <v>509</v>
      </c>
      <c r="AL39" s="1147"/>
      <c r="AM39" s="1147"/>
      <c r="AN39" s="1148"/>
      <c r="AO39" s="291">
        <v>-18594</v>
      </c>
      <c r="AP39" s="291">
        <v>-3145</v>
      </c>
      <c r="AQ39" s="292">
        <v>-5293</v>
      </c>
      <c r="AR39" s="293">
        <v>-40.6</v>
      </c>
      <c r="AS39" s="290"/>
    </row>
    <row r="40" spans="1:46" ht="27" customHeight="1">
      <c r="A40" s="247"/>
      <c r="AK40" s="1143" t="s">
        <v>510</v>
      </c>
      <c r="AL40" s="1144"/>
      <c r="AM40" s="1144"/>
      <c r="AN40" s="1145"/>
      <c r="AO40" s="291">
        <v>-835830</v>
      </c>
      <c r="AP40" s="291">
        <v>-141379</v>
      </c>
      <c r="AQ40" s="292">
        <v>-99375</v>
      </c>
      <c r="AR40" s="293">
        <v>42.3</v>
      </c>
      <c r="AS40" s="290"/>
    </row>
    <row r="41" spans="1:46">
      <c r="A41" s="247"/>
      <c r="AK41" s="1149" t="s">
        <v>288</v>
      </c>
      <c r="AL41" s="1150"/>
      <c r="AM41" s="1150"/>
      <c r="AN41" s="1151"/>
      <c r="AO41" s="291">
        <v>340696</v>
      </c>
      <c r="AP41" s="291">
        <v>57628</v>
      </c>
      <c r="AQ41" s="292">
        <v>49775</v>
      </c>
      <c r="AR41" s="293">
        <v>15.8</v>
      </c>
      <c r="AS41" s="290"/>
    </row>
    <row r="42" spans="1:46">
      <c r="A42" s="247"/>
      <c r="AK42" s="296"/>
      <c r="AQ42" s="268"/>
      <c r="AR42" s="268"/>
      <c r="AS42" s="290"/>
    </row>
    <row r="43" spans="1:46">
      <c r="A43" s="247"/>
      <c r="AP43" s="297"/>
      <c r="AQ43" s="268"/>
      <c r="AS43" s="290"/>
    </row>
    <row r="44" spans="1:46">
      <c r="A44" s="247"/>
      <c r="AQ44" s="268"/>
    </row>
    <row r="45" spans="1:46">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c r="A47" s="300" t="s">
        <v>511</v>
      </c>
    </row>
    <row r="48" spans="1:46">
      <c r="A48" s="247"/>
      <c r="AK48" s="301" t="s">
        <v>512</v>
      </c>
      <c r="AL48" s="301"/>
      <c r="AM48" s="301"/>
      <c r="AN48" s="301"/>
      <c r="AO48" s="301"/>
      <c r="AP48" s="301"/>
      <c r="AQ48" s="302"/>
      <c r="AR48" s="301"/>
    </row>
    <row r="49" spans="1:44" ht="13.5" customHeight="1">
      <c r="A49" s="247"/>
      <c r="AK49" s="303"/>
      <c r="AL49" s="304"/>
      <c r="AM49" s="1138" t="s">
        <v>480</v>
      </c>
      <c r="AN49" s="1140" t="s">
        <v>513</v>
      </c>
      <c r="AO49" s="1141"/>
      <c r="AP49" s="1141"/>
      <c r="AQ49" s="1141"/>
      <c r="AR49" s="1142"/>
    </row>
    <row r="50" spans="1:44">
      <c r="A50" s="247"/>
      <c r="AK50" s="305"/>
      <c r="AL50" s="306"/>
      <c r="AM50" s="1139"/>
      <c r="AN50" s="307" t="s">
        <v>514</v>
      </c>
      <c r="AO50" s="308" t="s">
        <v>515</v>
      </c>
      <c r="AP50" s="309" t="s">
        <v>516</v>
      </c>
      <c r="AQ50" s="310" t="s">
        <v>517</v>
      </c>
      <c r="AR50" s="311" t="s">
        <v>518</v>
      </c>
    </row>
    <row r="51" spans="1:44">
      <c r="A51" s="247"/>
      <c r="AK51" s="303" t="s">
        <v>519</v>
      </c>
      <c r="AL51" s="304"/>
      <c r="AM51" s="312">
        <v>1460008</v>
      </c>
      <c r="AN51" s="313">
        <v>214960</v>
      </c>
      <c r="AO51" s="314">
        <v>25.9</v>
      </c>
      <c r="AP51" s="315">
        <v>200194</v>
      </c>
      <c r="AQ51" s="316">
        <v>5.2</v>
      </c>
      <c r="AR51" s="317">
        <v>20.7</v>
      </c>
    </row>
    <row r="52" spans="1:44">
      <c r="A52" s="247"/>
      <c r="AK52" s="318"/>
      <c r="AL52" s="319" t="s">
        <v>520</v>
      </c>
      <c r="AM52" s="320">
        <v>995846</v>
      </c>
      <c r="AN52" s="321">
        <v>146620</v>
      </c>
      <c r="AO52" s="322">
        <v>29</v>
      </c>
      <c r="AP52" s="323">
        <v>106422</v>
      </c>
      <c r="AQ52" s="324">
        <v>20.100000000000001</v>
      </c>
      <c r="AR52" s="325">
        <v>8.9</v>
      </c>
    </row>
    <row r="53" spans="1:44">
      <c r="A53" s="247"/>
      <c r="AK53" s="303" t="s">
        <v>521</v>
      </c>
      <c r="AL53" s="304"/>
      <c r="AM53" s="312">
        <v>1320760</v>
      </c>
      <c r="AN53" s="313">
        <v>199994</v>
      </c>
      <c r="AO53" s="314">
        <v>-7</v>
      </c>
      <c r="AP53" s="315">
        <v>196914</v>
      </c>
      <c r="AQ53" s="316">
        <v>-1.6</v>
      </c>
      <c r="AR53" s="317">
        <v>-5.4</v>
      </c>
    </row>
    <row r="54" spans="1:44">
      <c r="A54" s="247"/>
      <c r="AK54" s="318"/>
      <c r="AL54" s="319" t="s">
        <v>520</v>
      </c>
      <c r="AM54" s="320">
        <v>1100145</v>
      </c>
      <c r="AN54" s="321">
        <v>166588</v>
      </c>
      <c r="AO54" s="322">
        <v>13.6</v>
      </c>
      <c r="AP54" s="323">
        <v>98966</v>
      </c>
      <c r="AQ54" s="324">
        <v>-7</v>
      </c>
      <c r="AR54" s="325">
        <v>20.6</v>
      </c>
    </row>
    <row r="55" spans="1:44">
      <c r="A55" s="247"/>
      <c r="AK55" s="303" t="s">
        <v>522</v>
      </c>
      <c r="AL55" s="304"/>
      <c r="AM55" s="312">
        <v>666092</v>
      </c>
      <c r="AN55" s="313">
        <v>104666</v>
      </c>
      <c r="AO55" s="314">
        <v>-47.7</v>
      </c>
      <c r="AP55" s="315">
        <v>204757</v>
      </c>
      <c r="AQ55" s="316">
        <v>4</v>
      </c>
      <c r="AR55" s="317">
        <v>-51.7</v>
      </c>
    </row>
    <row r="56" spans="1:44">
      <c r="A56" s="247"/>
      <c r="AK56" s="318"/>
      <c r="AL56" s="319" t="s">
        <v>520</v>
      </c>
      <c r="AM56" s="320">
        <v>418950</v>
      </c>
      <c r="AN56" s="321">
        <v>65831</v>
      </c>
      <c r="AO56" s="322">
        <v>-60.5</v>
      </c>
      <c r="AP56" s="323">
        <v>106071</v>
      </c>
      <c r="AQ56" s="324">
        <v>7.2</v>
      </c>
      <c r="AR56" s="325">
        <v>-67.7</v>
      </c>
    </row>
    <row r="57" spans="1:44">
      <c r="A57" s="247"/>
      <c r="AK57" s="303" t="s">
        <v>523</v>
      </c>
      <c r="AL57" s="304"/>
      <c r="AM57" s="312">
        <v>670833</v>
      </c>
      <c r="AN57" s="313">
        <v>108848</v>
      </c>
      <c r="AO57" s="314">
        <v>4</v>
      </c>
      <c r="AP57" s="315">
        <v>194971</v>
      </c>
      <c r="AQ57" s="316">
        <v>-4.8</v>
      </c>
      <c r="AR57" s="317">
        <v>8.8000000000000007</v>
      </c>
    </row>
    <row r="58" spans="1:44">
      <c r="A58" s="247"/>
      <c r="AK58" s="318"/>
      <c r="AL58" s="319" t="s">
        <v>520</v>
      </c>
      <c r="AM58" s="320">
        <v>379087</v>
      </c>
      <c r="AN58" s="321">
        <v>61510</v>
      </c>
      <c r="AO58" s="322">
        <v>-6.6</v>
      </c>
      <c r="AP58" s="323">
        <v>105966</v>
      </c>
      <c r="AQ58" s="324">
        <v>-0.1</v>
      </c>
      <c r="AR58" s="325">
        <v>-6.5</v>
      </c>
    </row>
    <row r="59" spans="1:44">
      <c r="A59" s="247"/>
      <c r="AK59" s="303" t="s">
        <v>524</v>
      </c>
      <c r="AL59" s="304"/>
      <c r="AM59" s="312">
        <v>1719214</v>
      </c>
      <c r="AN59" s="313">
        <v>290801</v>
      </c>
      <c r="AO59" s="314">
        <v>167.2</v>
      </c>
      <c r="AP59" s="315">
        <v>224172</v>
      </c>
      <c r="AQ59" s="316">
        <v>15</v>
      </c>
      <c r="AR59" s="317">
        <v>152.19999999999999</v>
      </c>
    </row>
    <row r="60" spans="1:44">
      <c r="A60" s="247"/>
      <c r="AK60" s="318"/>
      <c r="AL60" s="319" t="s">
        <v>520</v>
      </c>
      <c r="AM60" s="320">
        <v>1406685</v>
      </c>
      <c r="AN60" s="321">
        <v>237937</v>
      </c>
      <c r="AO60" s="322">
        <v>286.8</v>
      </c>
      <c r="AP60" s="323">
        <v>117611</v>
      </c>
      <c r="AQ60" s="324">
        <v>11</v>
      </c>
      <c r="AR60" s="325">
        <v>275.8</v>
      </c>
    </row>
    <row r="61" spans="1:44">
      <c r="A61" s="247"/>
      <c r="AK61" s="303" t="s">
        <v>525</v>
      </c>
      <c r="AL61" s="326"/>
      <c r="AM61" s="312">
        <v>1167381</v>
      </c>
      <c r="AN61" s="313">
        <v>183854</v>
      </c>
      <c r="AO61" s="314">
        <v>28.5</v>
      </c>
      <c r="AP61" s="315">
        <v>204202</v>
      </c>
      <c r="AQ61" s="327">
        <v>3.6</v>
      </c>
      <c r="AR61" s="317">
        <v>24.9</v>
      </c>
    </row>
    <row r="62" spans="1:44">
      <c r="A62" s="247"/>
      <c r="AK62" s="318"/>
      <c r="AL62" s="319" t="s">
        <v>520</v>
      </c>
      <c r="AM62" s="320">
        <v>860143</v>
      </c>
      <c r="AN62" s="321">
        <v>135697</v>
      </c>
      <c r="AO62" s="322">
        <v>52.5</v>
      </c>
      <c r="AP62" s="323">
        <v>107007</v>
      </c>
      <c r="AQ62" s="324">
        <v>6.2</v>
      </c>
      <c r="AR62" s="325">
        <v>46.3</v>
      </c>
    </row>
    <row r="63" spans="1:44">
      <c r="A63" s="247"/>
    </row>
    <row r="64" spans="1:44">
      <c r="A64" s="247"/>
    </row>
    <row r="65" spans="1:46">
      <c r="A65" s="247"/>
    </row>
    <row r="66" spans="1:46">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c r="AS67" s="243"/>
      <c r="AT67" s="243"/>
    </row>
  </sheetData>
  <sheetProtection algorithmName="SHA-512" hashValue="I/v3Ie3SmhJvNlb95Mcq7+Ub9qCPIimJEVpOywrPgPFNZzUtTZwWvuiaWivPNmNXwX1tkMdp09gld5v3bc4/Rw==" saltValue="+JInKpo9ppgLGqAH4tz78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view="pageBreakPreview" zoomScaleNormal="60" zoomScaleSheetLayoutView="100" workbookViewId="0"/>
  </sheetViews>
  <sheetFormatPr defaultColWidth="0" defaultRowHeight="13.5" customHeight="1" zeroHeight="1"/>
  <cols>
    <col min="1" max="125" width="2.5" style="242" customWidth="1"/>
    <col min="126" max="16384" width="9" style="241" hidden="1"/>
  </cols>
  <sheetData>
    <row r="1" spans="2:125"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c r="B2" s="241"/>
      <c r="DG2" s="241"/>
    </row>
    <row r="3" spans="2:12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row r="5" spans="2:125"/>
    <row r="6" spans="2:125"/>
    <row r="7" spans="2:125"/>
    <row r="8" spans="2:125"/>
    <row r="9" spans="2:125">
      <c r="DU9" s="241"/>
    </row>
    <row r="10" spans="2:125"/>
    <row r="11" spans="2:125"/>
    <row r="12" spans="2:125"/>
    <row r="13" spans="2:125"/>
    <row r="14" spans="2:125"/>
    <row r="15" spans="2:125"/>
    <row r="16" spans="2:125"/>
    <row r="17" spans="125:125">
      <c r="DU17" s="241"/>
    </row>
    <row r="18" spans="125:125"/>
    <row r="19" spans="125:125"/>
    <row r="20" spans="125:125">
      <c r="DU20" s="241"/>
    </row>
    <row r="21" spans="125:125">
      <c r="DU21" s="241"/>
    </row>
    <row r="22" spans="125:125"/>
    <row r="23" spans="125:125"/>
    <row r="24" spans="125:125"/>
    <row r="25" spans="125:125"/>
    <row r="26" spans="125:125"/>
    <row r="27" spans="125:125"/>
    <row r="28" spans="125:125">
      <c r="DU28" s="241"/>
    </row>
    <row r="29" spans="125:125"/>
    <row r="30" spans="125:125"/>
    <row r="31" spans="125:125"/>
    <row r="32" spans="125:125"/>
    <row r="33" spans="2:125">
      <c r="B33" s="241"/>
      <c r="G33" s="241"/>
      <c r="I33" s="241"/>
    </row>
    <row r="34" spans="2:125">
      <c r="C34" s="241"/>
      <c r="P34" s="241"/>
      <c r="DE34" s="241"/>
      <c r="DH34" s="241"/>
    </row>
    <row r="35" spans="2:125">
      <c r="D35" s="241"/>
      <c r="E35" s="241"/>
      <c r="DG35" s="241"/>
      <c r="DJ35" s="241"/>
      <c r="DP35" s="241"/>
      <c r="DQ35" s="241"/>
      <c r="DR35" s="241"/>
      <c r="DS35" s="241"/>
      <c r="DT35" s="241"/>
      <c r="DU35" s="241"/>
    </row>
    <row r="36" spans="2:12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c r="DU37" s="241"/>
    </row>
    <row r="38" spans="2:125">
      <c r="DT38" s="241"/>
      <c r="DU38" s="241"/>
    </row>
    <row r="39" spans="2:125"/>
    <row r="40" spans="2:125">
      <c r="DH40" s="241"/>
    </row>
    <row r="41" spans="2:125">
      <c r="DE41" s="241"/>
    </row>
    <row r="42" spans="2:125">
      <c r="DG42" s="241"/>
      <c r="DJ42" s="241"/>
    </row>
    <row r="43" spans="2:12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c r="DU44" s="241"/>
    </row>
    <row r="45" spans="2:125"/>
    <row r="46" spans="2:125"/>
    <row r="47" spans="2:125"/>
    <row r="48" spans="2:125">
      <c r="DT48" s="241"/>
      <c r="DU48" s="241"/>
    </row>
    <row r="49" spans="120:125">
      <c r="DU49" s="241"/>
    </row>
    <row r="50" spans="120:125">
      <c r="DU50" s="241"/>
    </row>
    <row r="51" spans="120:125">
      <c r="DP51" s="241"/>
      <c r="DQ51" s="241"/>
      <c r="DR51" s="241"/>
      <c r="DS51" s="241"/>
      <c r="DT51" s="241"/>
      <c r="DU51" s="241"/>
    </row>
    <row r="52" spans="120:125"/>
    <row r="53" spans="120:125"/>
    <row r="54" spans="120:125">
      <c r="DU54" s="241"/>
    </row>
    <row r="55" spans="120:125"/>
    <row r="56" spans="120:125"/>
    <row r="57" spans="120:125"/>
    <row r="58" spans="120:125">
      <c r="DU58" s="241"/>
    </row>
    <row r="59" spans="120:125"/>
    <row r="60" spans="120:125"/>
    <row r="61" spans="120:125"/>
    <row r="62" spans="120:125"/>
    <row r="63" spans="120:125">
      <c r="DU63" s="241"/>
    </row>
    <row r="64" spans="120:125">
      <c r="DT64" s="241"/>
      <c r="DU64" s="241"/>
    </row>
    <row r="65" spans="123:125"/>
    <row r="66" spans="123:125"/>
    <row r="67" spans="123:125"/>
    <row r="68" spans="123:125"/>
    <row r="69" spans="123:125">
      <c r="DS69" s="241"/>
      <c r="DT69" s="241"/>
      <c r="DU69" s="241"/>
    </row>
    <row r="70" spans="123:125"/>
    <row r="71" spans="123:125"/>
    <row r="72" spans="123:125"/>
    <row r="73" spans="123:125"/>
    <row r="74" spans="123:125"/>
    <row r="75" spans="123:125"/>
    <row r="76" spans="123:125"/>
    <row r="77" spans="123:125"/>
    <row r="78" spans="123:125"/>
    <row r="79" spans="123:125"/>
    <row r="80" spans="123:125"/>
    <row r="81" spans="116:125"/>
    <row r="82" spans="116:125">
      <c r="DL82" s="241"/>
    </row>
    <row r="83" spans="116:125">
      <c r="DM83" s="241"/>
      <c r="DN83" s="241"/>
      <c r="DO83" s="241"/>
      <c r="DP83" s="241"/>
      <c r="DQ83" s="241"/>
      <c r="DR83" s="241"/>
      <c r="DS83" s="241"/>
      <c r="DT83" s="241"/>
      <c r="DU83" s="241"/>
    </row>
    <row r="84" spans="116:125"/>
    <row r="85" spans="116:125"/>
    <row r="86" spans="116:125"/>
    <row r="87" spans="116:125"/>
    <row r="88" spans="116:125">
      <c r="DU88" s="241"/>
    </row>
    <row r="89" spans="116:125"/>
    <row r="90" spans="116:125"/>
    <row r="91" spans="116:125"/>
    <row r="92" spans="116:125" ht="13.5" customHeight="1"/>
    <row r="93" spans="116:125" ht="13.5" customHeight="1"/>
    <row r="94" spans="116:125" ht="13.5" customHeight="1">
      <c r="DS94" s="241"/>
      <c r="DT94" s="241"/>
      <c r="DU94" s="241"/>
    </row>
    <row r="95" spans="116:125" ht="13.5" customHeight="1">
      <c r="DU95" s="241"/>
    </row>
    <row r="96" spans="116:125" ht="13.5" customHeight="1"/>
    <row r="97" spans="124:125" ht="13.5" customHeight="1"/>
    <row r="98" spans="124:125" ht="13.5" customHeight="1"/>
    <row r="99" spans="124:125" ht="13.5" customHeight="1"/>
    <row r="100" spans="124:125" ht="13.5" customHeight="1"/>
    <row r="101" spans="124:125" ht="13.5" customHeight="1">
      <c r="DU101" s="241"/>
    </row>
    <row r="102" spans="124:125" ht="13.5" customHeight="1"/>
    <row r="103" spans="124:125" ht="13.5" customHeight="1"/>
    <row r="104" spans="124:125" ht="13.5" customHeight="1">
      <c r="DT104" s="241"/>
      <c r="DU104" s="241"/>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1" t="s">
        <v>477</v>
      </c>
    </row>
    <row r="121" spans="125:125" ht="13.5" hidden="1" customHeight="1">
      <c r="DU121" s="241"/>
    </row>
  </sheetData>
  <sheetProtection algorithmName="SHA-512" hashValue="ieYK1B8/Tf7KCtEs2wqnDrE4vRzdqAgizjK0FR71akhJWfR/0jFDYPXxLjv+dR9hJ+v3RqPzHS9Z1+OSS5LUsQ==" saltValue="rBv5P7J/axGqrGkHdNGDMg==" spinCount="100000" sheet="1" objects="1" scenarios="1"/>
  <dataConsolidate/>
  <phoneticPr fontId="2"/>
  <printOptions horizontalCentered="1" verticalCentered="1"/>
  <pageMargins left="0" right="0" top="0.19685039370078741" bottom="0" header="0.39370078740157483" footer="0"/>
  <pageSetup paperSize="8" scale="5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cols>
    <col min="1" max="125" width="2.5" style="242" customWidth="1"/>
    <col min="126" max="142" width="0" style="241" hidden="1" customWidth="1"/>
    <col min="143" max="16384" width="9" style="241" hidden="1"/>
  </cols>
  <sheetData>
    <row r="1" spans="1:125"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c r="B2" s="241"/>
      <c r="T2" s="241"/>
    </row>
    <row r="3" spans="1:1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41"/>
      <c r="G33" s="241"/>
      <c r="I33" s="241"/>
    </row>
    <row r="34" spans="2:125">
      <c r="C34" s="241"/>
      <c r="P34" s="241"/>
      <c r="R34" s="241"/>
      <c r="U34" s="241"/>
    </row>
    <row r="35" spans="2:12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c r="F36" s="241"/>
      <c r="H36" s="241"/>
      <c r="J36" s="241"/>
      <c r="K36" s="241"/>
      <c r="L36" s="241"/>
      <c r="M36" s="241"/>
      <c r="N36" s="241"/>
      <c r="O36" s="241"/>
      <c r="Q36" s="241"/>
      <c r="S36" s="241"/>
      <c r="V36" s="241"/>
    </row>
    <row r="37" spans="2:125"/>
    <row r="38" spans="2:125"/>
    <row r="39" spans="2:125"/>
    <row r="40" spans="2:125">
      <c r="U40" s="241"/>
    </row>
    <row r="41" spans="2:125">
      <c r="R41" s="241"/>
    </row>
    <row r="42" spans="2:12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c r="Q43" s="241"/>
      <c r="S43" s="241"/>
      <c r="V43" s="241"/>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2" t="s">
        <v>477</v>
      </c>
    </row>
  </sheetData>
  <sheetProtection algorithmName="SHA-512" hashValue="+a8mDU64akrE2hkiuw5Vw9D0BKtxXtGvCzpiXQ2ewdhF4jnpfaycM2tZR7XUj3wkLZvwryIJO9TA6QJNkRLpxg==" saltValue="ha0x9VaTLRBXVHa0PfQJ0Q=="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527</v>
      </c>
      <c r="G46" s="8" t="s">
        <v>528</v>
      </c>
      <c r="H46" s="8" t="s">
        <v>529</v>
      </c>
      <c r="I46" s="8" t="s">
        <v>530</v>
      </c>
      <c r="J46" s="9" t="s">
        <v>531</v>
      </c>
    </row>
    <row r="47" spans="2:10" ht="57.75" customHeight="1">
      <c r="B47" s="10"/>
      <c r="C47" s="1152" t="s">
        <v>3</v>
      </c>
      <c r="D47" s="1152"/>
      <c r="E47" s="1153"/>
      <c r="F47" s="11">
        <v>20.12</v>
      </c>
      <c r="G47" s="12">
        <v>18.739999999999998</v>
      </c>
      <c r="H47" s="12">
        <v>19.170000000000002</v>
      </c>
      <c r="I47" s="12">
        <v>19.329999999999998</v>
      </c>
      <c r="J47" s="13">
        <v>19.43</v>
      </c>
    </row>
    <row r="48" spans="2:10" ht="57.75" customHeight="1">
      <c r="B48" s="14"/>
      <c r="C48" s="1154" t="s">
        <v>4</v>
      </c>
      <c r="D48" s="1154"/>
      <c r="E48" s="1155"/>
      <c r="F48" s="15">
        <v>7.01</v>
      </c>
      <c r="G48" s="16">
        <v>6.29</v>
      </c>
      <c r="H48" s="16">
        <v>6.56</v>
      </c>
      <c r="I48" s="16">
        <v>6.83</v>
      </c>
      <c r="J48" s="17">
        <v>6.49</v>
      </c>
    </row>
    <row r="49" spans="2:10" ht="57.75" customHeight="1" thickBot="1">
      <c r="B49" s="18"/>
      <c r="C49" s="1156" t="s">
        <v>5</v>
      </c>
      <c r="D49" s="1156"/>
      <c r="E49" s="1157"/>
      <c r="F49" s="19">
        <v>0.2</v>
      </c>
      <c r="G49" s="20" t="s">
        <v>532</v>
      </c>
      <c r="H49" s="20">
        <v>0</v>
      </c>
      <c r="I49" s="20">
        <v>0.09</v>
      </c>
      <c r="J49" s="21" t="s">
        <v>533</v>
      </c>
    </row>
    <row r="50" spans="2:10"/>
  </sheetData>
  <sheetProtection algorithmName="SHA-512" hashValue="v6YhH7rFIhgZ7tv0+p/Xh0DBJLe6cefj95+DWOI3ERi/uRl2Iri5VU8DNEwFXpx8pe2dldProOj7/HPn/W+b5Q==" saltValue="bbX3frVNACP4sloVGMRaC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c r="A34" s="22"/>
      <c r="B34" s="31"/>
      <c r="C34" s="1162" t="s">
        <v>534</v>
      </c>
      <c r="D34" s="1162"/>
      <c r="E34" s="1163"/>
      <c r="F34" s="32">
        <v>7.01</v>
      </c>
      <c r="G34" s="33">
        <v>6.29</v>
      </c>
      <c r="H34" s="33">
        <v>6.56</v>
      </c>
      <c r="I34" s="33">
        <v>6.82</v>
      </c>
      <c r="J34" s="34">
        <v>6.49</v>
      </c>
      <c r="K34" s="22"/>
      <c r="L34" s="22"/>
      <c r="M34" s="22"/>
      <c r="N34" s="22"/>
      <c r="O34" s="22"/>
      <c r="P34" s="22"/>
    </row>
    <row r="35" spans="1:16" ht="39" customHeight="1">
      <c r="A35" s="22"/>
      <c r="B35" s="35"/>
      <c r="C35" s="1158" t="s">
        <v>535</v>
      </c>
      <c r="D35" s="1158"/>
      <c r="E35" s="1159"/>
      <c r="F35" s="36">
        <v>0.74</v>
      </c>
      <c r="G35" s="37">
        <v>1.37</v>
      </c>
      <c r="H35" s="37">
        <v>0.87</v>
      </c>
      <c r="I35" s="37">
        <v>1.4</v>
      </c>
      <c r="J35" s="38">
        <v>1.47</v>
      </c>
      <c r="K35" s="22"/>
      <c r="L35" s="22"/>
      <c r="M35" s="22"/>
      <c r="N35" s="22"/>
      <c r="O35" s="22"/>
      <c r="P35" s="22"/>
    </row>
    <row r="36" spans="1:16" ht="39" customHeight="1">
      <c r="A36" s="22"/>
      <c r="B36" s="35"/>
      <c r="C36" s="1158" t="s">
        <v>536</v>
      </c>
      <c r="D36" s="1158"/>
      <c r="E36" s="1159"/>
      <c r="F36" s="36">
        <v>2.69</v>
      </c>
      <c r="G36" s="37">
        <v>3.92</v>
      </c>
      <c r="H36" s="37">
        <v>3.23</v>
      </c>
      <c r="I36" s="37">
        <v>1.47</v>
      </c>
      <c r="J36" s="38">
        <v>0.81</v>
      </c>
      <c r="K36" s="22"/>
      <c r="L36" s="22"/>
      <c r="M36" s="22"/>
      <c r="N36" s="22"/>
      <c r="O36" s="22"/>
      <c r="P36" s="22"/>
    </row>
    <row r="37" spans="1:16" ht="39" customHeight="1">
      <c r="A37" s="22"/>
      <c r="B37" s="35"/>
      <c r="C37" s="1158" t="s">
        <v>537</v>
      </c>
      <c r="D37" s="1158"/>
      <c r="E37" s="1159"/>
      <c r="F37" s="36">
        <v>0.66</v>
      </c>
      <c r="G37" s="37">
        <v>0.98</v>
      </c>
      <c r="H37" s="37">
        <v>2.11</v>
      </c>
      <c r="I37" s="37">
        <v>0.42</v>
      </c>
      <c r="J37" s="38">
        <v>0.38</v>
      </c>
      <c r="K37" s="22"/>
      <c r="L37" s="22"/>
      <c r="M37" s="22"/>
      <c r="N37" s="22"/>
      <c r="O37" s="22"/>
      <c r="P37" s="22"/>
    </row>
    <row r="38" spans="1:16" ht="39" customHeight="1">
      <c r="A38" s="22"/>
      <c r="B38" s="35"/>
      <c r="C38" s="1158" t="s">
        <v>538</v>
      </c>
      <c r="D38" s="1158"/>
      <c r="E38" s="1159"/>
      <c r="F38" s="36" t="s">
        <v>488</v>
      </c>
      <c r="G38" s="37" t="s">
        <v>488</v>
      </c>
      <c r="H38" s="37" t="s">
        <v>488</v>
      </c>
      <c r="I38" s="37" t="s">
        <v>488</v>
      </c>
      <c r="J38" s="38">
        <v>0.15</v>
      </c>
      <c r="K38" s="22"/>
      <c r="L38" s="22"/>
      <c r="M38" s="22"/>
      <c r="N38" s="22"/>
      <c r="O38" s="22"/>
      <c r="P38" s="22"/>
    </row>
    <row r="39" spans="1:16" ht="39" customHeight="1">
      <c r="A39" s="22"/>
      <c r="B39" s="35"/>
      <c r="C39" s="1158" t="s">
        <v>539</v>
      </c>
      <c r="D39" s="1158"/>
      <c r="E39" s="1159"/>
      <c r="F39" s="36">
        <v>0</v>
      </c>
      <c r="G39" s="37">
        <v>0.02</v>
      </c>
      <c r="H39" s="37">
        <v>0.02</v>
      </c>
      <c r="I39" s="37">
        <v>0.01</v>
      </c>
      <c r="J39" s="38">
        <v>0.03</v>
      </c>
      <c r="K39" s="22"/>
      <c r="L39" s="22"/>
      <c r="M39" s="22"/>
      <c r="N39" s="22"/>
      <c r="O39" s="22"/>
      <c r="P39" s="22"/>
    </row>
    <row r="40" spans="1:16" ht="39" customHeight="1">
      <c r="A40" s="22"/>
      <c r="B40" s="35"/>
      <c r="C40" s="1158" t="s">
        <v>540</v>
      </c>
      <c r="D40" s="1158"/>
      <c r="E40" s="1159"/>
      <c r="F40" s="36">
        <v>0</v>
      </c>
      <c r="G40" s="37">
        <v>0</v>
      </c>
      <c r="H40" s="37">
        <v>0</v>
      </c>
      <c r="I40" s="37">
        <v>0</v>
      </c>
      <c r="J40" s="38">
        <v>0</v>
      </c>
      <c r="K40" s="22"/>
      <c r="L40" s="22"/>
      <c r="M40" s="22"/>
      <c r="N40" s="22"/>
      <c r="O40" s="22"/>
      <c r="P40" s="22"/>
    </row>
    <row r="41" spans="1:16" ht="39" customHeight="1">
      <c r="A41" s="22"/>
      <c r="B41" s="35"/>
      <c r="C41" s="1158" t="s">
        <v>541</v>
      </c>
      <c r="D41" s="1158"/>
      <c r="E41" s="1159"/>
      <c r="F41" s="36">
        <v>0</v>
      </c>
      <c r="G41" s="37">
        <v>0</v>
      </c>
      <c r="H41" s="37">
        <v>0</v>
      </c>
      <c r="I41" s="37">
        <v>0</v>
      </c>
      <c r="J41" s="38">
        <v>0</v>
      </c>
      <c r="K41" s="22"/>
      <c r="L41" s="22"/>
      <c r="M41" s="22"/>
      <c r="N41" s="22"/>
      <c r="O41" s="22"/>
      <c r="P41" s="22"/>
    </row>
    <row r="42" spans="1:16" ht="39" customHeight="1">
      <c r="A42" s="22"/>
      <c r="B42" s="39"/>
      <c r="C42" s="1158" t="s">
        <v>542</v>
      </c>
      <c r="D42" s="1158"/>
      <c r="E42" s="1159"/>
      <c r="F42" s="36" t="s">
        <v>488</v>
      </c>
      <c r="G42" s="37" t="s">
        <v>488</v>
      </c>
      <c r="H42" s="37" t="s">
        <v>488</v>
      </c>
      <c r="I42" s="37" t="s">
        <v>488</v>
      </c>
      <c r="J42" s="38" t="s">
        <v>488</v>
      </c>
      <c r="K42" s="22"/>
      <c r="L42" s="22"/>
      <c r="M42" s="22"/>
      <c r="N42" s="22"/>
      <c r="O42" s="22"/>
      <c r="P42" s="22"/>
    </row>
    <row r="43" spans="1:16" ht="39" customHeight="1" thickBot="1">
      <c r="A43" s="22"/>
      <c r="B43" s="40"/>
      <c r="C43" s="1160" t="s">
        <v>543</v>
      </c>
      <c r="D43" s="1160"/>
      <c r="E43" s="1161"/>
      <c r="F43" s="41">
        <v>0</v>
      </c>
      <c r="G43" s="42">
        <v>0.01</v>
      </c>
      <c r="H43" s="42">
        <v>0</v>
      </c>
      <c r="I43" s="42">
        <v>0.04</v>
      </c>
      <c r="J43" s="43" t="s">
        <v>488</v>
      </c>
      <c r="K43" s="22"/>
      <c r="L43" s="22"/>
      <c r="M43" s="22"/>
      <c r="N43" s="22"/>
      <c r="O43" s="22"/>
      <c r="P43" s="22"/>
    </row>
    <row r="44" spans="1:16" ht="39" customHeight="1">
      <c r="A44" s="22"/>
      <c r="B44" s="44"/>
      <c r="C44" s="45"/>
      <c r="D44" s="45"/>
      <c r="E44" s="45"/>
      <c r="F44" s="22"/>
      <c r="G44" s="22"/>
      <c r="H44" s="22"/>
      <c r="I44" s="22"/>
      <c r="J44" s="22"/>
      <c r="K44" s="22"/>
      <c r="L44" s="22"/>
      <c r="M44" s="22"/>
      <c r="N44" s="22"/>
      <c r="O44" s="22"/>
      <c r="P44" s="22"/>
    </row>
    <row r="45" spans="1:16" ht="17.25">
      <c r="A45" s="22"/>
      <c r="B45" s="22"/>
      <c r="C45" s="22"/>
      <c r="D45" s="22"/>
      <c r="E45" s="22"/>
      <c r="F45" s="22"/>
      <c r="G45" s="22"/>
      <c r="H45" s="22"/>
      <c r="I45" s="22"/>
      <c r="J45" s="22"/>
      <c r="K45" s="22"/>
      <c r="L45" s="22"/>
      <c r="M45" s="22"/>
      <c r="N45" s="22"/>
      <c r="O45" s="22"/>
      <c r="P45" s="22"/>
    </row>
  </sheetData>
  <sheetProtection algorithmName="SHA-512" hashValue="A8d5UkZP3LbdrLy/nZYz6DJli9eu79GBdvsFZ1Q3GX9RKJEuxgnfbNfZL6XQTUhJ4IrMPgSjlapfUrUjzphkSA==" saltValue="3Sj9x3ABYyNFPaUCrCg7H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c r="A1" s="46"/>
      <c r="B1" s="46"/>
      <c r="C1" s="46"/>
      <c r="D1" s="46"/>
      <c r="E1" s="46"/>
      <c r="F1" s="46"/>
      <c r="G1" s="46"/>
      <c r="H1" s="46"/>
      <c r="I1" s="46"/>
      <c r="J1" s="46"/>
      <c r="K1" s="46"/>
      <c r="L1" s="46"/>
      <c r="M1" s="46"/>
      <c r="N1" s="46"/>
      <c r="O1" s="46"/>
      <c r="P1" s="46"/>
      <c r="Q1" s="46"/>
      <c r="R1" s="46"/>
      <c r="S1" s="46"/>
      <c r="T1" s="46"/>
      <c r="U1" s="46"/>
    </row>
    <row r="2" spans="1:21" ht="13.5" customHeight="1">
      <c r="A2" s="46"/>
      <c r="B2" s="46"/>
      <c r="C2" s="46"/>
      <c r="D2" s="46"/>
      <c r="E2" s="46"/>
      <c r="F2" s="46"/>
      <c r="G2" s="46"/>
      <c r="H2" s="46"/>
      <c r="I2" s="46"/>
      <c r="J2" s="46"/>
      <c r="K2" s="46"/>
      <c r="L2" s="46"/>
      <c r="M2" s="46"/>
      <c r="N2" s="46"/>
      <c r="O2" s="46"/>
      <c r="P2" s="46"/>
      <c r="Q2" s="46"/>
      <c r="R2" s="46"/>
      <c r="S2" s="46"/>
      <c r="T2" s="46"/>
      <c r="U2" s="46"/>
    </row>
    <row r="3" spans="1:21" ht="13.5" customHeight="1">
      <c r="A3" s="46"/>
      <c r="B3" s="46"/>
      <c r="C3" s="46"/>
      <c r="D3" s="46"/>
      <c r="E3" s="46"/>
      <c r="F3" s="46"/>
      <c r="G3" s="46"/>
      <c r="H3" s="46"/>
      <c r="I3" s="46"/>
      <c r="J3" s="46"/>
      <c r="K3" s="46"/>
      <c r="L3" s="46"/>
      <c r="M3" s="46"/>
      <c r="N3" s="46"/>
      <c r="O3" s="46"/>
      <c r="P3" s="46"/>
      <c r="Q3" s="46"/>
      <c r="R3" s="46"/>
      <c r="S3" s="46"/>
      <c r="T3" s="46"/>
      <c r="U3" s="46"/>
    </row>
    <row r="4" spans="1:21" ht="13.5" customHeight="1">
      <c r="A4" s="46"/>
      <c r="B4" s="46"/>
      <c r="C4" s="46"/>
      <c r="D4" s="46"/>
      <c r="E4" s="46"/>
      <c r="F4" s="46"/>
      <c r="G4" s="46"/>
      <c r="H4" s="46"/>
      <c r="I4" s="46"/>
      <c r="J4" s="46"/>
      <c r="K4" s="46"/>
      <c r="L4" s="46"/>
      <c r="M4" s="46"/>
      <c r="N4" s="46"/>
      <c r="O4" s="46"/>
      <c r="P4" s="46"/>
      <c r="Q4" s="46"/>
      <c r="R4" s="46"/>
      <c r="S4" s="46"/>
      <c r="T4" s="46"/>
      <c r="U4" s="46"/>
    </row>
    <row r="5" spans="1:21" ht="13.5" customHeight="1">
      <c r="A5" s="46"/>
      <c r="B5" s="46"/>
      <c r="C5" s="46"/>
      <c r="D5" s="46"/>
      <c r="E5" s="46"/>
      <c r="F5" s="46"/>
      <c r="G5" s="46"/>
      <c r="H5" s="46"/>
      <c r="I5" s="46"/>
      <c r="J5" s="46"/>
      <c r="K5" s="46"/>
      <c r="L5" s="46"/>
      <c r="M5" s="46"/>
      <c r="N5" s="46"/>
      <c r="O5" s="46"/>
      <c r="P5" s="46"/>
      <c r="Q5" s="46"/>
      <c r="R5" s="46"/>
      <c r="S5" s="46"/>
      <c r="T5" s="46"/>
      <c r="U5" s="46"/>
    </row>
    <row r="6" spans="1:21" ht="13.5" customHeight="1">
      <c r="A6" s="46"/>
      <c r="B6" s="46"/>
      <c r="C6" s="46"/>
      <c r="D6" s="46"/>
      <c r="E6" s="46"/>
      <c r="F6" s="46"/>
      <c r="G6" s="46"/>
      <c r="H6" s="46"/>
      <c r="I6" s="46"/>
      <c r="J6" s="46"/>
      <c r="K6" s="46"/>
      <c r="L6" s="46"/>
      <c r="M6" s="46"/>
      <c r="N6" s="46"/>
      <c r="O6" s="46"/>
      <c r="P6" s="46"/>
      <c r="Q6" s="46"/>
      <c r="R6" s="46"/>
      <c r="S6" s="46"/>
      <c r="T6" s="46"/>
      <c r="U6" s="46"/>
    </row>
    <row r="7" spans="1:21" ht="13.5" customHeight="1">
      <c r="A7" s="46"/>
      <c r="B7" s="46"/>
      <c r="C7" s="46"/>
      <c r="D7" s="46"/>
      <c r="E7" s="46"/>
      <c r="F7" s="46"/>
      <c r="G7" s="46"/>
      <c r="H7" s="46"/>
      <c r="I7" s="46"/>
      <c r="J7" s="46"/>
      <c r="K7" s="46"/>
      <c r="L7" s="46"/>
      <c r="M7" s="46"/>
      <c r="N7" s="46"/>
      <c r="O7" s="46"/>
      <c r="P7" s="46"/>
      <c r="Q7" s="46"/>
      <c r="R7" s="46"/>
      <c r="S7" s="46"/>
      <c r="T7" s="46"/>
      <c r="U7" s="46"/>
    </row>
    <row r="8" spans="1:21" ht="13.5" customHeight="1">
      <c r="A8" s="46"/>
      <c r="B8" s="46"/>
      <c r="C8" s="46"/>
      <c r="D8" s="46"/>
      <c r="E8" s="46"/>
      <c r="F8" s="46"/>
      <c r="G8" s="46"/>
      <c r="H8" s="46"/>
      <c r="I8" s="46"/>
      <c r="J8" s="46"/>
      <c r="K8" s="46"/>
      <c r="L8" s="46"/>
      <c r="M8" s="46"/>
      <c r="N8" s="46"/>
      <c r="O8" s="46"/>
      <c r="P8" s="46"/>
      <c r="Q8" s="46"/>
      <c r="R8" s="46"/>
      <c r="S8" s="46"/>
      <c r="T8" s="46"/>
      <c r="U8" s="46"/>
    </row>
    <row r="9" spans="1:21" ht="13.5" customHeight="1">
      <c r="A9" s="46"/>
      <c r="B9" s="46"/>
      <c r="C9" s="46"/>
      <c r="D9" s="46"/>
      <c r="E9" s="46"/>
      <c r="F9" s="46"/>
      <c r="G9" s="46"/>
      <c r="H9" s="46"/>
      <c r="I9" s="46"/>
      <c r="J9" s="46"/>
      <c r="K9" s="46"/>
      <c r="L9" s="46"/>
      <c r="M9" s="46"/>
      <c r="N9" s="46"/>
      <c r="O9" s="46"/>
      <c r="P9" s="46"/>
      <c r="Q9" s="46"/>
      <c r="R9" s="46"/>
      <c r="S9" s="46"/>
      <c r="T9" s="46"/>
      <c r="U9" s="46"/>
    </row>
    <row r="10" spans="1:21" ht="13.5" customHeight="1">
      <c r="A10" s="46"/>
      <c r="B10" s="46"/>
      <c r="C10" s="46"/>
      <c r="D10" s="46"/>
      <c r="E10" s="46"/>
      <c r="F10" s="46"/>
      <c r="G10" s="46"/>
      <c r="H10" s="46"/>
      <c r="I10" s="46"/>
      <c r="J10" s="46"/>
      <c r="K10" s="46"/>
      <c r="L10" s="46"/>
      <c r="M10" s="46"/>
      <c r="N10" s="46"/>
      <c r="O10" s="46"/>
      <c r="P10" s="46"/>
      <c r="Q10" s="46"/>
      <c r="R10" s="46"/>
      <c r="S10" s="46"/>
      <c r="T10" s="46"/>
      <c r="U10" s="46"/>
    </row>
    <row r="11" spans="1:21" ht="13.5" customHeight="1">
      <c r="A11" s="46"/>
      <c r="B11" s="46"/>
      <c r="C11" s="46"/>
      <c r="D11" s="46"/>
      <c r="E11" s="46"/>
      <c r="F11" s="46"/>
      <c r="G11" s="46"/>
      <c r="H11" s="46"/>
      <c r="I11" s="46"/>
      <c r="J11" s="46"/>
      <c r="K11" s="46"/>
      <c r="L11" s="46"/>
      <c r="M11" s="46"/>
      <c r="N11" s="46"/>
      <c r="O11" s="46"/>
      <c r="P11" s="46"/>
      <c r="Q11" s="46"/>
      <c r="R11" s="46"/>
      <c r="S11" s="46"/>
      <c r="T11" s="46"/>
      <c r="U11" s="46"/>
    </row>
    <row r="12" spans="1:21" ht="13.5" customHeight="1">
      <c r="A12" s="46"/>
      <c r="B12" s="46"/>
      <c r="C12" s="46"/>
      <c r="D12" s="46"/>
      <c r="E12" s="46"/>
      <c r="F12" s="46"/>
      <c r="G12" s="46"/>
      <c r="H12" s="46"/>
      <c r="I12" s="46"/>
      <c r="J12" s="46"/>
      <c r="K12" s="46"/>
      <c r="L12" s="46"/>
      <c r="M12" s="46"/>
      <c r="N12" s="46"/>
      <c r="O12" s="46"/>
      <c r="P12" s="46"/>
      <c r="Q12" s="46"/>
      <c r="R12" s="46"/>
      <c r="S12" s="46"/>
      <c r="T12" s="46"/>
      <c r="U12" s="46"/>
    </row>
    <row r="13" spans="1:21" ht="13.5" customHeight="1">
      <c r="A13" s="46"/>
      <c r="B13" s="46"/>
      <c r="C13" s="46"/>
      <c r="D13" s="46"/>
      <c r="E13" s="46"/>
      <c r="F13" s="46"/>
      <c r="G13" s="46"/>
      <c r="H13" s="46"/>
      <c r="I13" s="46"/>
      <c r="J13" s="46"/>
      <c r="K13" s="46"/>
      <c r="L13" s="46"/>
      <c r="M13" s="46"/>
      <c r="N13" s="46"/>
      <c r="O13" s="46"/>
      <c r="P13" s="46"/>
      <c r="Q13" s="46"/>
      <c r="R13" s="46"/>
      <c r="S13" s="46"/>
      <c r="T13" s="46"/>
      <c r="U13" s="46"/>
    </row>
    <row r="14" spans="1:21" ht="13.5" customHeight="1">
      <c r="A14" s="46"/>
      <c r="B14" s="46"/>
      <c r="C14" s="46"/>
      <c r="D14" s="46"/>
      <c r="E14" s="46"/>
      <c r="F14" s="46"/>
      <c r="G14" s="46"/>
      <c r="H14" s="46"/>
      <c r="I14" s="46"/>
      <c r="J14" s="46"/>
      <c r="K14" s="46"/>
      <c r="L14" s="46"/>
      <c r="M14" s="46"/>
      <c r="N14" s="46"/>
      <c r="O14" s="46"/>
      <c r="P14" s="46"/>
      <c r="Q14" s="46"/>
      <c r="R14" s="46"/>
      <c r="S14" s="46"/>
      <c r="T14" s="46"/>
      <c r="U14" s="46"/>
    </row>
    <row r="15" spans="1:21" ht="13.5" customHeight="1">
      <c r="A15" s="46"/>
      <c r="B15" s="46"/>
      <c r="C15" s="46"/>
      <c r="D15" s="46"/>
      <c r="E15" s="46"/>
      <c r="F15" s="46"/>
      <c r="G15" s="46"/>
      <c r="H15" s="46"/>
      <c r="I15" s="46"/>
      <c r="J15" s="46"/>
      <c r="K15" s="46"/>
      <c r="L15" s="46"/>
      <c r="M15" s="46"/>
      <c r="N15" s="46"/>
      <c r="O15" s="46"/>
      <c r="P15" s="46"/>
      <c r="Q15" s="46"/>
      <c r="R15" s="46"/>
      <c r="S15" s="46"/>
      <c r="T15" s="46"/>
      <c r="U15" s="46"/>
    </row>
    <row r="16" spans="1:21" ht="13.5" customHeight="1">
      <c r="A16" s="46"/>
      <c r="B16" s="46"/>
      <c r="C16" s="46"/>
      <c r="D16" s="46"/>
      <c r="E16" s="46"/>
      <c r="F16" s="46"/>
      <c r="G16" s="46"/>
      <c r="H16" s="46"/>
      <c r="I16" s="46"/>
      <c r="J16" s="46"/>
      <c r="K16" s="46"/>
      <c r="L16" s="46"/>
      <c r="M16" s="46"/>
      <c r="N16" s="46"/>
      <c r="O16" s="46"/>
      <c r="P16" s="46"/>
      <c r="Q16" s="46"/>
      <c r="R16" s="46"/>
      <c r="S16" s="46"/>
      <c r="T16" s="46"/>
      <c r="U16" s="46"/>
    </row>
    <row r="17" spans="1:21" ht="13.5" customHeight="1">
      <c r="A17" s="46"/>
      <c r="B17" s="46"/>
      <c r="C17" s="46"/>
      <c r="D17" s="46"/>
      <c r="E17" s="46"/>
      <c r="F17" s="46"/>
      <c r="G17" s="46"/>
      <c r="H17" s="46"/>
      <c r="I17" s="46"/>
      <c r="J17" s="46"/>
      <c r="K17" s="46"/>
      <c r="L17" s="46"/>
      <c r="M17" s="46"/>
      <c r="N17" s="46"/>
      <c r="O17" s="46"/>
      <c r="P17" s="46"/>
      <c r="Q17" s="46"/>
      <c r="R17" s="46"/>
      <c r="S17" s="46"/>
      <c r="T17" s="46"/>
      <c r="U17" s="46"/>
    </row>
    <row r="18" spans="1:21" ht="13.5" customHeight="1">
      <c r="A18" s="46"/>
      <c r="B18" s="46"/>
      <c r="C18" s="46"/>
      <c r="D18" s="46"/>
      <c r="E18" s="46"/>
      <c r="F18" s="46"/>
      <c r="G18" s="46"/>
      <c r="H18" s="46"/>
      <c r="I18" s="46"/>
      <c r="J18" s="46"/>
      <c r="K18" s="46"/>
      <c r="L18" s="46"/>
      <c r="M18" s="46"/>
      <c r="N18" s="46"/>
      <c r="O18" s="46"/>
      <c r="P18" s="46"/>
      <c r="Q18" s="46"/>
      <c r="R18" s="46"/>
      <c r="S18" s="46"/>
      <c r="T18" s="46"/>
      <c r="U18" s="46"/>
    </row>
    <row r="19" spans="1:21" ht="13.5" customHeight="1">
      <c r="A19" s="46"/>
      <c r="B19" s="46"/>
      <c r="C19" s="46"/>
      <c r="D19" s="46"/>
      <c r="E19" s="46"/>
      <c r="F19" s="46"/>
      <c r="G19" s="46"/>
      <c r="H19" s="46"/>
      <c r="I19" s="46"/>
      <c r="J19" s="46"/>
      <c r="K19" s="46"/>
      <c r="L19" s="46"/>
      <c r="M19" s="46"/>
      <c r="N19" s="46"/>
      <c r="O19" s="46"/>
      <c r="P19" s="46"/>
      <c r="Q19" s="46"/>
      <c r="R19" s="46"/>
      <c r="S19" s="46"/>
      <c r="T19" s="46"/>
      <c r="U19" s="46"/>
    </row>
    <row r="20" spans="1:21" ht="13.5" customHeight="1">
      <c r="A20" s="46"/>
      <c r="B20" s="46"/>
      <c r="C20" s="46"/>
      <c r="D20" s="46"/>
      <c r="E20" s="46"/>
      <c r="F20" s="46"/>
      <c r="G20" s="46"/>
      <c r="H20" s="46"/>
      <c r="I20" s="46"/>
      <c r="J20" s="46"/>
      <c r="K20" s="46"/>
      <c r="L20" s="46"/>
      <c r="M20" s="46"/>
      <c r="N20" s="46"/>
      <c r="O20" s="46"/>
      <c r="P20" s="46"/>
      <c r="Q20" s="46"/>
      <c r="R20" s="46"/>
      <c r="S20" s="46"/>
      <c r="T20" s="46"/>
      <c r="U20" s="46"/>
    </row>
    <row r="21" spans="1:21" ht="13.5" customHeight="1">
      <c r="A21" s="46"/>
      <c r="B21" s="46"/>
      <c r="C21" s="46"/>
      <c r="D21" s="46"/>
      <c r="E21" s="46"/>
      <c r="F21" s="46"/>
      <c r="G21" s="46"/>
      <c r="H21" s="46"/>
      <c r="I21" s="46"/>
      <c r="J21" s="46"/>
      <c r="K21" s="46"/>
      <c r="L21" s="46"/>
      <c r="M21" s="46"/>
      <c r="N21" s="46"/>
      <c r="O21" s="46"/>
      <c r="P21" s="46"/>
      <c r="Q21" s="46"/>
      <c r="R21" s="46"/>
      <c r="S21" s="46"/>
      <c r="T21" s="46"/>
      <c r="U21" s="46"/>
    </row>
    <row r="22" spans="1:21" ht="13.5" customHeight="1">
      <c r="A22" s="46"/>
      <c r="B22" s="46"/>
      <c r="C22" s="46"/>
      <c r="D22" s="46"/>
      <c r="E22" s="46"/>
      <c r="F22" s="46"/>
      <c r="G22" s="46"/>
      <c r="H22" s="46"/>
      <c r="I22" s="46"/>
      <c r="J22" s="46"/>
      <c r="K22" s="46"/>
      <c r="L22" s="46"/>
      <c r="M22" s="46"/>
      <c r="N22" s="46"/>
      <c r="O22" s="46"/>
      <c r="P22" s="46"/>
      <c r="Q22" s="46"/>
      <c r="R22" s="46"/>
      <c r="S22" s="46"/>
      <c r="T22" s="46"/>
      <c r="U22" s="46"/>
    </row>
    <row r="23" spans="1:21" ht="13.5" customHeight="1">
      <c r="A23" s="46"/>
      <c r="B23" s="46"/>
      <c r="C23" s="46"/>
      <c r="D23" s="46"/>
      <c r="E23" s="46"/>
      <c r="F23" s="46"/>
      <c r="G23" s="46"/>
      <c r="H23" s="46"/>
      <c r="I23" s="46"/>
      <c r="J23" s="46"/>
      <c r="K23" s="46"/>
      <c r="L23" s="46"/>
      <c r="M23" s="46"/>
      <c r="N23" s="46"/>
      <c r="O23" s="46"/>
      <c r="P23" s="46"/>
      <c r="Q23" s="46"/>
      <c r="R23" s="46"/>
      <c r="S23" s="46"/>
      <c r="T23" s="46"/>
      <c r="U23" s="46"/>
    </row>
    <row r="24" spans="1:21" ht="13.5" customHeight="1">
      <c r="A24" s="46"/>
      <c r="B24" s="46"/>
      <c r="C24" s="46"/>
      <c r="D24" s="46"/>
      <c r="E24" s="46"/>
      <c r="F24" s="46"/>
      <c r="G24" s="46"/>
      <c r="H24" s="46"/>
      <c r="I24" s="46"/>
      <c r="J24" s="46"/>
      <c r="K24" s="46"/>
      <c r="L24" s="46"/>
      <c r="M24" s="46"/>
      <c r="N24" s="46"/>
      <c r="O24" s="46"/>
      <c r="P24" s="46"/>
      <c r="Q24" s="46"/>
      <c r="R24" s="46"/>
      <c r="S24" s="46"/>
      <c r="T24" s="46"/>
      <c r="U24" s="46"/>
    </row>
    <row r="25" spans="1:21" ht="13.5" customHeight="1">
      <c r="A25" s="46"/>
      <c r="B25" s="46"/>
      <c r="C25" s="46"/>
      <c r="D25" s="46"/>
      <c r="E25" s="46"/>
      <c r="F25" s="46"/>
      <c r="G25" s="46"/>
      <c r="H25" s="46"/>
      <c r="I25" s="46"/>
      <c r="J25" s="46"/>
      <c r="K25" s="46"/>
      <c r="L25" s="46"/>
      <c r="M25" s="46"/>
      <c r="N25" s="46"/>
      <c r="O25" s="46"/>
      <c r="P25" s="46"/>
      <c r="Q25" s="46"/>
      <c r="R25" s="46"/>
      <c r="S25" s="46"/>
      <c r="T25" s="46"/>
      <c r="U25" s="46"/>
    </row>
    <row r="26" spans="1:21" ht="13.5" customHeight="1">
      <c r="A26" s="46"/>
      <c r="B26" s="46"/>
      <c r="C26" s="46"/>
      <c r="D26" s="46"/>
      <c r="E26" s="46"/>
      <c r="F26" s="46"/>
      <c r="G26" s="46"/>
      <c r="H26" s="46"/>
      <c r="I26" s="46"/>
      <c r="J26" s="46"/>
      <c r="K26" s="46"/>
      <c r="L26" s="46"/>
      <c r="M26" s="46"/>
      <c r="N26" s="46"/>
      <c r="O26" s="46"/>
      <c r="P26" s="46"/>
      <c r="Q26" s="46"/>
      <c r="R26" s="46"/>
      <c r="S26" s="46"/>
      <c r="T26" s="46"/>
      <c r="U26" s="46"/>
    </row>
    <row r="27" spans="1:21" ht="13.5" customHeight="1">
      <c r="A27" s="46"/>
      <c r="B27" s="46"/>
      <c r="C27" s="46"/>
      <c r="D27" s="46"/>
      <c r="E27" s="46"/>
      <c r="F27" s="46"/>
      <c r="G27" s="46"/>
      <c r="H27" s="46"/>
      <c r="I27" s="46"/>
      <c r="J27" s="46"/>
      <c r="K27" s="46"/>
      <c r="L27" s="46"/>
      <c r="M27" s="46"/>
      <c r="N27" s="46"/>
      <c r="O27" s="46"/>
      <c r="P27" s="46"/>
      <c r="Q27" s="46"/>
      <c r="R27" s="46"/>
      <c r="S27" s="46"/>
      <c r="T27" s="46"/>
      <c r="U27" s="46"/>
    </row>
    <row r="28" spans="1:21" ht="13.5" customHeight="1">
      <c r="A28" s="46"/>
      <c r="B28" s="46"/>
      <c r="C28" s="46"/>
      <c r="D28" s="46"/>
      <c r="E28" s="46"/>
      <c r="F28" s="46"/>
      <c r="G28" s="46"/>
      <c r="H28" s="46"/>
      <c r="I28" s="46"/>
      <c r="J28" s="46"/>
      <c r="K28" s="46"/>
      <c r="L28" s="46"/>
      <c r="M28" s="46"/>
      <c r="N28" s="46"/>
      <c r="O28" s="46"/>
      <c r="P28" s="46"/>
      <c r="Q28" s="46"/>
      <c r="R28" s="46"/>
      <c r="S28" s="46"/>
      <c r="T28" s="46"/>
      <c r="U28" s="46"/>
    </row>
    <row r="29" spans="1:21" ht="13.5" customHeight="1">
      <c r="A29" s="46"/>
      <c r="B29" s="46"/>
      <c r="C29" s="46"/>
      <c r="D29" s="46"/>
      <c r="E29" s="46"/>
      <c r="F29" s="46"/>
      <c r="G29" s="46"/>
      <c r="H29" s="46"/>
      <c r="I29" s="46"/>
      <c r="J29" s="46"/>
      <c r="K29" s="46"/>
      <c r="L29" s="46"/>
      <c r="M29" s="46"/>
      <c r="N29" s="46"/>
      <c r="O29" s="46"/>
      <c r="P29" s="46"/>
      <c r="Q29" s="46"/>
      <c r="R29" s="46"/>
      <c r="S29" s="46"/>
      <c r="T29" s="46"/>
      <c r="U29" s="46"/>
    </row>
    <row r="30" spans="1:21" ht="13.5" customHeight="1">
      <c r="A30" s="46"/>
      <c r="B30" s="46"/>
      <c r="C30" s="46"/>
      <c r="D30" s="46"/>
      <c r="E30" s="46"/>
      <c r="F30" s="46"/>
      <c r="G30" s="46"/>
      <c r="H30" s="46"/>
      <c r="I30" s="46"/>
      <c r="J30" s="46"/>
      <c r="K30" s="46"/>
      <c r="L30" s="46"/>
      <c r="M30" s="46"/>
      <c r="N30" s="46"/>
      <c r="O30" s="46"/>
      <c r="P30" s="46"/>
      <c r="Q30" s="46"/>
      <c r="R30" s="46"/>
      <c r="S30" s="46"/>
      <c r="T30" s="46"/>
      <c r="U30" s="46"/>
    </row>
    <row r="31" spans="1:21" ht="13.5" customHeight="1">
      <c r="A31" s="46"/>
      <c r="B31" s="46"/>
      <c r="C31" s="46"/>
      <c r="D31" s="46"/>
      <c r="E31" s="46"/>
      <c r="F31" s="46"/>
      <c r="G31" s="46"/>
      <c r="H31" s="46"/>
      <c r="I31" s="46"/>
      <c r="J31" s="46"/>
      <c r="K31" s="46"/>
      <c r="L31" s="46"/>
      <c r="M31" s="46"/>
      <c r="N31" s="46"/>
      <c r="O31" s="46"/>
      <c r="P31" s="46"/>
      <c r="Q31" s="46"/>
      <c r="R31" s="46"/>
      <c r="S31" s="46"/>
      <c r="T31" s="46"/>
      <c r="U31" s="46"/>
    </row>
    <row r="32" spans="1:21" ht="13.5" customHeight="1">
      <c r="A32" s="46"/>
      <c r="B32" s="46"/>
      <c r="C32" s="46"/>
      <c r="D32" s="46"/>
      <c r="E32" s="46"/>
      <c r="F32" s="46"/>
      <c r="G32" s="46"/>
      <c r="H32" s="46"/>
      <c r="I32" s="46"/>
      <c r="J32" s="46"/>
      <c r="K32" s="46"/>
      <c r="L32" s="46"/>
      <c r="M32" s="46"/>
      <c r="N32" s="46"/>
      <c r="O32" s="46"/>
      <c r="P32" s="46"/>
      <c r="Q32" s="46"/>
      <c r="R32" s="46"/>
      <c r="S32" s="46"/>
      <c r="T32" s="46"/>
      <c r="U32" s="46"/>
    </row>
    <row r="33" spans="1:21" ht="13.5" customHeight="1">
      <c r="A33" s="46"/>
      <c r="B33" s="46"/>
      <c r="C33" s="46"/>
      <c r="D33" s="46"/>
      <c r="E33" s="46"/>
      <c r="F33" s="46"/>
      <c r="G33" s="46"/>
      <c r="H33" s="46"/>
      <c r="I33" s="46"/>
      <c r="J33" s="46"/>
      <c r="K33" s="46"/>
      <c r="L33" s="46"/>
      <c r="M33" s="46"/>
      <c r="N33" s="46"/>
      <c r="O33" s="46"/>
      <c r="P33" s="46"/>
      <c r="Q33" s="46"/>
      <c r="R33" s="46"/>
      <c r="S33" s="46"/>
      <c r="T33" s="46"/>
      <c r="U33" s="46"/>
    </row>
    <row r="34" spans="1:21" ht="13.5" customHeight="1">
      <c r="A34" s="46"/>
      <c r="B34" s="46"/>
      <c r="C34" s="46"/>
      <c r="D34" s="46"/>
      <c r="E34" s="46"/>
      <c r="F34" s="46"/>
      <c r="G34" s="46"/>
      <c r="H34" s="46"/>
      <c r="I34" s="46"/>
      <c r="J34" s="46"/>
      <c r="K34" s="46"/>
      <c r="L34" s="46"/>
      <c r="M34" s="46"/>
      <c r="N34" s="46"/>
      <c r="O34" s="46"/>
      <c r="P34" s="46"/>
      <c r="Q34" s="46"/>
      <c r="R34" s="46"/>
      <c r="S34" s="46"/>
      <c r="T34" s="46"/>
      <c r="U34" s="46"/>
    </row>
    <row r="35" spans="1:21" ht="13.5" customHeight="1">
      <c r="A35" s="46"/>
      <c r="B35" s="46"/>
      <c r="C35" s="46"/>
      <c r="D35" s="46"/>
      <c r="E35" s="46"/>
      <c r="F35" s="46"/>
      <c r="G35" s="46"/>
      <c r="H35" s="46"/>
      <c r="I35" s="46"/>
      <c r="J35" s="46"/>
      <c r="K35" s="46"/>
      <c r="L35" s="46"/>
      <c r="M35" s="46"/>
      <c r="N35" s="46"/>
      <c r="O35" s="46"/>
      <c r="P35" s="46"/>
      <c r="Q35" s="46"/>
      <c r="R35" s="46"/>
      <c r="S35" s="46"/>
      <c r="T35" s="46"/>
      <c r="U35" s="46"/>
    </row>
    <row r="36" spans="1:21" ht="13.5" customHeight="1">
      <c r="A36" s="46"/>
      <c r="B36" s="46"/>
      <c r="C36" s="46"/>
      <c r="D36" s="46"/>
      <c r="E36" s="46"/>
      <c r="F36" s="46"/>
      <c r="G36" s="46"/>
      <c r="H36" s="46"/>
      <c r="I36" s="46"/>
      <c r="J36" s="46"/>
      <c r="K36" s="46"/>
      <c r="L36" s="46"/>
      <c r="M36" s="46"/>
      <c r="N36" s="46"/>
      <c r="O36" s="46"/>
      <c r="P36" s="46"/>
      <c r="Q36" s="46"/>
      <c r="R36" s="46"/>
      <c r="S36" s="46"/>
      <c r="T36" s="46"/>
      <c r="U36" s="46"/>
    </row>
    <row r="37" spans="1:21" ht="13.5" customHeight="1">
      <c r="A37" s="46"/>
      <c r="B37" s="46"/>
      <c r="C37" s="46"/>
      <c r="D37" s="46"/>
      <c r="E37" s="46"/>
      <c r="F37" s="46"/>
      <c r="G37" s="46"/>
      <c r="H37" s="46"/>
      <c r="I37" s="46"/>
      <c r="J37" s="46"/>
      <c r="K37" s="46"/>
      <c r="L37" s="46"/>
      <c r="M37" s="46"/>
      <c r="N37" s="46"/>
      <c r="O37" s="46"/>
      <c r="P37" s="46"/>
      <c r="Q37" s="46"/>
      <c r="R37" s="46"/>
      <c r="S37" s="46"/>
      <c r="T37" s="46"/>
      <c r="U37" s="46"/>
    </row>
    <row r="38" spans="1:21" ht="13.5" customHeight="1">
      <c r="A38" s="46"/>
      <c r="B38" s="46"/>
      <c r="C38" s="46"/>
      <c r="D38" s="46"/>
      <c r="E38" s="46"/>
      <c r="F38" s="46"/>
      <c r="G38" s="46"/>
      <c r="H38" s="46"/>
      <c r="I38" s="46"/>
      <c r="J38" s="46"/>
      <c r="K38" s="46"/>
      <c r="L38" s="46"/>
      <c r="M38" s="46"/>
      <c r="N38" s="46"/>
      <c r="O38" s="46"/>
      <c r="P38" s="46"/>
      <c r="Q38" s="46"/>
      <c r="R38" s="46"/>
      <c r="S38" s="46"/>
      <c r="T38" s="46"/>
      <c r="U38" s="46"/>
    </row>
    <row r="39" spans="1:21" ht="13.5" customHeight="1">
      <c r="A39" s="46"/>
      <c r="B39" s="46"/>
      <c r="C39" s="46"/>
      <c r="D39" s="46"/>
      <c r="E39" s="46"/>
      <c r="F39" s="46"/>
      <c r="G39" s="46"/>
      <c r="H39" s="46"/>
      <c r="I39" s="46"/>
      <c r="J39" s="46"/>
      <c r="K39" s="46"/>
      <c r="L39" s="46"/>
      <c r="M39" s="46"/>
      <c r="N39" s="46"/>
      <c r="O39" s="46"/>
      <c r="P39" s="46"/>
      <c r="Q39" s="46"/>
      <c r="R39" s="46"/>
      <c r="S39" s="46"/>
      <c r="T39" s="46"/>
      <c r="U39" s="46"/>
    </row>
    <row r="40" spans="1:21" ht="13.5" customHeight="1">
      <c r="A40" s="46"/>
      <c r="B40" s="46"/>
      <c r="C40" s="46"/>
      <c r="D40" s="46"/>
      <c r="E40" s="46"/>
      <c r="F40" s="46"/>
      <c r="G40" s="46"/>
      <c r="H40" s="46"/>
      <c r="I40" s="46"/>
      <c r="J40" s="46"/>
      <c r="K40" s="46"/>
      <c r="L40" s="46"/>
      <c r="M40" s="46"/>
      <c r="N40" s="46"/>
      <c r="O40" s="46"/>
      <c r="P40" s="46"/>
      <c r="Q40" s="46"/>
      <c r="R40" s="46"/>
      <c r="S40" s="46"/>
      <c r="T40" s="46"/>
      <c r="U40" s="46"/>
    </row>
    <row r="41" spans="1:21" ht="13.5" customHeight="1">
      <c r="A41" s="46"/>
      <c r="B41" s="46"/>
      <c r="C41" s="46"/>
      <c r="D41" s="46"/>
      <c r="E41" s="46"/>
      <c r="F41" s="46"/>
      <c r="G41" s="46"/>
      <c r="H41" s="46"/>
      <c r="I41" s="46"/>
      <c r="J41" s="46"/>
      <c r="K41" s="46"/>
      <c r="L41" s="46"/>
      <c r="M41" s="46"/>
      <c r="N41" s="46"/>
      <c r="O41" s="46"/>
      <c r="P41" s="46"/>
      <c r="Q41" s="46"/>
      <c r="R41" s="46"/>
      <c r="S41" s="46"/>
      <c r="T41" s="46"/>
      <c r="U41" s="46"/>
    </row>
    <row r="42" spans="1:21" ht="13.5" customHeight="1">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c r="A45" s="46"/>
      <c r="B45" s="1164" t="s">
        <v>9</v>
      </c>
      <c r="C45" s="1165"/>
      <c r="D45" s="56"/>
      <c r="E45" s="1170" t="s">
        <v>10</v>
      </c>
      <c r="F45" s="1170"/>
      <c r="G45" s="1170"/>
      <c r="H45" s="1170"/>
      <c r="I45" s="1170"/>
      <c r="J45" s="1171"/>
      <c r="K45" s="57">
        <v>1102</v>
      </c>
      <c r="L45" s="58">
        <v>1164</v>
      </c>
      <c r="M45" s="58">
        <v>1209</v>
      </c>
      <c r="N45" s="58">
        <v>1126</v>
      </c>
      <c r="O45" s="59">
        <v>1094</v>
      </c>
      <c r="P45" s="46"/>
      <c r="Q45" s="46"/>
      <c r="R45" s="46"/>
      <c r="S45" s="46"/>
      <c r="T45" s="46"/>
      <c r="U45" s="46"/>
    </row>
    <row r="46" spans="1:21" ht="30.75" customHeight="1">
      <c r="A46" s="46"/>
      <c r="B46" s="1166"/>
      <c r="C46" s="1167"/>
      <c r="D46" s="60"/>
      <c r="E46" s="1172" t="s">
        <v>11</v>
      </c>
      <c r="F46" s="1172"/>
      <c r="G46" s="1172"/>
      <c r="H46" s="1172"/>
      <c r="I46" s="1172"/>
      <c r="J46" s="1173"/>
      <c r="K46" s="61" t="s">
        <v>488</v>
      </c>
      <c r="L46" s="62" t="s">
        <v>488</v>
      </c>
      <c r="M46" s="62" t="s">
        <v>488</v>
      </c>
      <c r="N46" s="62" t="s">
        <v>488</v>
      </c>
      <c r="O46" s="63" t="s">
        <v>488</v>
      </c>
      <c r="P46" s="46"/>
      <c r="Q46" s="46"/>
      <c r="R46" s="46"/>
      <c r="S46" s="46"/>
      <c r="T46" s="46"/>
      <c r="U46" s="46"/>
    </row>
    <row r="47" spans="1:21" ht="30.75" customHeight="1">
      <c r="A47" s="46"/>
      <c r="B47" s="1166"/>
      <c r="C47" s="1167"/>
      <c r="D47" s="60"/>
      <c r="E47" s="1172" t="s">
        <v>12</v>
      </c>
      <c r="F47" s="1172"/>
      <c r="G47" s="1172"/>
      <c r="H47" s="1172"/>
      <c r="I47" s="1172"/>
      <c r="J47" s="1173"/>
      <c r="K47" s="61" t="s">
        <v>488</v>
      </c>
      <c r="L47" s="62" t="s">
        <v>488</v>
      </c>
      <c r="M47" s="62" t="s">
        <v>488</v>
      </c>
      <c r="N47" s="62" t="s">
        <v>488</v>
      </c>
      <c r="O47" s="63" t="s">
        <v>488</v>
      </c>
      <c r="P47" s="46"/>
      <c r="Q47" s="46"/>
      <c r="R47" s="46"/>
      <c r="S47" s="46"/>
      <c r="T47" s="46"/>
      <c r="U47" s="46"/>
    </row>
    <row r="48" spans="1:21" ht="30.75" customHeight="1">
      <c r="A48" s="46"/>
      <c r="B48" s="1166"/>
      <c r="C48" s="1167"/>
      <c r="D48" s="60"/>
      <c r="E48" s="1172" t="s">
        <v>13</v>
      </c>
      <c r="F48" s="1172"/>
      <c r="G48" s="1172"/>
      <c r="H48" s="1172"/>
      <c r="I48" s="1172"/>
      <c r="J48" s="1173"/>
      <c r="K48" s="61">
        <v>129</v>
      </c>
      <c r="L48" s="62">
        <v>146</v>
      </c>
      <c r="M48" s="62">
        <v>85</v>
      </c>
      <c r="N48" s="62">
        <v>93</v>
      </c>
      <c r="O48" s="63">
        <v>93</v>
      </c>
      <c r="P48" s="46"/>
      <c r="Q48" s="46"/>
      <c r="R48" s="46"/>
      <c r="S48" s="46"/>
      <c r="T48" s="46"/>
      <c r="U48" s="46"/>
    </row>
    <row r="49" spans="1:21" ht="30.75" customHeight="1">
      <c r="A49" s="46"/>
      <c r="B49" s="1166"/>
      <c r="C49" s="1167"/>
      <c r="D49" s="60"/>
      <c r="E49" s="1172" t="s">
        <v>14</v>
      </c>
      <c r="F49" s="1172"/>
      <c r="G49" s="1172"/>
      <c r="H49" s="1172"/>
      <c r="I49" s="1172"/>
      <c r="J49" s="1173"/>
      <c r="K49" s="61">
        <v>46</v>
      </c>
      <c r="L49" s="62">
        <v>43</v>
      </c>
      <c r="M49" s="62">
        <v>39</v>
      </c>
      <c r="N49" s="62">
        <v>18</v>
      </c>
      <c r="O49" s="63">
        <v>8</v>
      </c>
      <c r="P49" s="46"/>
      <c r="Q49" s="46"/>
      <c r="R49" s="46"/>
      <c r="S49" s="46"/>
      <c r="T49" s="46"/>
      <c r="U49" s="46"/>
    </row>
    <row r="50" spans="1:21" ht="30.75" customHeight="1">
      <c r="A50" s="46"/>
      <c r="B50" s="1166"/>
      <c r="C50" s="1167"/>
      <c r="D50" s="60"/>
      <c r="E50" s="1172" t="s">
        <v>15</v>
      </c>
      <c r="F50" s="1172"/>
      <c r="G50" s="1172"/>
      <c r="H50" s="1172"/>
      <c r="I50" s="1172"/>
      <c r="J50" s="1173"/>
      <c r="K50" s="61">
        <v>1</v>
      </c>
      <c r="L50" s="62">
        <v>0</v>
      </c>
      <c r="M50" s="62">
        <v>0</v>
      </c>
      <c r="N50" s="62">
        <v>0</v>
      </c>
      <c r="O50" s="63">
        <v>0</v>
      </c>
      <c r="P50" s="46"/>
      <c r="Q50" s="46"/>
      <c r="R50" s="46"/>
      <c r="S50" s="46"/>
      <c r="T50" s="46"/>
      <c r="U50" s="46"/>
    </row>
    <row r="51" spans="1:21" ht="30.75" customHeight="1">
      <c r="A51" s="46"/>
      <c r="B51" s="1168"/>
      <c r="C51" s="1169"/>
      <c r="D51" s="64"/>
      <c r="E51" s="1172" t="s">
        <v>16</v>
      </c>
      <c r="F51" s="1172"/>
      <c r="G51" s="1172"/>
      <c r="H51" s="1172"/>
      <c r="I51" s="1172"/>
      <c r="J51" s="1173"/>
      <c r="K51" s="61" t="s">
        <v>488</v>
      </c>
      <c r="L51" s="62" t="s">
        <v>488</v>
      </c>
      <c r="M51" s="62" t="s">
        <v>488</v>
      </c>
      <c r="N51" s="62" t="s">
        <v>488</v>
      </c>
      <c r="O51" s="63" t="s">
        <v>488</v>
      </c>
      <c r="P51" s="46"/>
      <c r="Q51" s="46"/>
      <c r="R51" s="46"/>
      <c r="S51" s="46"/>
      <c r="T51" s="46"/>
      <c r="U51" s="46"/>
    </row>
    <row r="52" spans="1:21" ht="30.75" customHeight="1">
      <c r="A52" s="46"/>
      <c r="B52" s="1174" t="s">
        <v>17</v>
      </c>
      <c r="C52" s="1175"/>
      <c r="D52" s="64"/>
      <c r="E52" s="1172" t="s">
        <v>18</v>
      </c>
      <c r="F52" s="1172"/>
      <c r="G52" s="1172"/>
      <c r="H52" s="1172"/>
      <c r="I52" s="1172"/>
      <c r="J52" s="1173"/>
      <c r="K52" s="61">
        <v>922</v>
      </c>
      <c r="L52" s="62">
        <v>969</v>
      </c>
      <c r="M52" s="62">
        <v>977</v>
      </c>
      <c r="N52" s="62">
        <v>891</v>
      </c>
      <c r="O52" s="63">
        <v>855</v>
      </c>
      <c r="P52" s="46"/>
      <c r="Q52" s="46"/>
      <c r="R52" s="46"/>
      <c r="S52" s="46"/>
      <c r="T52" s="46"/>
      <c r="U52" s="46"/>
    </row>
    <row r="53" spans="1:21" ht="30.75" customHeight="1" thickBot="1">
      <c r="A53" s="46"/>
      <c r="B53" s="1176" t="s">
        <v>19</v>
      </c>
      <c r="C53" s="1177"/>
      <c r="D53" s="65"/>
      <c r="E53" s="1178" t="s">
        <v>20</v>
      </c>
      <c r="F53" s="1178"/>
      <c r="G53" s="1178"/>
      <c r="H53" s="1178"/>
      <c r="I53" s="1178"/>
      <c r="J53" s="1179"/>
      <c r="K53" s="66">
        <v>356</v>
      </c>
      <c r="L53" s="67">
        <v>384</v>
      </c>
      <c r="M53" s="67">
        <v>356</v>
      </c>
      <c r="N53" s="67">
        <v>346</v>
      </c>
      <c r="O53" s="68">
        <v>340</v>
      </c>
      <c r="P53" s="46"/>
      <c r="Q53" s="46"/>
      <c r="R53" s="46"/>
      <c r="S53" s="46"/>
      <c r="T53" s="46"/>
      <c r="U53" s="46"/>
    </row>
    <row r="54" spans="1:21" ht="24" customHeight="1">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c r="B58" s="1180" t="s">
        <v>24</v>
      </c>
      <c r="C58" s="1181"/>
      <c r="D58" s="1186" t="s">
        <v>25</v>
      </c>
      <c r="E58" s="1187"/>
      <c r="F58" s="1187"/>
      <c r="G58" s="1187"/>
      <c r="H58" s="1187"/>
      <c r="I58" s="1187"/>
      <c r="J58" s="1188"/>
      <c r="K58" s="81"/>
      <c r="L58" s="82"/>
      <c r="M58" s="82"/>
      <c r="N58" s="82"/>
      <c r="O58" s="83"/>
    </row>
    <row r="59" spans="1:21" ht="31.5" customHeight="1">
      <c r="B59" s="1182"/>
      <c r="C59" s="1183"/>
      <c r="D59" s="1189" t="s">
        <v>26</v>
      </c>
      <c r="E59" s="1190"/>
      <c r="F59" s="1190"/>
      <c r="G59" s="1190"/>
      <c r="H59" s="1190"/>
      <c r="I59" s="1190"/>
      <c r="J59" s="1191"/>
      <c r="K59" s="84"/>
      <c r="L59" s="85"/>
      <c r="M59" s="85"/>
      <c r="N59" s="85"/>
      <c r="O59" s="86"/>
    </row>
    <row r="60" spans="1:21" ht="31.5" customHeight="1" thickBot="1">
      <c r="B60" s="1184"/>
      <c r="C60" s="1185"/>
      <c r="D60" s="1192" t="s">
        <v>27</v>
      </c>
      <c r="E60" s="1193"/>
      <c r="F60" s="1193"/>
      <c r="G60" s="1193"/>
      <c r="H60" s="1193"/>
      <c r="I60" s="1193"/>
      <c r="J60" s="1194"/>
      <c r="K60" s="87"/>
      <c r="L60" s="88"/>
      <c r="M60" s="88"/>
      <c r="N60" s="88"/>
      <c r="O60" s="89"/>
    </row>
    <row r="61" spans="1:21" ht="24" customHeight="1">
      <c r="B61" s="90"/>
      <c r="C61" s="90"/>
      <c r="D61" s="91" t="s">
        <v>28</v>
      </c>
      <c r="E61" s="92"/>
      <c r="F61" s="92"/>
      <c r="G61" s="92"/>
      <c r="H61" s="92"/>
      <c r="I61" s="92"/>
      <c r="J61" s="92"/>
      <c r="K61" s="92"/>
      <c r="L61" s="92"/>
      <c r="M61" s="92"/>
      <c r="N61" s="92"/>
      <c r="O61" s="92"/>
    </row>
    <row r="62" spans="1:21" ht="24" customHeight="1">
      <c r="B62" s="93"/>
      <c r="C62" s="93"/>
      <c r="D62" s="91" t="s">
        <v>29</v>
      </c>
      <c r="E62" s="92"/>
      <c r="F62" s="92"/>
      <c r="G62" s="92"/>
      <c r="H62" s="92"/>
      <c r="I62" s="92"/>
      <c r="J62" s="92"/>
      <c r="K62" s="92"/>
      <c r="L62" s="92"/>
      <c r="M62" s="92"/>
      <c r="N62" s="92"/>
      <c r="O62" s="92"/>
    </row>
    <row r="63" spans="1:21" ht="24" customHeight="1">
      <c r="A63" s="46"/>
      <c r="B63" s="69"/>
      <c r="C63" s="46"/>
      <c r="D63" s="46"/>
      <c r="E63" s="46"/>
      <c r="F63" s="46"/>
      <c r="G63" s="46"/>
      <c r="H63" s="46"/>
      <c r="I63" s="46"/>
      <c r="J63" s="46"/>
      <c r="K63" s="46"/>
      <c r="L63" s="46"/>
      <c r="M63" s="46"/>
      <c r="N63" s="46"/>
      <c r="O63" s="46"/>
      <c r="P63" s="46"/>
      <c r="Q63" s="46"/>
      <c r="R63" s="46"/>
      <c r="S63" s="46"/>
      <c r="T63" s="46"/>
      <c r="U63" s="46"/>
    </row>
    <row r="64" spans="1:21" ht="24" customHeight="1">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MTrb1Gt6x4/vIg6HupvSkK3hlSdJYo9dwxRdwQ047iRp8DbQBNf6tIrVBCTxFGnct+KHUuhqn50mmjUpEqCMkg==" saltValue="v5znkjTJ+D+PrY7YPMiYw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49"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5" t="s">
        <v>7</v>
      </c>
    </row>
    <row r="40" spans="2:13" ht="27.75" customHeight="1" thickBot="1">
      <c r="B40" s="96" t="s">
        <v>8</v>
      </c>
      <c r="C40" s="97"/>
      <c r="D40" s="97"/>
      <c r="E40" s="98"/>
      <c r="F40" s="98"/>
      <c r="G40" s="98"/>
      <c r="H40" s="99" t="s">
        <v>2</v>
      </c>
      <c r="I40" s="100" t="s">
        <v>527</v>
      </c>
      <c r="J40" s="101" t="s">
        <v>528</v>
      </c>
      <c r="K40" s="101" t="s">
        <v>529</v>
      </c>
      <c r="L40" s="101" t="s">
        <v>530</v>
      </c>
      <c r="M40" s="102" t="s">
        <v>531</v>
      </c>
    </row>
    <row r="41" spans="2:13" ht="27.75" customHeight="1">
      <c r="B41" s="1195" t="s">
        <v>30</v>
      </c>
      <c r="C41" s="1196"/>
      <c r="D41" s="103"/>
      <c r="E41" s="1201" t="s">
        <v>31</v>
      </c>
      <c r="F41" s="1201"/>
      <c r="G41" s="1201"/>
      <c r="H41" s="1202"/>
      <c r="I41" s="330">
        <v>10882</v>
      </c>
      <c r="J41" s="331">
        <v>10606</v>
      </c>
      <c r="K41" s="331">
        <v>9919</v>
      </c>
      <c r="L41" s="331">
        <v>9453</v>
      </c>
      <c r="M41" s="332">
        <v>10048</v>
      </c>
    </row>
    <row r="42" spans="2:13" ht="27.75" customHeight="1">
      <c r="B42" s="1197"/>
      <c r="C42" s="1198"/>
      <c r="D42" s="104"/>
      <c r="E42" s="1203" t="s">
        <v>32</v>
      </c>
      <c r="F42" s="1203"/>
      <c r="G42" s="1203"/>
      <c r="H42" s="1204"/>
      <c r="I42" s="333" t="s">
        <v>488</v>
      </c>
      <c r="J42" s="334" t="s">
        <v>488</v>
      </c>
      <c r="K42" s="334" t="s">
        <v>488</v>
      </c>
      <c r="L42" s="334" t="s">
        <v>488</v>
      </c>
      <c r="M42" s="335" t="s">
        <v>488</v>
      </c>
    </row>
    <row r="43" spans="2:13" ht="27.75" customHeight="1">
      <c r="B43" s="1197"/>
      <c r="C43" s="1198"/>
      <c r="D43" s="104"/>
      <c r="E43" s="1203" t="s">
        <v>33</v>
      </c>
      <c r="F43" s="1203"/>
      <c r="G43" s="1203"/>
      <c r="H43" s="1204"/>
      <c r="I43" s="333">
        <v>708</v>
      </c>
      <c r="J43" s="334">
        <v>748</v>
      </c>
      <c r="K43" s="334">
        <v>656</v>
      </c>
      <c r="L43" s="334">
        <v>579</v>
      </c>
      <c r="M43" s="335">
        <v>550</v>
      </c>
    </row>
    <row r="44" spans="2:13" ht="27.75" customHeight="1">
      <c r="B44" s="1197"/>
      <c r="C44" s="1198"/>
      <c r="D44" s="104"/>
      <c r="E44" s="1203" t="s">
        <v>34</v>
      </c>
      <c r="F44" s="1203"/>
      <c r="G44" s="1203"/>
      <c r="H44" s="1204"/>
      <c r="I44" s="333">
        <v>116</v>
      </c>
      <c r="J44" s="334">
        <v>67</v>
      </c>
      <c r="K44" s="334">
        <v>32</v>
      </c>
      <c r="L44" s="334">
        <v>20</v>
      </c>
      <c r="M44" s="335">
        <v>56</v>
      </c>
    </row>
    <row r="45" spans="2:13" ht="27.75" customHeight="1">
      <c r="B45" s="1197"/>
      <c r="C45" s="1198"/>
      <c r="D45" s="104"/>
      <c r="E45" s="1203" t="s">
        <v>35</v>
      </c>
      <c r="F45" s="1203"/>
      <c r="G45" s="1203"/>
      <c r="H45" s="1204"/>
      <c r="I45" s="333">
        <v>841</v>
      </c>
      <c r="J45" s="334">
        <v>921</v>
      </c>
      <c r="K45" s="334">
        <v>742</v>
      </c>
      <c r="L45" s="334">
        <v>767</v>
      </c>
      <c r="M45" s="335">
        <v>761</v>
      </c>
    </row>
    <row r="46" spans="2:13" ht="27.75" customHeight="1">
      <c r="B46" s="1197"/>
      <c r="C46" s="1198"/>
      <c r="D46" s="105"/>
      <c r="E46" s="1203" t="s">
        <v>36</v>
      </c>
      <c r="F46" s="1203"/>
      <c r="G46" s="1203"/>
      <c r="H46" s="1204"/>
      <c r="I46" s="333" t="s">
        <v>488</v>
      </c>
      <c r="J46" s="334" t="s">
        <v>488</v>
      </c>
      <c r="K46" s="334" t="s">
        <v>488</v>
      </c>
      <c r="L46" s="334" t="s">
        <v>488</v>
      </c>
      <c r="M46" s="335" t="s">
        <v>488</v>
      </c>
    </row>
    <row r="47" spans="2:13" ht="27.75" customHeight="1">
      <c r="B47" s="1197"/>
      <c r="C47" s="1198"/>
      <c r="D47" s="106"/>
      <c r="E47" s="1205" t="s">
        <v>37</v>
      </c>
      <c r="F47" s="1206"/>
      <c r="G47" s="1206"/>
      <c r="H47" s="1207"/>
      <c r="I47" s="333" t="s">
        <v>488</v>
      </c>
      <c r="J47" s="334" t="s">
        <v>488</v>
      </c>
      <c r="K47" s="334" t="s">
        <v>488</v>
      </c>
      <c r="L47" s="334" t="s">
        <v>488</v>
      </c>
      <c r="M47" s="335" t="s">
        <v>488</v>
      </c>
    </row>
    <row r="48" spans="2:13" ht="27.75" customHeight="1">
      <c r="B48" s="1197"/>
      <c r="C48" s="1198"/>
      <c r="D48" s="104"/>
      <c r="E48" s="1203" t="s">
        <v>38</v>
      </c>
      <c r="F48" s="1203"/>
      <c r="G48" s="1203"/>
      <c r="H48" s="1204"/>
      <c r="I48" s="333" t="s">
        <v>488</v>
      </c>
      <c r="J48" s="334" t="s">
        <v>488</v>
      </c>
      <c r="K48" s="334" t="s">
        <v>488</v>
      </c>
      <c r="L48" s="334" t="s">
        <v>488</v>
      </c>
      <c r="M48" s="335" t="s">
        <v>488</v>
      </c>
    </row>
    <row r="49" spans="2:13" ht="27.75" customHeight="1">
      <c r="B49" s="1199"/>
      <c r="C49" s="1200"/>
      <c r="D49" s="104"/>
      <c r="E49" s="1203" t="s">
        <v>39</v>
      </c>
      <c r="F49" s="1203"/>
      <c r="G49" s="1203"/>
      <c r="H49" s="1204"/>
      <c r="I49" s="333" t="s">
        <v>488</v>
      </c>
      <c r="J49" s="334" t="s">
        <v>488</v>
      </c>
      <c r="K49" s="334" t="s">
        <v>488</v>
      </c>
      <c r="L49" s="334" t="s">
        <v>488</v>
      </c>
      <c r="M49" s="335" t="s">
        <v>488</v>
      </c>
    </row>
    <row r="50" spans="2:13" ht="27.75" customHeight="1">
      <c r="B50" s="1208" t="s">
        <v>40</v>
      </c>
      <c r="C50" s="1209"/>
      <c r="D50" s="107"/>
      <c r="E50" s="1203" t="s">
        <v>41</v>
      </c>
      <c r="F50" s="1203"/>
      <c r="G50" s="1203"/>
      <c r="H50" s="1204"/>
      <c r="I50" s="333">
        <v>8448</v>
      </c>
      <c r="J50" s="334">
        <v>8543</v>
      </c>
      <c r="K50" s="334">
        <v>8497</v>
      </c>
      <c r="L50" s="334">
        <v>8567</v>
      </c>
      <c r="M50" s="335">
        <v>8365</v>
      </c>
    </row>
    <row r="51" spans="2:13" ht="27.75" customHeight="1">
      <c r="B51" s="1197"/>
      <c r="C51" s="1198"/>
      <c r="D51" s="104"/>
      <c r="E51" s="1203" t="s">
        <v>42</v>
      </c>
      <c r="F51" s="1203"/>
      <c r="G51" s="1203"/>
      <c r="H51" s="1204"/>
      <c r="I51" s="333">
        <v>362</v>
      </c>
      <c r="J51" s="334" t="s">
        <v>488</v>
      </c>
      <c r="K51" s="334" t="s">
        <v>488</v>
      </c>
      <c r="L51" s="334" t="s">
        <v>488</v>
      </c>
      <c r="M51" s="335">
        <v>181</v>
      </c>
    </row>
    <row r="52" spans="2:13" ht="27.75" customHeight="1">
      <c r="B52" s="1199"/>
      <c r="C52" s="1200"/>
      <c r="D52" s="104"/>
      <c r="E52" s="1203" t="s">
        <v>43</v>
      </c>
      <c r="F52" s="1203"/>
      <c r="G52" s="1203"/>
      <c r="H52" s="1204"/>
      <c r="I52" s="333">
        <v>8315</v>
      </c>
      <c r="J52" s="334">
        <v>8231</v>
      </c>
      <c r="K52" s="334">
        <v>7667</v>
      </c>
      <c r="L52" s="334">
        <v>7222</v>
      </c>
      <c r="M52" s="335">
        <v>7460</v>
      </c>
    </row>
    <row r="53" spans="2:13" ht="27.75" customHeight="1" thickBot="1">
      <c r="B53" s="1210" t="s">
        <v>19</v>
      </c>
      <c r="C53" s="1211"/>
      <c r="D53" s="108"/>
      <c r="E53" s="1212" t="s">
        <v>44</v>
      </c>
      <c r="F53" s="1212"/>
      <c r="G53" s="1212"/>
      <c r="H53" s="1213"/>
      <c r="I53" s="336">
        <v>-4578</v>
      </c>
      <c r="J53" s="337">
        <v>-4433</v>
      </c>
      <c r="K53" s="337">
        <v>-4814</v>
      </c>
      <c r="L53" s="337">
        <v>-4971</v>
      </c>
      <c r="M53" s="338">
        <v>-4590</v>
      </c>
    </row>
    <row r="54" spans="2:13" ht="27.75" customHeight="1">
      <c r="B54" s="109"/>
      <c r="C54" s="110"/>
      <c r="D54" s="110"/>
      <c r="E54" s="111"/>
      <c r="F54" s="111"/>
      <c r="G54" s="111"/>
      <c r="H54" s="111"/>
      <c r="I54" s="112"/>
      <c r="J54" s="112"/>
      <c r="K54" s="112"/>
      <c r="L54" s="112"/>
      <c r="M54" s="112"/>
    </row>
    <row r="55" spans="2:13"/>
  </sheetData>
  <sheetProtection algorithmName="SHA-512" hashValue="oUgc9Slk/6wXtt7csOTGiN3ciyFHDAS3w15zV7OZ4ySFJarenG2pt9y7/AzbpAuszJwK6yzB5YJsdZYRy2Wnyg==" saltValue="X+kSRVys3Pqs+Yi7m3gg5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8"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3" t="s">
        <v>45</v>
      </c>
    </row>
    <row r="54" spans="2:8" ht="29.25" customHeight="1" thickBot="1">
      <c r="B54" s="114" t="s">
        <v>1</v>
      </c>
      <c r="C54" s="115"/>
      <c r="D54" s="115"/>
      <c r="E54" s="116" t="s">
        <v>2</v>
      </c>
      <c r="F54" s="117" t="s">
        <v>529</v>
      </c>
      <c r="G54" s="117" t="s">
        <v>530</v>
      </c>
      <c r="H54" s="118" t="s">
        <v>531</v>
      </c>
    </row>
    <row r="55" spans="2:8" ht="52.5" customHeight="1">
      <c r="B55" s="119"/>
      <c r="C55" s="1222" t="s">
        <v>46</v>
      </c>
      <c r="D55" s="1222"/>
      <c r="E55" s="1223"/>
      <c r="F55" s="339">
        <v>849</v>
      </c>
      <c r="G55" s="339">
        <v>845</v>
      </c>
      <c r="H55" s="340">
        <v>854</v>
      </c>
    </row>
    <row r="56" spans="2:8" ht="52.5" customHeight="1">
      <c r="B56" s="120"/>
      <c r="C56" s="1224" t="s">
        <v>47</v>
      </c>
      <c r="D56" s="1224"/>
      <c r="E56" s="1225"/>
      <c r="F56" s="341">
        <v>1693</v>
      </c>
      <c r="G56" s="341">
        <v>1753</v>
      </c>
      <c r="H56" s="342">
        <v>1644</v>
      </c>
    </row>
    <row r="57" spans="2:8" ht="53.25" customHeight="1">
      <c r="B57" s="120"/>
      <c r="C57" s="1226" t="s">
        <v>48</v>
      </c>
      <c r="D57" s="1226"/>
      <c r="E57" s="1227"/>
      <c r="F57" s="343">
        <v>6594</v>
      </c>
      <c r="G57" s="343">
        <v>6490</v>
      </c>
      <c r="H57" s="344">
        <v>6359</v>
      </c>
    </row>
    <row r="58" spans="2:8" ht="45.75" customHeight="1">
      <c r="B58" s="121"/>
      <c r="C58" s="1214" t="s">
        <v>549</v>
      </c>
      <c r="D58" s="1215"/>
      <c r="E58" s="1216"/>
      <c r="F58" s="345">
        <v>1748</v>
      </c>
      <c r="G58" s="345">
        <v>1703</v>
      </c>
      <c r="H58" s="346">
        <v>1649</v>
      </c>
    </row>
    <row r="59" spans="2:8" ht="45.75" customHeight="1">
      <c r="B59" s="121"/>
      <c r="C59" s="1214" t="s">
        <v>550</v>
      </c>
      <c r="D59" s="1215"/>
      <c r="E59" s="1216"/>
      <c r="F59" s="345">
        <v>1429</v>
      </c>
      <c r="G59" s="345">
        <v>1402</v>
      </c>
      <c r="H59" s="346">
        <v>1336</v>
      </c>
    </row>
    <row r="60" spans="2:8" ht="45.75" customHeight="1">
      <c r="B60" s="121"/>
      <c r="C60" s="1214" t="s">
        <v>551</v>
      </c>
      <c r="D60" s="1215"/>
      <c r="E60" s="1216"/>
      <c r="F60" s="345">
        <v>1367</v>
      </c>
      <c r="G60" s="345">
        <v>1370</v>
      </c>
      <c r="H60" s="346">
        <v>1374</v>
      </c>
    </row>
    <row r="61" spans="2:8" ht="45.75" customHeight="1">
      <c r="B61" s="121"/>
      <c r="C61" s="1214" t="s">
        <v>552</v>
      </c>
      <c r="D61" s="1215"/>
      <c r="E61" s="1216"/>
      <c r="F61" s="345">
        <v>1201</v>
      </c>
      <c r="G61" s="345">
        <v>1203</v>
      </c>
      <c r="H61" s="346">
        <v>1207</v>
      </c>
    </row>
    <row r="62" spans="2:8" ht="45.75" customHeight="1" thickBot="1">
      <c r="B62" s="122"/>
      <c r="C62" s="1217" t="s">
        <v>553</v>
      </c>
      <c r="D62" s="1218"/>
      <c r="E62" s="1219"/>
      <c r="F62" s="347">
        <v>325</v>
      </c>
      <c r="G62" s="347">
        <v>325</v>
      </c>
      <c r="H62" s="348">
        <v>325</v>
      </c>
    </row>
    <row r="63" spans="2:8" ht="52.5" customHeight="1" thickBot="1">
      <c r="B63" s="123"/>
      <c r="C63" s="1220" t="s">
        <v>49</v>
      </c>
      <c r="D63" s="1220"/>
      <c r="E63" s="1221"/>
      <c r="F63" s="349">
        <v>9137</v>
      </c>
      <c r="G63" s="349">
        <v>9088</v>
      </c>
      <c r="H63" s="350">
        <v>8857</v>
      </c>
    </row>
    <row r="64" spans="2:8"/>
  </sheetData>
  <sheetProtection algorithmName="SHA-512" hashValue="/J7tXuq+FucA4VlZhXGtNkKqMI6eyUqcdpddF3hw9IpN96Ui8RC/uod6AoZn5s0FQSkEMnUdvBts2HwZBcUdPQ==" saltValue="qlLrU/D3yMg0QbuUA5qIt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1"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5A07A-D4B3-43D8-B698-FB40124786CC}">
  <sheetPr>
    <pageSetUpPr fitToPage="1"/>
  </sheetPr>
  <dimension ref="A1:DE85"/>
  <sheetViews>
    <sheetView zoomScaleNormal="100" workbookViewId="0"/>
  </sheetViews>
  <sheetFormatPr defaultColWidth="0" defaultRowHeight="13.5" customHeight="1" zeroHeight="1"/>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c r="A1" s="351"/>
      <c r="B1" s="352"/>
      <c r="DD1" s="243"/>
      <c r="DE1" s="243"/>
    </row>
    <row r="2" spans="1:109" ht="25.5" customHeight="1">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c r="DD19" s="243"/>
      <c r="DE19" s="243"/>
    </row>
    <row r="20" spans="1:109">
      <c r="DD20" s="243"/>
      <c r="DE20" s="243"/>
    </row>
    <row r="21" spans="1:109" ht="17.25" customHeight="1">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c r="B22" s="247"/>
    </row>
    <row r="23" spans="1:109">
      <c r="B23" s="247"/>
    </row>
    <row r="24" spans="1:109">
      <c r="B24" s="247"/>
    </row>
    <row r="25" spans="1:109">
      <c r="B25" s="247"/>
    </row>
    <row r="26" spans="1:109">
      <c r="B26" s="247"/>
    </row>
    <row r="27" spans="1:109">
      <c r="B27" s="247"/>
    </row>
    <row r="28" spans="1:109">
      <c r="B28" s="247"/>
    </row>
    <row r="29" spans="1:109">
      <c r="B29" s="247"/>
    </row>
    <row r="30" spans="1:109">
      <c r="B30" s="247"/>
    </row>
    <row r="31" spans="1:109">
      <c r="B31" s="247"/>
    </row>
    <row r="32" spans="1:109">
      <c r="B32" s="247"/>
    </row>
    <row r="33" spans="2:109">
      <c r="B33" s="247"/>
    </row>
    <row r="34" spans="2:109">
      <c r="B34" s="247"/>
    </row>
    <row r="35" spans="2:109">
      <c r="B35" s="247"/>
    </row>
    <row r="36" spans="2:109">
      <c r="B36" s="247"/>
    </row>
    <row r="37" spans="2:109">
      <c r="B37" s="247"/>
    </row>
    <row r="38" spans="2:109">
      <c r="B38" s="247"/>
    </row>
    <row r="39" spans="2:109">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c r="B40" s="356"/>
      <c r="DD40" s="356"/>
      <c r="DE40" s="243"/>
    </row>
    <row r="41" spans="2:109" ht="17.25">
      <c r="B41" s="244" t="s">
        <v>560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c r="B42" s="247"/>
      <c r="G42" s="357"/>
      <c r="I42" s="358"/>
      <c r="J42" s="358"/>
      <c r="K42" s="358"/>
      <c r="AM42" s="357"/>
      <c r="AN42" s="357" t="s">
        <v>561</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c r="B43" s="247"/>
      <c r="AN43" s="1250" t="s">
        <v>569</v>
      </c>
      <c r="AO43" s="1251"/>
      <c r="AP43" s="1251"/>
      <c r="AQ43" s="1251"/>
      <c r="AR43" s="1251"/>
      <c r="AS43" s="1251"/>
      <c r="AT43" s="1251"/>
      <c r="AU43" s="1251"/>
      <c r="AV43" s="1251"/>
      <c r="AW43" s="1251"/>
      <c r="AX43" s="1251"/>
      <c r="AY43" s="1251"/>
      <c r="AZ43" s="1251"/>
      <c r="BA43" s="1251"/>
      <c r="BB43" s="1251"/>
      <c r="BC43" s="1251"/>
      <c r="BD43" s="1251"/>
      <c r="BE43" s="1251"/>
      <c r="BF43" s="1251"/>
      <c r="BG43" s="1251"/>
      <c r="BH43" s="1251"/>
      <c r="BI43" s="1251"/>
      <c r="BJ43" s="1251"/>
      <c r="BK43" s="1251"/>
      <c r="BL43" s="1251"/>
      <c r="BM43" s="1251"/>
      <c r="BN43" s="1251"/>
      <c r="BO43" s="1251"/>
      <c r="BP43" s="1251"/>
      <c r="BQ43" s="1251"/>
      <c r="BR43" s="1251"/>
      <c r="BS43" s="1251"/>
      <c r="BT43" s="1251"/>
      <c r="BU43" s="1251"/>
      <c r="BV43" s="1251"/>
      <c r="BW43" s="1251"/>
      <c r="BX43" s="1251"/>
      <c r="BY43" s="1251"/>
      <c r="BZ43" s="1251"/>
      <c r="CA43" s="1251"/>
      <c r="CB43" s="1251"/>
      <c r="CC43" s="1251"/>
      <c r="CD43" s="1251"/>
      <c r="CE43" s="1251"/>
      <c r="CF43" s="1251"/>
      <c r="CG43" s="1251"/>
      <c r="CH43" s="1251"/>
      <c r="CI43" s="1251"/>
      <c r="CJ43" s="1251"/>
      <c r="CK43" s="1251"/>
      <c r="CL43" s="1251"/>
      <c r="CM43" s="1251"/>
      <c r="CN43" s="1251"/>
      <c r="CO43" s="1251"/>
      <c r="CP43" s="1251"/>
      <c r="CQ43" s="1251"/>
      <c r="CR43" s="1251"/>
      <c r="CS43" s="1251"/>
      <c r="CT43" s="1251"/>
      <c r="CU43" s="1251"/>
      <c r="CV43" s="1251"/>
      <c r="CW43" s="1251"/>
      <c r="CX43" s="1251"/>
      <c r="CY43" s="1251"/>
      <c r="CZ43" s="1251"/>
      <c r="DA43" s="1251"/>
      <c r="DB43" s="1251"/>
      <c r="DC43" s="1252"/>
    </row>
    <row r="44" spans="2:109">
      <c r="B44" s="247"/>
      <c r="AN44" s="1253"/>
      <c r="AO44" s="1254"/>
      <c r="AP44" s="1254"/>
      <c r="AQ44" s="1254"/>
      <c r="AR44" s="1254"/>
      <c r="AS44" s="1254"/>
      <c r="AT44" s="1254"/>
      <c r="AU44" s="1254"/>
      <c r="AV44" s="1254"/>
      <c r="AW44" s="1254"/>
      <c r="AX44" s="1254"/>
      <c r="AY44" s="1254"/>
      <c r="AZ44" s="1254"/>
      <c r="BA44" s="1254"/>
      <c r="BB44" s="1254"/>
      <c r="BC44" s="1254"/>
      <c r="BD44" s="1254"/>
      <c r="BE44" s="1254"/>
      <c r="BF44" s="1254"/>
      <c r="BG44" s="1254"/>
      <c r="BH44" s="1254"/>
      <c r="BI44" s="1254"/>
      <c r="BJ44" s="1254"/>
      <c r="BK44" s="1254"/>
      <c r="BL44" s="1254"/>
      <c r="BM44" s="1254"/>
      <c r="BN44" s="1254"/>
      <c r="BO44" s="1254"/>
      <c r="BP44" s="1254"/>
      <c r="BQ44" s="1254"/>
      <c r="BR44" s="1254"/>
      <c r="BS44" s="1254"/>
      <c r="BT44" s="1254"/>
      <c r="BU44" s="1254"/>
      <c r="BV44" s="1254"/>
      <c r="BW44" s="1254"/>
      <c r="BX44" s="1254"/>
      <c r="BY44" s="1254"/>
      <c r="BZ44" s="1254"/>
      <c r="CA44" s="1254"/>
      <c r="CB44" s="1254"/>
      <c r="CC44" s="1254"/>
      <c r="CD44" s="1254"/>
      <c r="CE44" s="1254"/>
      <c r="CF44" s="1254"/>
      <c r="CG44" s="1254"/>
      <c r="CH44" s="1254"/>
      <c r="CI44" s="1254"/>
      <c r="CJ44" s="1254"/>
      <c r="CK44" s="1254"/>
      <c r="CL44" s="1254"/>
      <c r="CM44" s="1254"/>
      <c r="CN44" s="1254"/>
      <c r="CO44" s="1254"/>
      <c r="CP44" s="1254"/>
      <c r="CQ44" s="1254"/>
      <c r="CR44" s="1254"/>
      <c r="CS44" s="1254"/>
      <c r="CT44" s="1254"/>
      <c r="CU44" s="1254"/>
      <c r="CV44" s="1254"/>
      <c r="CW44" s="1254"/>
      <c r="CX44" s="1254"/>
      <c r="CY44" s="1254"/>
      <c r="CZ44" s="1254"/>
      <c r="DA44" s="1254"/>
      <c r="DB44" s="1254"/>
      <c r="DC44" s="1255"/>
    </row>
    <row r="45" spans="2:109">
      <c r="B45" s="247"/>
      <c r="AN45" s="1253"/>
      <c r="AO45" s="1254"/>
      <c r="AP45" s="1254"/>
      <c r="AQ45" s="1254"/>
      <c r="AR45" s="1254"/>
      <c r="AS45" s="1254"/>
      <c r="AT45" s="1254"/>
      <c r="AU45" s="1254"/>
      <c r="AV45" s="1254"/>
      <c r="AW45" s="1254"/>
      <c r="AX45" s="1254"/>
      <c r="AY45" s="1254"/>
      <c r="AZ45" s="1254"/>
      <c r="BA45" s="1254"/>
      <c r="BB45" s="1254"/>
      <c r="BC45" s="1254"/>
      <c r="BD45" s="1254"/>
      <c r="BE45" s="1254"/>
      <c r="BF45" s="1254"/>
      <c r="BG45" s="1254"/>
      <c r="BH45" s="1254"/>
      <c r="BI45" s="1254"/>
      <c r="BJ45" s="1254"/>
      <c r="BK45" s="1254"/>
      <c r="BL45" s="1254"/>
      <c r="BM45" s="1254"/>
      <c r="BN45" s="1254"/>
      <c r="BO45" s="1254"/>
      <c r="BP45" s="1254"/>
      <c r="BQ45" s="1254"/>
      <c r="BR45" s="1254"/>
      <c r="BS45" s="1254"/>
      <c r="BT45" s="1254"/>
      <c r="BU45" s="1254"/>
      <c r="BV45" s="1254"/>
      <c r="BW45" s="1254"/>
      <c r="BX45" s="1254"/>
      <c r="BY45" s="1254"/>
      <c r="BZ45" s="1254"/>
      <c r="CA45" s="1254"/>
      <c r="CB45" s="1254"/>
      <c r="CC45" s="1254"/>
      <c r="CD45" s="1254"/>
      <c r="CE45" s="1254"/>
      <c r="CF45" s="1254"/>
      <c r="CG45" s="1254"/>
      <c r="CH45" s="1254"/>
      <c r="CI45" s="1254"/>
      <c r="CJ45" s="1254"/>
      <c r="CK45" s="1254"/>
      <c r="CL45" s="1254"/>
      <c r="CM45" s="1254"/>
      <c r="CN45" s="1254"/>
      <c r="CO45" s="1254"/>
      <c r="CP45" s="1254"/>
      <c r="CQ45" s="1254"/>
      <c r="CR45" s="1254"/>
      <c r="CS45" s="1254"/>
      <c r="CT45" s="1254"/>
      <c r="CU45" s="1254"/>
      <c r="CV45" s="1254"/>
      <c r="CW45" s="1254"/>
      <c r="CX45" s="1254"/>
      <c r="CY45" s="1254"/>
      <c r="CZ45" s="1254"/>
      <c r="DA45" s="1254"/>
      <c r="DB45" s="1254"/>
      <c r="DC45" s="1255"/>
    </row>
    <row r="46" spans="2:109">
      <c r="B46" s="247"/>
      <c r="AN46" s="1253"/>
      <c r="AO46" s="1254"/>
      <c r="AP46" s="1254"/>
      <c r="AQ46" s="1254"/>
      <c r="AR46" s="1254"/>
      <c r="AS46" s="1254"/>
      <c r="AT46" s="1254"/>
      <c r="AU46" s="1254"/>
      <c r="AV46" s="1254"/>
      <c r="AW46" s="1254"/>
      <c r="AX46" s="1254"/>
      <c r="AY46" s="1254"/>
      <c r="AZ46" s="1254"/>
      <c r="BA46" s="1254"/>
      <c r="BB46" s="1254"/>
      <c r="BC46" s="1254"/>
      <c r="BD46" s="1254"/>
      <c r="BE46" s="1254"/>
      <c r="BF46" s="1254"/>
      <c r="BG46" s="1254"/>
      <c r="BH46" s="1254"/>
      <c r="BI46" s="1254"/>
      <c r="BJ46" s="1254"/>
      <c r="BK46" s="1254"/>
      <c r="BL46" s="1254"/>
      <c r="BM46" s="1254"/>
      <c r="BN46" s="1254"/>
      <c r="BO46" s="1254"/>
      <c r="BP46" s="1254"/>
      <c r="BQ46" s="1254"/>
      <c r="BR46" s="1254"/>
      <c r="BS46" s="1254"/>
      <c r="BT46" s="1254"/>
      <c r="BU46" s="1254"/>
      <c r="BV46" s="1254"/>
      <c r="BW46" s="1254"/>
      <c r="BX46" s="1254"/>
      <c r="BY46" s="1254"/>
      <c r="BZ46" s="1254"/>
      <c r="CA46" s="1254"/>
      <c r="CB46" s="1254"/>
      <c r="CC46" s="1254"/>
      <c r="CD46" s="1254"/>
      <c r="CE46" s="1254"/>
      <c r="CF46" s="1254"/>
      <c r="CG46" s="1254"/>
      <c r="CH46" s="1254"/>
      <c r="CI46" s="1254"/>
      <c r="CJ46" s="1254"/>
      <c r="CK46" s="1254"/>
      <c r="CL46" s="1254"/>
      <c r="CM46" s="1254"/>
      <c r="CN46" s="1254"/>
      <c r="CO46" s="1254"/>
      <c r="CP46" s="1254"/>
      <c r="CQ46" s="1254"/>
      <c r="CR46" s="1254"/>
      <c r="CS46" s="1254"/>
      <c r="CT46" s="1254"/>
      <c r="CU46" s="1254"/>
      <c r="CV46" s="1254"/>
      <c r="CW46" s="1254"/>
      <c r="CX46" s="1254"/>
      <c r="CY46" s="1254"/>
      <c r="CZ46" s="1254"/>
      <c r="DA46" s="1254"/>
      <c r="DB46" s="1254"/>
      <c r="DC46" s="1255"/>
    </row>
    <row r="47" spans="2:109">
      <c r="B47" s="247"/>
      <c r="AN47" s="1256"/>
      <c r="AO47" s="1257"/>
      <c r="AP47" s="1257"/>
      <c r="AQ47" s="1257"/>
      <c r="AR47" s="1257"/>
      <c r="AS47" s="1257"/>
      <c r="AT47" s="1257"/>
      <c r="AU47" s="1257"/>
      <c r="AV47" s="1257"/>
      <c r="AW47" s="1257"/>
      <c r="AX47" s="1257"/>
      <c r="AY47" s="1257"/>
      <c r="AZ47" s="1257"/>
      <c r="BA47" s="1257"/>
      <c r="BB47" s="1257"/>
      <c r="BC47" s="1257"/>
      <c r="BD47" s="1257"/>
      <c r="BE47" s="1257"/>
      <c r="BF47" s="1257"/>
      <c r="BG47" s="1257"/>
      <c r="BH47" s="1257"/>
      <c r="BI47" s="1257"/>
      <c r="BJ47" s="1257"/>
      <c r="BK47" s="1257"/>
      <c r="BL47" s="1257"/>
      <c r="BM47" s="1257"/>
      <c r="BN47" s="1257"/>
      <c r="BO47" s="1257"/>
      <c r="BP47" s="1257"/>
      <c r="BQ47" s="1257"/>
      <c r="BR47" s="1257"/>
      <c r="BS47" s="1257"/>
      <c r="BT47" s="1257"/>
      <c r="BU47" s="1257"/>
      <c r="BV47" s="1257"/>
      <c r="BW47" s="1257"/>
      <c r="BX47" s="1257"/>
      <c r="BY47" s="1257"/>
      <c r="BZ47" s="1257"/>
      <c r="CA47" s="1257"/>
      <c r="CB47" s="1257"/>
      <c r="CC47" s="1257"/>
      <c r="CD47" s="1257"/>
      <c r="CE47" s="1257"/>
      <c r="CF47" s="1257"/>
      <c r="CG47" s="1257"/>
      <c r="CH47" s="1257"/>
      <c r="CI47" s="1257"/>
      <c r="CJ47" s="1257"/>
      <c r="CK47" s="1257"/>
      <c r="CL47" s="1257"/>
      <c r="CM47" s="1257"/>
      <c r="CN47" s="1257"/>
      <c r="CO47" s="1257"/>
      <c r="CP47" s="1257"/>
      <c r="CQ47" s="1257"/>
      <c r="CR47" s="1257"/>
      <c r="CS47" s="1257"/>
      <c r="CT47" s="1257"/>
      <c r="CU47" s="1257"/>
      <c r="CV47" s="1257"/>
      <c r="CW47" s="1257"/>
      <c r="CX47" s="1257"/>
      <c r="CY47" s="1257"/>
      <c r="CZ47" s="1257"/>
      <c r="DA47" s="1257"/>
      <c r="DB47" s="1257"/>
      <c r="DC47" s="1258"/>
    </row>
    <row r="48" spans="2:109">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c r="B49" s="247"/>
      <c r="AN49" s="243" t="s">
        <v>562</v>
      </c>
    </row>
    <row r="50" spans="1:109">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527</v>
      </c>
      <c r="BQ50" s="1234"/>
      <c r="BR50" s="1234"/>
      <c r="BS50" s="1234"/>
      <c r="BT50" s="1234"/>
      <c r="BU50" s="1234"/>
      <c r="BV50" s="1234"/>
      <c r="BW50" s="1234"/>
      <c r="BX50" s="1234" t="s">
        <v>528</v>
      </c>
      <c r="BY50" s="1234"/>
      <c r="BZ50" s="1234"/>
      <c r="CA50" s="1234"/>
      <c r="CB50" s="1234"/>
      <c r="CC50" s="1234"/>
      <c r="CD50" s="1234"/>
      <c r="CE50" s="1234"/>
      <c r="CF50" s="1234" t="s">
        <v>529</v>
      </c>
      <c r="CG50" s="1234"/>
      <c r="CH50" s="1234"/>
      <c r="CI50" s="1234"/>
      <c r="CJ50" s="1234"/>
      <c r="CK50" s="1234"/>
      <c r="CL50" s="1234"/>
      <c r="CM50" s="1234"/>
      <c r="CN50" s="1234" t="s">
        <v>530</v>
      </c>
      <c r="CO50" s="1234"/>
      <c r="CP50" s="1234"/>
      <c r="CQ50" s="1234"/>
      <c r="CR50" s="1234"/>
      <c r="CS50" s="1234"/>
      <c r="CT50" s="1234"/>
      <c r="CU50" s="1234"/>
      <c r="CV50" s="1234" t="s">
        <v>531</v>
      </c>
      <c r="CW50" s="1234"/>
      <c r="CX50" s="1234"/>
      <c r="CY50" s="1234"/>
      <c r="CZ50" s="1234"/>
      <c r="DA50" s="1234"/>
      <c r="DB50" s="1234"/>
      <c r="DC50" s="1234"/>
    </row>
    <row r="51" spans="1:109" ht="13.5" customHeight="1">
      <c r="B51" s="247"/>
      <c r="G51" s="1245"/>
      <c r="H51" s="1245"/>
      <c r="I51" s="1249"/>
      <c r="J51" s="1249"/>
      <c r="K51" s="1235"/>
      <c r="L51" s="1235"/>
      <c r="M51" s="1235"/>
      <c r="N51" s="1235"/>
      <c r="AM51" s="359"/>
      <c r="AN51" s="1233" t="s">
        <v>563</v>
      </c>
      <c r="AO51" s="1233"/>
      <c r="AP51" s="1233"/>
      <c r="AQ51" s="1233"/>
      <c r="AR51" s="1233"/>
      <c r="AS51" s="1233"/>
      <c r="AT51" s="1233"/>
      <c r="AU51" s="1233"/>
      <c r="AV51" s="1233"/>
      <c r="AW51" s="1233"/>
      <c r="AX51" s="1233"/>
      <c r="AY51" s="1233"/>
      <c r="AZ51" s="1233"/>
      <c r="BA51" s="1233"/>
      <c r="BB51" s="1233" t="s">
        <v>564</v>
      </c>
      <c r="BC51" s="1233"/>
      <c r="BD51" s="1233"/>
      <c r="BE51" s="1233"/>
      <c r="BF51" s="1233"/>
      <c r="BG51" s="1233"/>
      <c r="BH51" s="1233"/>
      <c r="BI51" s="1233"/>
      <c r="BJ51" s="1233"/>
      <c r="BK51" s="1233"/>
      <c r="BL51" s="1233"/>
      <c r="BM51" s="1233"/>
      <c r="BN51" s="1233"/>
      <c r="BO51" s="1233"/>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565</v>
      </c>
      <c r="BC53" s="1233"/>
      <c r="BD53" s="1233"/>
      <c r="BE53" s="1233"/>
      <c r="BF53" s="1233"/>
      <c r="BG53" s="1233"/>
      <c r="BH53" s="1233"/>
      <c r="BI53" s="1233"/>
      <c r="BJ53" s="1233"/>
      <c r="BK53" s="1233"/>
      <c r="BL53" s="1233"/>
      <c r="BM53" s="1233"/>
      <c r="BN53" s="1233"/>
      <c r="BO53" s="1233"/>
      <c r="BP53" s="1230">
        <v>62.3</v>
      </c>
      <c r="BQ53" s="1230"/>
      <c r="BR53" s="1230"/>
      <c r="BS53" s="1230"/>
      <c r="BT53" s="1230"/>
      <c r="BU53" s="1230"/>
      <c r="BV53" s="1230"/>
      <c r="BW53" s="1230"/>
      <c r="BX53" s="1230">
        <v>62.9</v>
      </c>
      <c r="BY53" s="1230"/>
      <c r="BZ53" s="1230"/>
      <c r="CA53" s="1230"/>
      <c r="CB53" s="1230"/>
      <c r="CC53" s="1230"/>
      <c r="CD53" s="1230"/>
      <c r="CE53" s="1230"/>
      <c r="CF53" s="1230">
        <v>64.3</v>
      </c>
      <c r="CG53" s="1230"/>
      <c r="CH53" s="1230"/>
      <c r="CI53" s="1230"/>
      <c r="CJ53" s="1230"/>
      <c r="CK53" s="1230"/>
      <c r="CL53" s="1230"/>
      <c r="CM53" s="1230"/>
      <c r="CN53" s="1230">
        <v>66</v>
      </c>
      <c r="CO53" s="1230"/>
      <c r="CP53" s="1230"/>
      <c r="CQ53" s="1230"/>
      <c r="CR53" s="1230"/>
      <c r="CS53" s="1230"/>
      <c r="CT53" s="1230"/>
      <c r="CU53" s="1230"/>
      <c r="CV53" s="1230">
        <v>65.599999999999994</v>
      </c>
      <c r="CW53" s="1230"/>
      <c r="CX53" s="1230"/>
      <c r="CY53" s="1230"/>
      <c r="CZ53" s="1230"/>
      <c r="DA53" s="1230"/>
      <c r="DB53" s="1230"/>
      <c r="DC53" s="1230"/>
    </row>
    <row r="54" spans="1:109">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c r="A55" s="358"/>
      <c r="B55" s="247"/>
      <c r="G55" s="1228"/>
      <c r="H55" s="1228"/>
      <c r="I55" s="1228"/>
      <c r="J55" s="1228"/>
      <c r="K55" s="1235"/>
      <c r="L55" s="1235"/>
      <c r="M55" s="1235"/>
      <c r="N55" s="1235"/>
      <c r="AN55" s="1234" t="s">
        <v>566</v>
      </c>
      <c r="AO55" s="1234"/>
      <c r="AP55" s="1234"/>
      <c r="AQ55" s="1234"/>
      <c r="AR55" s="1234"/>
      <c r="AS55" s="1234"/>
      <c r="AT55" s="1234"/>
      <c r="AU55" s="1234"/>
      <c r="AV55" s="1234"/>
      <c r="AW55" s="1234"/>
      <c r="AX55" s="1234"/>
      <c r="AY55" s="1234"/>
      <c r="AZ55" s="1234"/>
      <c r="BA55" s="1234"/>
      <c r="BB55" s="1233" t="s">
        <v>564</v>
      </c>
      <c r="BC55" s="1233"/>
      <c r="BD55" s="1233"/>
      <c r="BE55" s="1233"/>
      <c r="BF55" s="1233"/>
      <c r="BG55" s="1233"/>
      <c r="BH55" s="1233"/>
      <c r="BI55" s="1233"/>
      <c r="BJ55" s="1233"/>
      <c r="BK55" s="1233"/>
      <c r="BL55" s="1233"/>
      <c r="BM55" s="1233"/>
      <c r="BN55" s="1233"/>
      <c r="BO55" s="1233"/>
      <c r="BP55" s="1230">
        <v>0</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565</v>
      </c>
      <c r="BC57" s="1233"/>
      <c r="BD57" s="1233"/>
      <c r="BE57" s="1233"/>
      <c r="BF57" s="1233"/>
      <c r="BG57" s="1233"/>
      <c r="BH57" s="1233"/>
      <c r="BI57" s="1233"/>
      <c r="BJ57" s="1233"/>
      <c r="BK57" s="1233"/>
      <c r="BL57" s="1233"/>
      <c r="BM57" s="1233"/>
      <c r="BN57" s="1233"/>
      <c r="BO57" s="1233"/>
      <c r="BP57" s="1230">
        <v>64.400000000000006</v>
      </c>
      <c r="BQ57" s="1230"/>
      <c r="BR57" s="1230"/>
      <c r="BS57" s="1230"/>
      <c r="BT57" s="1230"/>
      <c r="BU57" s="1230"/>
      <c r="BV57" s="1230"/>
      <c r="BW57" s="1230"/>
      <c r="BX57" s="1230">
        <v>65.3</v>
      </c>
      <c r="BY57" s="1230"/>
      <c r="BZ57" s="1230"/>
      <c r="CA57" s="1230"/>
      <c r="CB57" s="1230"/>
      <c r="CC57" s="1230"/>
      <c r="CD57" s="1230"/>
      <c r="CE57" s="1230"/>
      <c r="CF57" s="1230">
        <v>66.7</v>
      </c>
      <c r="CG57" s="1230"/>
      <c r="CH57" s="1230"/>
      <c r="CI57" s="1230"/>
      <c r="CJ57" s="1230"/>
      <c r="CK57" s="1230"/>
      <c r="CL57" s="1230"/>
      <c r="CM57" s="1230"/>
      <c r="CN57" s="1230">
        <v>67.2</v>
      </c>
      <c r="CO57" s="1230"/>
      <c r="CP57" s="1230"/>
      <c r="CQ57" s="1230"/>
      <c r="CR57" s="1230"/>
      <c r="CS57" s="1230"/>
      <c r="CT57" s="1230"/>
      <c r="CU57" s="1230"/>
      <c r="CV57" s="1230">
        <v>68.3</v>
      </c>
      <c r="CW57" s="1230"/>
      <c r="CX57" s="1230"/>
      <c r="CY57" s="1230"/>
      <c r="CZ57" s="1230"/>
      <c r="DA57" s="1230"/>
      <c r="DB57" s="1230"/>
      <c r="DC57" s="1230"/>
      <c r="DD57" s="363"/>
      <c r="DE57" s="362"/>
    </row>
    <row r="58" spans="1:109" s="358" customFormat="1">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c r="B63" s="300" t="s">
        <v>567</v>
      </c>
    </row>
    <row r="64" spans="1:109">
      <c r="B64" s="247"/>
      <c r="G64" s="357"/>
      <c r="I64" s="369"/>
      <c r="J64" s="369"/>
      <c r="K64" s="369"/>
      <c r="L64" s="369"/>
      <c r="M64" s="369"/>
      <c r="N64" s="370"/>
      <c r="AM64" s="357"/>
      <c r="AN64" s="357" t="s">
        <v>561</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c r="B65" s="247"/>
      <c r="AN65" s="1236" t="s">
        <v>570</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c r="B71" s="247"/>
      <c r="G71" s="374"/>
      <c r="I71" s="375"/>
      <c r="J71" s="372"/>
      <c r="K71" s="372"/>
      <c r="L71" s="373"/>
      <c r="M71" s="372"/>
      <c r="N71" s="373"/>
      <c r="AM71" s="374"/>
      <c r="AN71" s="243" t="s">
        <v>562</v>
      </c>
    </row>
    <row r="72" spans="2:107">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527</v>
      </c>
      <c r="BQ72" s="1234"/>
      <c r="BR72" s="1234"/>
      <c r="BS72" s="1234"/>
      <c r="BT72" s="1234"/>
      <c r="BU72" s="1234"/>
      <c r="BV72" s="1234"/>
      <c r="BW72" s="1234"/>
      <c r="BX72" s="1234" t="s">
        <v>528</v>
      </c>
      <c r="BY72" s="1234"/>
      <c r="BZ72" s="1234"/>
      <c r="CA72" s="1234"/>
      <c r="CB72" s="1234"/>
      <c r="CC72" s="1234"/>
      <c r="CD72" s="1234"/>
      <c r="CE72" s="1234"/>
      <c r="CF72" s="1234" t="s">
        <v>529</v>
      </c>
      <c r="CG72" s="1234"/>
      <c r="CH72" s="1234"/>
      <c r="CI72" s="1234"/>
      <c r="CJ72" s="1234"/>
      <c r="CK72" s="1234"/>
      <c r="CL72" s="1234"/>
      <c r="CM72" s="1234"/>
      <c r="CN72" s="1234" t="s">
        <v>530</v>
      </c>
      <c r="CO72" s="1234"/>
      <c r="CP72" s="1234"/>
      <c r="CQ72" s="1234"/>
      <c r="CR72" s="1234"/>
      <c r="CS72" s="1234"/>
      <c r="CT72" s="1234"/>
      <c r="CU72" s="1234"/>
      <c r="CV72" s="1234" t="s">
        <v>531</v>
      </c>
      <c r="CW72" s="1234"/>
      <c r="CX72" s="1234"/>
      <c r="CY72" s="1234"/>
      <c r="CZ72" s="1234"/>
      <c r="DA72" s="1234"/>
      <c r="DB72" s="1234"/>
      <c r="DC72" s="1234"/>
    </row>
    <row r="73" spans="2:107">
      <c r="B73" s="247"/>
      <c r="G73" s="1245"/>
      <c r="H73" s="1245"/>
      <c r="I73" s="1245"/>
      <c r="J73" s="1245"/>
      <c r="K73" s="1229"/>
      <c r="L73" s="1229"/>
      <c r="M73" s="1229"/>
      <c r="N73" s="1229"/>
      <c r="AM73" s="359"/>
      <c r="AN73" s="1233" t="s">
        <v>563</v>
      </c>
      <c r="AO73" s="1233"/>
      <c r="AP73" s="1233"/>
      <c r="AQ73" s="1233"/>
      <c r="AR73" s="1233"/>
      <c r="AS73" s="1233"/>
      <c r="AT73" s="1233"/>
      <c r="AU73" s="1233"/>
      <c r="AV73" s="1233"/>
      <c r="AW73" s="1233"/>
      <c r="AX73" s="1233"/>
      <c r="AY73" s="1233"/>
      <c r="AZ73" s="1233"/>
      <c r="BA73" s="1233"/>
      <c r="BB73" s="1233" t="s">
        <v>564</v>
      </c>
      <c r="BC73" s="1233"/>
      <c r="BD73" s="1233"/>
      <c r="BE73" s="1233"/>
      <c r="BF73" s="1233"/>
      <c r="BG73" s="1233"/>
      <c r="BH73" s="1233"/>
      <c r="BI73" s="1233"/>
      <c r="BJ73" s="1233"/>
      <c r="BK73" s="1233"/>
      <c r="BL73" s="1233"/>
      <c r="BM73" s="1233"/>
      <c r="BN73" s="1233"/>
      <c r="BO73" s="1233"/>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568</v>
      </c>
      <c r="BC75" s="1233"/>
      <c r="BD75" s="1233"/>
      <c r="BE75" s="1233"/>
      <c r="BF75" s="1233"/>
      <c r="BG75" s="1233"/>
      <c r="BH75" s="1233"/>
      <c r="BI75" s="1233"/>
      <c r="BJ75" s="1233"/>
      <c r="BK75" s="1233"/>
      <c r="BL75" s="1233"/>
      <c r="BM75" s="1233"/>
      <c r="BN75" s="1233"/>
      <c r="BO75" s="1233"/>
      <c r="BP75" s="1230">
        <v>9.6</v>
      </c>
      <c r="BQ75" s="1230"/>
      <c r="BR75" s="1230"/>
      <c r="BS75" s="1230"/>
      <c r="BT75" s="1230"/>
      <c r="BU75" s="1230"/>
      <c r="BV75" s="1230"/>
      <c r="BW75" s="1230"/>
      <c r="BX75" s="1230">
        <v>10.199999999999999</v>
      </c>
      <c r="BY75" s="1230"/>
      <c r="BZ75" s="1230"/>
      <c r="CA75" s="1230"/>
      <c r="CB75" s="1230"/>
      <c r="CC75" s="1230"/>
      <c r="CD75" s="1230"/>
      <c r="CE75" s="1230"/>
      <c r="CF75" s="1230">
        <v>10.4</v>
      </c>
      <c r="CG75" s="1230"/>
      <c r="CH75" s="1230"/>
      <c r="CI75" s="1230"/>
      <c r="CJ75" s="1230"/>
      <c r="CK75" s="1230"/>
      <c r="CL75" s="1230"/>
      <c r="CM75" s="1230"/>
      <c r="CN75" s="1230">
        <v>10.199999999999999</v>
      </c>
      <c r="CO75" s="1230"/>
      <c r="CP75" s="1230"/>
      <c r="CQ75" s="1230"/>
      <c r="CR75" s="1230"/>
      <c r="CS75" s="1230"/>
      <c r="CT75" s="1230"/>
      <c r="CU75" s="1230"/>
      <c r="CV75" s="1230">
        <v>9.8000000000000007</v>
      </c>
      <c r="CW75" s="1230"/>
      <c r="CX75" s="1230"/>
      <c r="CY75" s="1230"/>
      <c r="CZ75" s="1230"/>
      <c r="DA75" s="1230"/>
      <c r="DB75" s="1230"/>
      <c r="DC75" s="1230"/>
    </row>
    <row r="76" spans="2:107">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c r="B77" s="247"/>
      <c r="G77" s="1228"/>
      <c r="H77" s="1228"/>
      <c r="I77" s="1228"/>
      <c r="J77" s="1228"/>
      <c r="K77" s="1229"/>
      <c r="L77" s="1229"/>
      <c r="M77" s="1229"/>
      <c r="N77" s="1229"/>
      <c r="AN77" s="1234" t="s">
        <v>566</v>
      </c>
      <c r="AO77" s="1234"/>
      <c r="AP77" s="1234"/>
      <c r="AQ77" s="1234"/>
      <c r="AR77" s="1234"/>
      <c r="AS77" s="1234"/>
      <c r="AT77" s="1234"/>
      <c r="AU77" s="1234"/>
      <c r="AV77" s="1234"/>
      <c r="AW77" s="1234"/>
      <c r="AX77" s="1234"/>
      <c r="AY77" s="1234"/>
      <c r="AZ77" s="1234"/>
      <c r="BA77" s="1234"/>
      <c r="BB77" s="1233" t="s">
        <v>564</v>
      </c>
      <c r="BC77" s="1233"/>
      <c r="BD77" s="1233"/>
      <c r="BE77" s="1233"/>
      <c r="BF77" s="1233"/>
      <c r="BG77" s="1233"/>
      <c r="BH77" s="1233"/>
      <c r="BI77" s="1233"/>
      <c r="BJ77" s="1233"/>
      <c r="BK77" s="1233"/>
      <c r="BL77" s="1233"/>
      <c r="BM77" s="1233"/>
      <c r="BN77" s="1233"/>
      <c r="BO77" s="1233"/>
      <c r="BP77" s="1230">
        <v>0</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568</v>
      </c>
      <c r="BC79" s="1233"/>
      <c r="BD79" s="1233"/>
      <c r="BE79" s="1233"/>
      <c r="BF79" s="1233"/>
      <c r="BG79" s="1233"/>
      <c r="BH79" s="1233"/>
      <c r="BI79" s="1233"/>
      <c r="BJ79" s="1233"/>
      <c r="BK79" s="1233"/>
      <c r="BL79" s="1233"/>
      <c r="BM79" s="1233"/>
      <c r="BN79" s="1233"/>
      <c r="BO79" s="1233"/>
      <c r="BP79" s="1230">
        <v>8.9</v>
      </c>
      <c r="BQ79" s="1230"/>
      <c r="BR79" s="1230"/>
      <c r="BS79" s="1230"/>
      <c r="BT79" s="1230"/>
      <c r="BU79" s="1230"/>
      <c r="BV79" s="1230"/>
      <c r="BW79" s="1230"/>
      <c r="BX79" s="1230">
        <v>8.9</v>
      </c>
      <c r="BY79" s="1230"/>
      <c r="BZ79" s="1230"/>
      <c r="CA79" s="1230"/>
      <c r="CB79" s="1230"/>
      <c r="CC79" s="1230"/>
      <c r="CD79" s="1230"/>
      <c r="CE79" s="1230"/>
      <c r="CF79" s="1230">
        <v>9.1</v>
      </c>
      <c r="CG79" s="1230"/>
      <c r="CH79" s="1230"/>
      <c r="CI79" s="1230"/>
      <c r="CJ79" s="1230"/>
      <c r="CK79" s="1230"/>
      <c r="CL79" s="1230"/>
      <c r="CM79" s="1230"/>
      <c r="CN79" s="1230">
        <v>9.3000000000000007</v>
      </c>
      <c r="CO79" s="1230"/>
      <c r="CP79" s="1230"/>
      <c r="CQ79" s="1230"/>
      <c r="CR79" s="1230"/>
      <c r="CS79" s="1230"/>
      <c r="CT79" s="1230"/>
      <c r="CU79" s="1230"/>
      <c r="CV79" s="1230">
        <v>9.3000000000000007</v>
      </c>
      <c r="CW79" s="1230"/>
      <c r="CX79" s="1230"/>
      <c r="CY79" s="1230"/>
      <c r="CZ79" s="1230"/>
      <c r="DA79" s="1230"/>
      <c r="DB79" s="1230"/>
      <c r="DC79" s="1230"/>
    </row>
    <row r="80" spans="2:107">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c r="B81" s="247"/>
    </row>
    <row r="82" spans="2:109" ht="17.2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c r="DD84" s="243"/>
      <c r="DE84" s="243"/>
    </row>
    <row r="85" spans="2:109">
      <c r="DD85" s="243"/>
      <c r="DE85" s="243"/>
    </row>
  </sheetData>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ageMargins left="0" right="0" top="0.19685039370078741" bottom="0.31496062992125984" header="0.39370078740157483" footer="0"/>
  <pageSetup paperSize="8" scale="73" orientation="landscape" r:id="rId1"/>
  <headerFooter alignWithMargins="0">
    <oddFooter>&amp;P / &amp;N ページ</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8C93D-F044-4EE3-90AD-2716E2DC9D00}">
  <sheetPr>
    <pageSetUpPr fitToPage="1"/>
  </sheetPr>
  <dimension ref="A1:DR125"/>
  <sheetViews>
    <sheetView workbookViewId="0"/>
  </sheetViews>
  <sheetFormatPr defaultColWidth="0" defaultRowHeight="13.5" customHeight="1" zeroHeight="1"/>
  <cols>
    <col min="1" max="34" width="2.5" style="242" customWidth="1"/>
    <col min="35" max="122" width="2.5" style="241" customWidth="1"/>
    <col min="123" max="16384" width="2.5"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S2" s="241"/>
      <c r="AH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477</v>
      </c>
    </row>
  </sheetData>
  <phoneticPr fontId="2"/>
  <pageMargins left="0" right="0" top="0.19685039370078741" bottom="0" header="0.39370078740157483" footer="0"/>
  <pageSetup paperSize="8" scale="52"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C7388-0D8C-4238-A95C-810D65371463}">
  <sheetPr>
    <pageSetUpPr fitToPage="1"/>
  </sheetPr>
  <dimension ref="A1:DR125"/>
  <sheetViews>
    <sheetView workbookViewId="0"/>
  </sheetViews>
  <sheetFormatPr defaultColWidth="0" defaultRowHeight="13.5" customHeight="1" zeroHeight="1"/>
  <cols>
    <col min="1" max="34" width="2.5" style="242" customWidth="1"/>
    <col min="35" max="122" width="2.5" style="241" customWidth="1"/>
    <col min="123" max="16384" width="2.5"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c r="AG59" s="241"/>
      <c r="AH59" s="241"/>
    </row>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477</v>
      </c>
    </row>
  </sheetData>
  <phoneticPr fontId="2"/>
  <pageMargins left="0" right="0" top="0.19685039370078741" bottom="0" header="0.39370078740157483" footer="0"/>
  <pageSetup paperSize="8" scale="52"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cols>
    <col min="1" max="1" width="45.875" style="130" customWidth="1"/>
    <col min="2" max="8" width="13.375" style="130" customWidth="1"/>
    <col min="9" max="16384" width="11.125" style="130"/>
  </cols>
  <sheetData>
    <row r="1" spans="1:8">
      <c r="A1" s="124"/>
      <c r="B1" s="125"/>
      <c r="C1" s="126"/>
      <c r="D1" s="127"/>
      <c r="E1" s="128"/>
      <c r="F1" s="128"/>
      <c r="G1" s="128"/>
      <c r="H1" s="129"/>
    </row>
    <row r="2" spans="1:8">
      <c r="A2" s="131"/>
      <c r="B2" s="132"/>
      <c r="C2" s="133"/>
      <c r="D2" s="134" t="s">
        <v>50</v>
      </c>
      <c r="E2" s="135"/>
      <c r="F2" s="136" t="s">
        <v>526</v>
      </c>
      <c r="G2" s="137"/>
      <c r="H2" s="138"/>
    </row>
    <row r="3" spans="1:8">
      <c r="A3" s="134" t="s">
        <v>519</v>
      </c>
      <c r="B3" s="139"/>
      <c r="C3" s="140"/>
      <c r="D3" s="141">
        <v>214960</v>
      </c>
      <c r="E3" s="142"/>
      <c r="F3" s="143">
        <v>200194</v>
      </c>
      <c r="G3" s="144"/>
      <c r="H3" s="145"/>
    </row>
    <row r="4" spans="1:8">
      <c r="A4" s="146"/>
      <c r="B4" s="147"/>
      <c r="C4" s="148"/>
      <c r="D4" s="149">
        <v>146620</v>
      </c>
      <c r="E4" s="150"/>
      <c r="F4" s="151">
        <v>106422</v>
      </c>
      <c r="G4" s="152"/>
      <c r="H4" s="153"/>
    </row>
    <row r="5" spans="1:8">
      <c r="A5" s="134" t="s">
        <v>521</v>
      </c>
      <c r="B5" s="139"/>
      <c r="C5" s="140"/>
      <c r="D5" s="141">
        <v>199994</v>
      </c>
      <c r="E5" s="142"/>
      <c r="F5" s="143">
        <v>196914</v>
      </c>
      <c r="G5" s="144"/>
      <c r="H5" s="145"/>
    </row>
    <row r="6" spans="1:8">
      <c r="A6" s="146"/>
      <c r="B6" s="147"/>
      <c r="C6" s="148"/>
      <c r="D6" s="149">
        <v>166588</v>
      </c>
      <c r="E6" s="150"/>
      <c r="F6" s="151">
        <v>98966</v>
      </c>
      <c r="G6" s="152"/>
      <c r="H6" s="153"/>
    </row>
    <row r="7" spans="1:8">
      <c r="A7" s="134" t="s">
        <v>522</v>
      </c>
      <c r="B7" s="139"/>
      <c r="C7" s="140"/>
      <c r="D7" s="141">
        <v>104666</v>
      </c>
      <c r="E7" s="142"/>
      <c r="F7" s="143">
        <v>204757</v>
      </c>
      <c r="G7" s="144"/>
      <c r="H7" s="145"/>
    </row>
    <row r="8" spans="1:8">
      <c r="A8" s="146"/>
      <c r="B8" s="147"/>
      <c r="C8" s="148"/>
      <c r="D8" s="149">
        <v>65831</v>
      </c>
      <c r="E8" s="150"/>
      <c r="F8" s="151">
        <v>106071</v>
      </c>
      <c r="G8" s="152"/>
      <c r="H8" s="153"/>
    </row>
    <row r="9" spans="1:8">
      <c r="A9" s="134" t="s">
        <v>523</v>
      </c>
      <c r="B9" s="139"/>
      <c r="C9" s="140"/>
      <c r="D9" s="141">
        <v>108848</v>
      </c>
      <c r="E9" s="142"/>
      <c r="F9" s="143">
        <v>194971</v>
      </c>
      <c r="G9" s="144"/>
      <c r="H9" s="145"/>
    </row>
    <row r="10" spans="1:8">
      <c r="A10" s="146"/>
      <c r="B10" s="147"/>
      <c r="C10" s="148"/>
      <c r="D10" s="149">
        <v>61510</v>
      </c>
      <c r="E10" s="150"/>
      <c r="F10" s="151">
        <v>105966</v>
      </c>
      <c r="G10" s="152"/>
      <c r="H10" s="153"/>
    </row>
    <row r="11" spans="1:8">
      <c r="A11" s="134" t="s">
        <v>524</v>
      </c>
      <c r="B11" s="139"/>
      <c r="C11" s="140"/>
      <c r="D11" s="141">
        <v>290801</v>
      </c>
      <c r="E11" s="142"/>
      <c r="F11" s="143">
        <v>224172</v>
      </c>
      <c r="G11" s="144"/>
      <c r="H11" s="145"/>
    </row>
    <row r="12" spans="1:8">
      <c r="A12" s="146"/>
      <c r="B12" s="147"/>
      <c r="C12" s="154"/>
      <c r="D12" s="149">
        <v>237937</v>
      </c>
      <c r="E12" s="150"/>
      <c r="F12" s="151">
        <v>117611</v>
      </c>
      <c r="G12" s="152"/>
      <c r="H12" s="153"/>
    </row>
    <row r="13" spans="1:8">
      <c r="A13" s="134"/>
      <c r="B13" s="139"/>
      <c r="C13" s="140"/>
      <c r="D13" s="141">
        <v>183854</v>
      </c>
      <c r="E13" s="142"/>
      <c r="F13" s="143">
        <v>204202</v>
      </c>
      <c r="G13" s="155"/>
      <c r="H13" s="145"/>
    </row>
    <row r="14" spans="1:8">
      <c r="A14" s="146"/>
      <c r="B14" s="147"/>
      <c r="C14" s="148"/>
      <c r="D14" s="149">
        <v>135697</v>
      </c>
      <c r="E14" s="150"/>
      <c r="F14" s="151">
        <v>107007</v>
      </c>
      <c r="G14" s="152"/>
      <c r="H14" s="153"/>
    </row>
    <row r="17" spans="1:11">
      <c r="A17" s="130" t="s">
        <v>51</v>
      </c>
    </row>
    <row r="18" spans="1:11">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c r="A19" s="156" t="s">
        <v>52</v>
      </c>
      <c r="B19" s="156">
        <f>ROUND(VALUE(SUBSTITUTE(実質収支比率等に係る経年分析!F$48,"▲","-")),2)</f>
        <v>7.01</v>
      </c>
      <c r="C19" s="156">
        <f>ROUND(VALUE(SUBSTITUTE(実質収支比率等に係る経年分析!G$48,"▲","-")),2)</f>
        <v>6.29</v>
      </c>
      <c r="D19" s="156">
        <f>ROUND(VALUE(SUBSTITUTE(実質収支比率等に係る経年分析!H$48,"▲","-")),2)</f>
        <v>6.56</v>
      </c>
      <c r="E19" s="156">
        <f>ROUND(VALUE(SUBSTITUTE(実質収支比率等に係る経年分析!I$48,"▲","-")),2)</f>
        <v>6.83</v>
      </c>
      <c r="F19" s="156">
        <f>ROUND(VALUE(SUBSTITUTE(実質収支比率等に係る経年分析!J$48,"▲","-")),2)</f>
        <v>6.49</v>
      </c>
    </row>
    <row r="20" spans="1:11">
      <c r="A20" s="156" t="s">
        <v>53</v>
      </c>
      <c r="B20" s="156">
        <f>ROUND(VALUE(SUBSTITUTE(実質収支比率等に係る経年分析!F$47,"▲","-")),2)</f>
        <v>20.12</v>
      </c>
      <c r="C20" s="156">
        <f>ROUND(VALUE(SUBSTITUTE(実質収支比率等に係る経年分析!G$47,"▲","-")),2)</f>
        <v>18.739999999999998</v>
      </c>
      <c r="D20" s="156">
        <f>ROUND(VALUE(SUBSTITUTE(実質収支比率等に係る経年分析!H$47,"▲","-")),2)</f>
        <v>19.170000000000002</v>
      </c>
      <c r="E20" s="156">
        <f>ROUND(VALUE(SUBSTITUTE(実質収支比率等に係る経年分析!I$47,"▲","-")),2)</f>
        <v>19.329999999999998</v>
      </c>
      <c r="F20" s="156">
        <f>ROUND(VALUE(SUBSTITUTE(実質収支比率等に係る経年分析!J$47,"▲","-")),2)</f>
        <v>19.43</v>
      </c>
    </row>
    <row r="21" spans="1:11">
      <c r="A21" s="156" t="s">
        <v>54</v>
      </c>
      <c r="B21" s="156">
        <f>IF(ISNUMBER(VALUE(SUBSTITUTE(実質収支比率等に係る経年分析!F$49,"▲","-"))),ROUND(VALUE(SUBSTITUTE(実質収支比率等に係る経年分析!F$49,"▲","-")),2),NA())</f>
        <v>0.2</v>
      </c>
      <c r="C21" s="156">
        <f>IF(ISNUMBER(VALUE(SUBSTITUTE(実質収支比率等に係る経年分析!G$49,"▲","-"))),ROUND(VALUE(SUBSTITUTE(実質収支比率等に係る経年分析!G$49,"▲","-")),2),NA())</f>
        <v>-0.3</v>
      </c>
      <c r="D21" s="156">
        <f>IF(ISNUMBER(VALUE(SUBSTITUTE(実質収支比率等に係る経年分析!H$49,"▲","-"))),ROUND(VALUE(SUBSTITUTE(実質収支比率等に係る経年分析!H$49,"▲","-")),2),NA())</f>
        <v>0</v>
      </c>
      <c r="E21" s="156">
        <f>IF(ISNUMBER(VALUE(SUBSTITUTE(実質収支比率等に係る経年分析!I$49,"▲","-"))),ROUND(VALUE(SUBSTITUTE(実質収支比率等に係る経年分析!I$49,"▲","-")),2),NA())</f>
        <v>0.09</v>
      </c>
      <c r="F21" s="156">
        <f>IF(ISNUMBER(VALUE(SUBSTITUTE(実質収支比率等に係る経年分析!J$49,"▲","-"))),ROUND(VALUE(SUBSTITUTE(実質収支比率等に係る経年分析!J$49,"▲","-")),2),NA())</f>
        <v>-0.12</v>
      </c>
    </row>
    <row r="24" spans="1:11">
      <c r="A24" s="130" t="s">
        <v>55</v>
      </c>
    </row>
    <row r="25" spans="1:11">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c r="A26" s="157"/>
      <c r="B26" s="157" t="s">
        <v>56</v>
      </c>
      <c r="C26" s="157" t="s">
        <v>57</v>
      </c>
      <c r="D26" s="157" t="s">
        <v>56</v>
      </c>
      <c r="E26" s="157" t="s">
        <v>57</v>
      </c>
      <c r="F26" s="157" t="s">
        <v>56</v>
      </c>
      <c r="G26" s="157" t="s">
        <v>57</v>
      </c>
      <c r="H26" s="157" t="s">
        <v>56</v>
      </c>
      <c r="I26" s="157" t="s">
        <v>57</v>
      </c>
      <c r="J26" s="157" t="s">
        <v>56</v>
      </c>
      <c r="K26" s="157" t="s">
        <v>57</v>
      </c>
    </row>
    <row r="27" spans="1:11">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0.04</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c r="A29" s="157" t="str">
        <f>IF(連結実質赤字比率に係る赤字・黒字の構成分析!C$41="",NA(),連結実質赤字比率に係る赤字・黒字の構成分析!C$41)</f>
        <v>介護保険事業（サービス事業勘定）特別会計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c r="A30" s="157" t="str">
        <f>IF(連結実質赤字比率に係る赤字・黒字の構成分析!C$40="",NA(),連結実質赤字比率に係る赤字・黒字の構成分析!C$40)</f>
        <v>診療所事業特別会計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c r="A31" s="157" t="str">
        <f>IF(連結実質赤字比率に係る赤字・黒字の構成分析!C$39="",NA(),連結実質赤字比率に係る赤字・黒字の構成分析!C$39)</f>
        <v>後期高齢者医療事業特別会計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0.03</v>
      </c>
    </row>
    <row r="32" spans="1:11">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0.15</v>
      </c>
    </row>
    <row r="33" spans="1:16">
      <c r="A33" s="157" t="str">
        <f>IF(連結実質赤字比率に係る赤字・黒字の構成分析!C$37="",NA(),連結実質赤字比率に係る赤字・黒字の構成分析!C$37)</f>
        <v>国民健康保険事業特別会計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0.66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0.98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2.11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0.42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0.38</v>
      </c>
    </row>
    <row r="34" spans="1:16">
      <c r="A34" s="157" t="str">
        <f>IF(連結実質赤字比率に係る赤字・黒字の構成分析!C$36="",NA(),連結実質赤字比率に係る赤字・黒字の構成分析!C$36)</f>
        <v>介護保険事業（保険事業勘定）特別会計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2.69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3.92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3.23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1.47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0.81</v>
      </c>
    </row>
    <row r="35" spans="1:16">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0.74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1.37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0.87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1.47</v>
      </c>
    </row>
    <row r="36" spans="1:16">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7.01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6.29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6.56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6.82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6.49</v>
      </c>
    </row>
    <row r="39" spans="1:16">
      <c r="A39" s="130" t="s">
        <v>58</v>
      </c>
    </row>
    <row r="40" spans="1:16">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c r="A42" s="158" t="s">
        <v>61</v>
      </c>
      <c r="B42" s="158"/>
      <c r="C42" s="158"/>
      <c r="D42" s="158">
        <f>'実質公債費比率（分子）の構造'!K$52</f>
        <v>922</v>
      </c>
      <c r="E42" s="158"/>
      <c r="F42" s="158"/>
      <c r="G42" s="158">
        <f>'実質公債費比率（分子）の構造'!L$52</f>
        <v>969</v>
      </c>
      <c r="H42" s="158"/>
      <c r="I42" s="158"/>
      <c r="J42" s="158">
        <f>'実質公債費比率（分子）の構造'!M$52</f>
        <v>977</v>
      </c>
      <c r="K42" s="158"/>
      <c r="L42" s="158"/>
      <c r="M42" s="158">
        <f>'実質公債費比率（分子）の構造'!N$52</f>
        <v>891</v>
      </c>
      <c r="N42" s="158"/>
      <c r="O42" s="158"/>
      <c r="P42" s="158">
        <f>'実質公債費比率（分子）の構造'!O$52</f>
        <v>855</v>
      </c>
    </row>
    <row r="43" spans="1:16">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c r="A44" s="158" t="s">
        <v>62</v>
      </c>
      <c r="B44" s="158">
        <f>'実質公債費比率（分子）の構造'!K$50</f>
        <v>1</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c r="A45" s="158" t="s">
        <v>63</v>
      </c>
      <c r="B45" s="158">
        <f>'実質公債費比率（分子）の構造'!K$49</f>
        <v>46</v>
      </c>
      <c r="C45" s="158"/>
      <c r="D45" s="158"/>
      <c r="E45" s="158">
        <f>'実質公債費比率（分子）の構造'!L$49</f>
        <v>43</v>
      </c>
      <c r="F45" s="158"/>
      <c r="G45" s="158"/>
      <c r="H45" s="158">
        <f>'実質公債費比率（分子）の構造'!M$49</f>
        <v>39</v>
      </c>
      <c r="I45" s="158"/>
      <c r="J45" s="158"/>
      <c r="K45" s="158">
        <f>'実質公債費比率（分子）の構造'!N$49</f>
        <v>18</v>
      </c>
      <c r="L45" s="158"/>
      <c r="M45" s="158"/>
      <c r="N45" s="158">
        <f>'実質公債費比率（分子）の構造'!O$49</f>
        <v>8</v>
      </c>
      <c r="O45" s="158"/>
      <c r="P45" s="158"/>
    </row>
    <row r="46" spans="1:16">
      <c r="A46" s="158" t="s">
        <v>64</v>
      </c>
      <c r="B46" s="158">
        <f>'実質公債費比率（分子）の構造'!K$48</f>
        <v>129</v>
      </c>
      <c r="C46" s="158"/>
      <c r="D46" s="158"/>
      <c r="E46" s="158">
        <f>'実質公債費比率（分子）の構造'!L$48</f>
        <v>146</v>
      </c>
      <c r="F46" s="158"/>
      <c r="G46" s="158"/>
      <c r="H46" s="158">
        <f>'実質公債費比率（分子）の構造'!M$48</f>
        <v>85</v>
      </c>
      <c r="I46" s="158"/>
      <c r="J46" s="158"/>
      <c r="K46" s="158">
        <f>'実質公債費比率（分子）の構造'!N$48</f>
        <v>93</v>
      </c>
      <c r="L46" s="158"/>
      <c r="M46" s="158"/>
      <c r="N46" s="158">
        <f>'実質公債費比率（分子）の構造'!O$48</f>
        <v>93</v>
      </c>
      <c r="O46" s="158"/>
      <c r="P46" s="158"/>
    </row>
    <row r="47" spans="1:16">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c r="A49" s="158" t="s">
        <v>66</v>
      </c>
      <c r="B49" s="158">
        <f>'実質公債費比率（分子）の構造'!K$45</f>
        <v>1102</v>
      </c>
      <c r="C49" s="158"/>
      <c r="D49" s="158"/>
      <c r="E49" s="158">
        <f>'実質公債費比率（分子）の構造'!L$45</f>
        <v>1164</v>
      </c>
      <c r="F49" s="158"/>
      <c r="G49" s="158"/>
      <c r="H49" s="158">
        <f>'実質公債費比率（分子）の構造'!M$45</f>
        <v>1209</v>
      </c>
      <c r="I49" s="158"/>
      <c r="J49" s="158"/>
      <c r="K49" s="158">
        <f>'実質公債費比率（分子）の構造'!N$45</f>
        <v>1126</v>
      </c>
      <c r="L49" s="158"/>
      <c r="M49" s="158"/>
      <c r="N49" s="158">
        <f>'実質公債費比率（分子）の構造'!O$45</f>
        <v>1094</v>
      </c>
      <c r="O49" s="158"/>
      <c r="P49" s="158"/>
    </row>
    <row r="50" spans="1:16">
      <c r="A50" s="158" t="s">
        <v>67</v>
      </c>
      <c r="B50" s="158" t="e">
        <f>NA()</f>
        <v>#N/A</v>
      </c>
      <c r="C50" s="158">
        <f>IF(ISNUMBER('実質公債費比率（分子）の構造'!K$53),'実質公債費比率（分子）の構造'!K$53,NA())</f>
        <v>356</v>
      </c>
      <c r="D50" s="158" t="e">
        <f>NA()</f>
        <v>#N/A</v>
      </c>
      <c r="E50" s="158" t="e">
        <f>NA()</f>
        <v>#N/A</v>
      </c>
      <c r="F50" s="158">
        <f>IF(ISNUMBER('実質公債費比率（分子）の構造'!L$53),'実質公債費比率（分子）の構造'!L$53,NA())</f>
        <v>384</v>
      </c>
      <c r="G50" s="158" t="e">
        <f>NA()</f>
        <v>#N/A</v>
      </c>
      <c r="H50" s="158" t="e">
        <f>NA()</f>
        <v>#N/A</v>
      </c>
      <c r="I50" s="158">
        <f>IF(ISNUMBER('実質公債費比率（分子）の構造'!M$53),'実質公債費比率（分子）の構造'!M$53,NA())</f>
        <v>356</v>
      </c>
      <c r="J50" s="158" t="e">
        <f>NA()</f>
        <v>#N/A</v>
      </c>
      <c r="K50" s="158" t="e">
        <f>NA()</f>
        <v>#N/A</v>
      </c>
      <c r="L50" s="158">
        <f>IF(ISNUMBER('実質公債費比率（分子）の構造'!N$53),'実質公債費比率（分子）の構造'!N$53,NA())</f>
        <v>346</v>
      </c>
      <c r="M50" s="158" t="e">
        <f>NA()</f>
        <v>#N/A</v>
      </c>
      <c r="N50" s="158" t="e">
        <f>NA()</f>
        <v>#N/A</v>
      </c>
      <c r="O50" s="158">
        <f>IF(ISNUMBER('実質公債費比率（分子）の構造'!O$53),'実質公債費比率（分子）の構造'!O$53,NA())</f>
        <v>340</v>
      </c>
      <c r="P50" s="158" t="e">
        <f>NA()</f>
        <v>#N/A</v>
      </c>
    </row>
    <row r="53" spans="1:16">
      <c r="A53" s="130" t="s">
        <v>68</v>
      </c>
    </row>
    <row r="54" spans="1:16">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c r="A56" s="157" t="s">
        <v>43</v>
      </c>
      <c r="B56" s="157"/>
      <c r="C56" s="157"/>
      <c r="D56" s="157">
        <f>'将来負担比率（分子）の構造'!I$52</f>
        <v>8315</v>
      </c>
      <c r="E56" s="157"/>
      <c r="F56" s="157"/>
      <c r="G56" s="157">
        <f>'将来負担比率（分子）の構造'!J$52</f>
        <v>8231</v>
      </c>
      <c r="H56" s="157"/>
      <c r="I56" s="157"/>
      <c r="J56" s="157">
        <f>'将来負担比率（分子）の構造'!K$52</f>
        <v>7667</v>
      </c>
      <c r="K56" s="157"/>
      <c r="L56" s="157"/>
      <c r="M56" s="157">
        <f>'将来負担比率（分子）の構造'!L$52</f>
        <v>7222</v>
      </c>
      <c r="N56" s="157"/>
      <c r="O56" s="157"/>
      <c r="P56" s="157">
        <f>'将来負担比率（分子）の構造'!M$52</f>
        <v>7460</v>
      </c>
    </row>
    <row r="57" spans="1:16">
      <c r="A57" s="157" t="s">
        <v>42</v>
      </c>
      <c r="B57" s="157"/>
      <c r="C57" s="157"/>
      <c r="D57" s="157">
        <f>'将来負担比率（分子）の構造'!I$51</f>
        <v>362</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f>'将来負担比率（分子）の構造'!M$51</f>
        <v>181</v>
      </c>
    </row>
    <row r="58" spans="1:16">
      <c r="A58" s="157" t="s">
        <v>41</v>
      </c>
      <c r="B58" s="157"/>
      <c r="C58" s="157"/>
      <c r="D58" s="157">
        <f>'将来負担比率（分子）の構造'!I$50</f>
        <v>8448</v>
      </c>
      <c r="E58" s="157"/>
      <c r="F58" s="157"/>
      <c r="G58" s="157">
        <f>'将来負担比率（分子）の構造'!J$50</f>
        <v>8543</v>
      </c>
      <c r="H58" s="157"/>
      <c r="I58" s="157"/>
      <c r="J58" s="157">
        <f>'将来負担比率（分子）の構造'!K$50</f>
        <v>8497</v>
      </c>
      <c r="K58" s="157"/>
      <c r="L58" s="157"/>
      <c r="M58" s="157">
        <f>'将来負担比率（分子）の構造'!L$50</f>
        <v>8567</v>
      </c>
      <c r="N58" s="157"/>
      <c r="O58" s="157"/>
      <c r="P58" s="157">
        <f>'将来負担比率（分子）の構造'!M$50</f>
        <v>8365</v>
      </c>
    </row>
    <row r="59" spans="1:16">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c r="A62" s="157" t="s">
        <v>35</v>
      </c>
      <c r="B62" s="157">
        <f>'将来負担比率（分子）の構造'!I$45</f>
        <v>841</v>
      </c>
      <c r="C62" s="157"/>
      <c r="D62" s="157"/>
      <c r="E62" s="157">
        <f>'将来負担比率（分子）の構造'!J$45</f>
        <v>921</v>
      </c>
      <c r="F62" s="157"/>
      <c r="G62" s="157"/>
      <c r="H62" s="157">
        <f>'将来負担比率（分子）の構造'!K$45</f>
        <v>742</v>
      </c>
      <c r="I62" s="157"/>
      <c r="J62" s="157"/>
      <c r="K62" s="157">
        <f>'将来負担比率（分子）の構造'!L$45</f>
        <v>767</v>
      </c>
      <c r="L62" s="157"/>
      <c r="M62" s="157"/>
      <c r="N62" s="157">
        <f>'将来負担比率（分子）の構造'!M$45</f>
        <v>761</v>
      </c>
      <c r="O62" s="157"/>
      <c r="P62" s="157"/>
    </row>
    <row r="63" spans="1:16">
      <c r="A63" s="157" t="s">
        <v>34</v>
      </c>
      <c r="B63" s="157">
        <f>'将来負担比率（分子）の構造'!I$44</f>
        <v>116</v>
      </c>
      <c r="C63" s="157"/>
      <c r="D63" s="157"/>
      <c r="E63" s="157">
        <f>'将来負担比率（分子）の構造'!J$44</f>
        <v>67</v>
      </c>
      <c r="F63" s="157"/>
      <c r="G63" s="157"/>
      <c r="H63" s="157">
        <f>'将来負担比率（分子）の構造'!K$44</f>
        <v>32</v>
      </c>
      <c r="I63" s="157"/>
      <c r="J63" s="157"/>
      <c r="K63" s="157">
        <f>'将来負担比率（分子）の構造'!L$44</f>
        <v>20</v>
      </c>
      <c r="L63" s="157"/>
      <c r="M63" s="157"/>
      <c r="N63" s="157">
        <f>'将来負担比率（分子）の構造'!M$44</f>
        <v>56</v>
      </c>
      <c r="O63" s="157"/>
      <c r="P63" s="157"/>
    </row>
    <row r="64" spans="1:16">
      <c r="A64" s="157" t="s">
        <v>33</v>
      </c>
      <c r="B64" s="157">
        <f>'将来負担比率（分子）の構造'!I$43</f>
        <v>708</v>
      </c>
      <c r="C64" s="157"/>
      <c r="D64" s="157"/>
      <c r="E64" s="157">
        <f>'将来負担比率（分子）の構造'!J$43</f>
        <v>748</v>
      </c>
      <c r="F64" s="157"/>
      <c r="G64" s="157"/>
      <c r="H64" s="157">
        <f>'将来負担比率（分子）の構造'!K$43</f>
        <v>656</v>
      </c>
      <c r="I64" s="157"/>
      <c r="J64" s="157"/>
      <c r="K64" s="157">
        <f>'将来負担比率（分子）の構造'!L$43</f>
        <v>579</v>
      </c>
      <c r="L64" s="157"/>
      <c r="M64" s="157"/>
      <c r="N64" s="157">
        <f>'将来負担比率（分子）の構造'!M$43</f>
        <v>550</v>
      </c>
      <c r="O64" s="157"/>
      <c r="P64" s="157"/>
    </row>
    <row r="65" spans="1:16">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c r="A66" s="157" t="s">
        <v>31</v>
      </c>
      <c r="B66" s="157">
        <f>'将来負担比率（分子）の構造'!I$41</f>
        <v>10882</v>
      </c>
      <c r="C66" s="157"/>
      <c r="D66" s="157"/>
      <c r="E66" s="157">
        <f>'将来負担比率（分子）の構造'!J$41</f>
        <v>10606</v>
      </c>
      <c r="F66" s="157"/>
      <c r="G66" s="157"/>
      <c r="H66" s="157">
        <f>'将来負担比率（分子）の構造'!K$41</f>
        <v>9919</v>
      </c>
      <c r="I66" s="157"/>
      <c r="J66" s="157"/>
      <c r="K66" s="157">
        <f>'将来負担比率（分子）の構造'!L$41</f>
        <v>9453</v>
      </c>
      <c r="L66" s="157"/>
      <c r="M66" s="157"/>
      <c r="N66" s="157">
        <f>'将来負担比率（分子）の構造'!M$41</f>
        <v>10048</v>
      </c>
      <c r="O66" s="157"/>
      <c r="P66" s="157"/>
    </row>
    <row r="67" spans="1:16">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c r="A70" s="159" t="s">
        <v>72</v>
      </c>
      <c r="B70" s="159"/>
      <c r="C70" s="159"/>
      <c r="D70" s="159"/>
      <c r="E70" s="159"/>
      <c r="F70" s="159"/>
    </row>
    <row r="71" spans="1:16">
      <c r="A71" s="160"/>
      <c r="B71" s="160" t="str">
        <f>基金残高に係る経年分析!F54</f>
        <v>R04</v>
      </c>
      <c r="C71" s="160" t="str">
        <f>基金残高に係る経年分析!G54</f>
        <v>R05</v>
      </c>
      <c r="D71" s="160" t="str">
        <f>基金残高に係る経年分析!H54</f>
        <v>R06</v>
      </c>
    </row>
    <row r="72" spans="1:16">
      <c r="A72" s="160" t="s">
        <v>73</v>
      </c>
      <c r="B72" s="161">
        <f>基金残高に係る経年分析!F55</f>
        <v>849</v>
      </c>
      <c r="C72" s="161">
        <f>基金残高に係る経年分析!G55</f>
        <v>845</v>
      </c>
      <c r="D72" s="161">
        <f>基金残高に係る経年分析!H55</f>
        <v>854</v>
      </c>
    </row>
    <row r="73" spans="1:16">
      <c r="A73" s="160" t="s">
        <v>74</v>
      </c>
      <c r="B73" s="161">
        <f>基金残高に係る経年分析!F56</f>
        <v>1693</v>
      </c>
      <c r="C73" s="161">
        <f>基金残高に係る経年分析!G56</f>
        <v>1753</v>
      </c>
      <c r="D73" s="161">
        <f>基金残高に係る経年分析!H56</f>
        <v>1644</v>
      </c>
    </row>
    <row r="74" spans="1:16">
      <c r="A74" s="160" t="s">
        <v>75</v>
      </c>
      <c r="B74" s="161">
        <f>基金残高に係る経年分析!F57</f>
        <v>6594</v>
      </c>
      <c r="C74" s="161">
        <f>基金残高に係る経年分析!G57</f>
        <v>6490</v>
      </c>
      <c r="D74" s="161">
        <f>基金残高に係る経年分析!H57</f>
        <v>6359</v>
      </c>
    </row>
  </sheetData>
  <sheetProtection algorithmName="SHA-512" hashValue="RxQ87OGefoHaI3PfKvK8huFW/lsSJeiwW6GNWIogttxWHvEII/9IYjgvaK52sPHdIEuyrtomgN+nszPAd2D/9g==" saltValue="FfgQZSZdoQGGCO3q7I+biw=="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西田 早梨花</cp:lastModifiedBy>
  <cp:lastPrinted>2026-09-24T06:17:34Z</cp:lastPrinted>
  <dcterms:created xsi:type="dcterms:W3CDTF">2026-02-23T09:59:34Z</dcterms:created>
  <dcterms:modified xsi:type="dcterms:W3CDTF">2026-09-24T06:27:51Z</dcterms:modified>
  <cp:category/>
</cp:coreProperties>
</file>