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588C77EF-C57D-4661-8DA5-A5ECAD863594}" xr6:coauthVersionLast="47" xr6:coauthVersionMax="47" xr10:uidLastSave="{00000000-0000-0000-0000-000000000000}"/>
  <bookViews>
    <workbookView xWindow="1230" yWindow="-16320" windowWidth="29040" windowHeight="15720" firstSheet="1" activeTab="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C38" i="10"/>
  <c r="CO37" i="10"/>
  <c r="BE37" i="10"/>
  <c r="AM37" i="10"/>
  <c r="C37" i="10"/>
  <c r="CO36" i="10"/>
  <c r="BE36" i="10"/>
  <c r="AM36" i="10"/>
  <c r="C36" i="10"/>
  <c r="CO35" i="10"/>
  <c r="BE35" i="10"/>
  <c r="C35" i="10"/>
  <c r="CO34" i="10"/>
  <c r="BW34" i="10"/>
  <c r="BW35" i="10" s="1"/>
  <c r="BW36" i="10" s="1"/>
  <c r="BW37" i="10" s="1"/>
  <c r="BW38" i="10" s="1"/>
  <c r="BW39" i="10" s="1"/>
  <c r="BW40" i="10" s="1"/>
  <c r="BE34" i="10"/>
  <c r="C34" i="10"/>
  <c r="U34" i="10" s="1"/>
  <c r="U35" i="10" s="1"/>
  <c r="U36" i="10" s="1"/>
  <c r="U37" i="10" s="1"/>
  <c r="U38"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<sst xmlns="http://schemas.openxmlformats.org/spreadsheetml/2006/main" count="1213" uniqueCount="576">
  <si>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</si>
  <si>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</si>
  <si>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</si>
  <si>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</si>
  <si>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</si>
  <si>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</si>
  <si>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</si>
  <si>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</si>
  <si>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</si>
  <si>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</si>
  <si>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</si>
  <si>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</si>
  <si>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</si>
  <si>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</si>
  <si>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</si>
  <si>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</si>
  <si>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</si>
  <si>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</si>
  <si>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</si>
  <si>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</si>
  <si>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</si>
  <si>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</si>
  <si>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</si>
  <si>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</si>
  <si>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</si>
  <si>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</si>
  <si>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</si>
  <si>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</si>
  <si>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</si>
  <si>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</si>
  <si>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</si>
  <si>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</si>
  <si>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</si>
  <si>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</si>
  <si>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</si>
  <si>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</si>
  <si>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</si>
  <si>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</si>
  <si>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</si>
  <si>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</si>
  <si>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</si>
  <si>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</si>
  <si>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</si>
  <si>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</si>
  <si>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</si>
  <si>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</si>
  <si>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</si>
  <si>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</si>
  <si>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</si>
  <si>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</si>
  <si>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</si>
  <si>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</si>
  <si>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</si>
  <si>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</si>
  <si>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</si>
  <si>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</si>
  <si>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</si>
  <si>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</si>
  <si>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</si>
  <si>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</si>
  <si>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</si>
  <si>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</si>
  <si>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</si>
  <si>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</si>
  <si>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</si>
  <si>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</si>
  <si>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</si>
  <si>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</si>
  <si>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</si>
  <si>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</si>
  <si>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</si>
  <si>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</si>
  <si>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</si>
  <si>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</si>
  <si>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</si>
  <si>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</si>
  <si>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</si>
  <si>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</si>
  <si>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</si>
  <si>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</si>
  <si>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</si>
  <si>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</si>
  <si>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</si>
  <si>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</si>
  <si>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</si>
  <si>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</si>
  <si>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</si>
  <si>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</si>
  <si>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</si>
  <si>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</si>
  <si>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</si>
  <si>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</si>
  <si>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</si>
  <si>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</si>
  <si>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大和村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</si>
  <si>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</si>
  <si>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</si>
  <si>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</si>
  <si>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</si>
  <si>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</si>
  <si>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</si>
  <si>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</si>
  <si>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</si>
  <si>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</si>
  <si>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</si>
  <si>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</si>
  <si>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</si>
  <si>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</si>
  <si>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</si>
  <si>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</si>
  <si>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</si>
  <si>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</si>
  <si>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</si>
  <si>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</si>
  <si>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</si>
  <si>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</si>
  <si>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</si>
  <si>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</si>
  <si>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</si>
  <si>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</si>
  <si>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</si>
  <si>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</si>
  <si>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</si>
  <si>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</si>
  <si>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</si>
  <si>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</si>
  <si>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</si>
  <si>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</si>
  <si>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</si>
  <si>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</si>
  <si>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</si>
  <si>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</si>
  <si>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</si>
  <si>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</si>
  <si>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</si>
  <si>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</si>
  <si>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</si>
  <si>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</si>
  <si>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</si>
  <si>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</si>
  <si>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</si>
  <si>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</si>
  <si>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</si>
  <si>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</si>
  <si>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</si>
  <si>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</si>
  <si>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</si>
  <si>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</si>
  <si>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</si>
  <si>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</si>
  <si>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</si>
  <si>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</si>
  <si>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</si>
  <si>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</si>
  <si>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</si>
  <si>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</si>
  <si>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</si>
  <si>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</si>
  <si>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</si>
  <si>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</si>
  <si>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</si>
  <si>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</si>
  <si>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</si>
  <si>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</si>
  <si>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</si>
  <si>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</si>
  <si>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</si>
  <si>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</si>
  <si>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</si>
  <si>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</si>
  <si>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</si>
  <si>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</si>
  <si>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</si>
  <si>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</si>
  <si>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</si>
  <si>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</si>
  <si>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</si>
  <si>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</si>
  <si>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</si>
  <si>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</si>
  <si>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</si>
  <si>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</si>
  <si>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</si>
  <si>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</si>
  <si>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</si>
  <si>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</si>
  <si>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</si>
  <si>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</si>
  <si>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</si>
  <si>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</si>
  <si>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</si>
  <si>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</si>
  <si>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</si>
  <si>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</si>
  <si>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</si>
  <si>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</si>
  <si>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</si>
  <si>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</si>
  <si>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</si>
  <si>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</si>
  <si>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</si>
  <si>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</si>
  <si>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</si>
  <si>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</si>
  <si>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鹿児島県大和村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</si>
  <si>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</si>
  <si>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</si>
  <si>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</si>
  <si>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</si>
  <si>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</si>
  <si>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</si>
  <si>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</si>
  <si>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</si>
  <si>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</si>
  <si>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</si>
  <si>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</si>
  <si>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</si>
  <si>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</si>
  <si>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</si>
  <si>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</si>
  <si>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</si>
  <si>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</si>
  <si>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</si>
  <si>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</si>
  <si>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</si>
  <si>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</si>
  <si>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</si>
  <si>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</si>
  <si>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</si>
  <si>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</si>
  <si>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</si>
  <si>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</si>
  <si>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</si>
  <si>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</si>
  <si>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</si>
  <si>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</si>
  <si>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</si>
  <si>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</si>
  <si>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</si>
  <si>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</si>
  <si>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</si>
  <si>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</si>
  <si>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</si>
  <si>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</si>
  <si>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</si>
  <si>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</si>
  <si>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</si>
  <si>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</si>
  <si>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</si>
  <si>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</si>
  <si>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</si>
  <si>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</si>
  <si>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</si>
  <si>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</si>
  <si>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</si>
  <si>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</si>
  <si>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</si>
  <si>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</si>
  <si>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</si>
  <si>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</si>
  <si>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</si>
  <si>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</si>
  <si>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</si>
  <si>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</si>
  <si>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</si>
  <si>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</si>
  <si>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</si>
  <si>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</si>
  <si>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</si>
  <si>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</si>
  <si>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</si>
  <si>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</si>
  <si>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</si>
  <si>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</si>
  <si>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</si>
  <si>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</si>
  <si>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</si>
  <si>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</si>
  <si>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</si>
  <si>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</si>
  <si>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</si>
  <si>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</si>
  <si>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</si>
  <si>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</si>
  <si>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</si>
  <si>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</si>
  <si>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</si>
  <si>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</si>
  <si>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</si>
  <si>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</si>
  <si>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</si>
  <si>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</si>
  <si>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</si>
  <si>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</si>
  <si>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</si>
  <si>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</si>
  <si>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</si>
  <si>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</si>
  <si>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</si>
  <si>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</si>
  <si>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</si>
  <si>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</si>
  <si>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</si>
  <si>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</si>
  <si>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</si>
  <si>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</si>
  <si>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</si>
  <si>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</si>
  <si>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</si>
  <si>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</si>
  <si>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</si>
  <si>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</si>
  <si>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</si>
  <si>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</si>
  <si>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</si>
  <si>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</si>
  <si>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</si>
  <si>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</si>
  <si>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</si>
  <si>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</si>
  <si>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</si>
  <si>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</si>
  <si>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</si>
  <si>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</si>
  <si>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</si>
  <si>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</si>
  <si>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</si>
  <si>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</si>
  <si>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</si>
  <si>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</si>
  <si>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</si>
  <si>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</si>
  <si>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</si>
  <si>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</si>
  <si>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</si>
  <si>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</si>
  <si>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</si>
  <si>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</si>
  <si>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</si>
  <si>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</si>
  <si>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</si>
  <si>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</si>
  <si>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</si>
  <si>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</si>
  <si>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</si>
  <si>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</si>
  <si>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</si>
  <si>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</si>
  <si>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</si>
  <si>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</si>
  <si>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</si>
  <si>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</si>
  <si>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</si>
  <si>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</si>
  <si>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</si>
  <si>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鹿児島県大和村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</si>
  <si>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</si>
  <si>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</si>
  <si>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</si>
  <si>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</si>
  <si>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</si>
  <si>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</si>
  <si>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</si>
  <si>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</si>
  <si>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</si>
  <si>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</si>
  <si>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</si>
  <si>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</si>
  <si>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</si>
  <si>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</si>
  <si>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</si>
  <si>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</si>
  <si>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</si>
  <si>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</si>
  <si>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</si>
  <si>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</si>
  <si>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</si>
  <si>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</si>
  <si>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</si>
  <si>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</si>
  <si>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</si>
  <si>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</si>
  <si>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</si>
  <si>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</si>
  <si>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</si>
  <si>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</si>
  <si>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</si>
  <si>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</si>
  <si>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</si>
  <si>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</si>
  <si>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大和診療所特別会計</t>
    <phoneticPr fontId="5"/>
  </si>
  <si>
    <t>介護保険特別会計</t>
    <phoneticPr fontId="5"/>
  </si>
  <si>
    <t>後期高齢者医療特別会計</t>
    <phoneticPr fontId="5"/>
  </si>
  <si>
    <t>大和の園特別会計</t>
    <phoneticPr fontId="5"/>
  </si>
  <si>
    <t>大和村簡易水道事業</t>
    <phoneticPr fontId="5"/>
  </si>
  <si>
    <t>法適用企業</t>
    <phoneticPr fontId="5"/>
  </si>
  <si>
    <t>大和村集落排水事業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</si>
  <si>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</si>
  <si>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</si>
  <si>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</si>
  <si>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</si>
  <si>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</si>
  <si>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</si>
  <si>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</si>
  <si>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</si>
  <si>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</si>
  <si>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</si>
  <si>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</si>
  <si>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</si>
  <si>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</si>
  <si>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</si>
  <si>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</si>
  <si>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</si>
  <si>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</si>
  <si>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</si>
  <si>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</si>
  <si>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</si>
  <si>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</si>
  <si>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</si>
  <si>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</si>
  <si>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</si>
  <si>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</si>
  <si>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</si>
  <si>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</si>
  <si>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</si>
  <si>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</si>
  <si>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</si>
  <si>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</si>
  <si>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</si>
  <si>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</si>
  <si>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</si>
  <si>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</si>
  <si>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</si>
  <si>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</si>
  <si>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</si>
  <si>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</si>
  <si>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</si>
  <si>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</si>
  <si>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</si>
  <si>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</si>
  <si>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</si>
  <si>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</si>
  <si>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</si>
  <si>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</si>
  <si>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</si>
  <si>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</si>
  <si>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</si>
  <si>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</si>
  <si>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</si>
  <si>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</si>
  <si>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</si>
  <si>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</si>
  <si>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</si>
  <si>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</si>
  <si>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</si>
  <si>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</si>
  <si>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</si>
  <si>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</si>
  <si>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</si>
  <si>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</si>
  <si>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</si>
  <si>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</si>
  <si>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</si>
  <si>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</si>
  <si>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</si>
  <si>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</si>
  <si>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</si>
  <si>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</si>
  <si>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</si>
  <si>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</si>
  <si>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</si>
  <si>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</si>
  <si>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</si>
  <si>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</si>
  <si>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</si>
  <si>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</si>
  <si>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</si>
  <si>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</si>
  <si>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</si>
  <si>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</si>
  <si>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</si>
  <si>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</si>
  <si>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</si>
  <si>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</si>
  <si>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</si>
  <si>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</si>
  <si>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</si>
  <si>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</si>
  <si>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</si>
  <si>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</si>
  <si>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</si>
  <si>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</si>
  <si>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</si>
  <si>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</si>
  <si>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</si>
  <si>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</si>
  <si>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</si>
  <si>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</si>
  <si>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</si>
  <si>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</si>
  <si>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</si>
  <si>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</si>
  <si>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</si>
  <si>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</si>
  <si>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</si>
  <si>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</si>
  <si>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</si>
  <si>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</si>
  <si>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</si>
  <si>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</si>
  <si>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</si>
  <si>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</si>
  <si>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</si>
  <si>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</si>
  <si>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</si>
  <si>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</si>
  <si>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</si>
  <si>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</si>
  <si>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</si>
  <si>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</si>
  <si>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</si>
  <si>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</si>
  <si>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</si>
  <si>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</si>
  <si>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</si>
  <si>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</si>
  <si>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</si>
  <si>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</si>
  <si>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</si>
  <si>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</si>
  <si>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</si>
  <si>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</si>
  <si>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0.04</t>
  </si>
  <si>
    <t>▲ 5.12</t>
  </si>
  <si>
    <t>▲ 12.24</t>
  </si>
  <si>
    <t>一般会計</t>
  </si>
  <si>
    <t>大和村集落排水事業</t>
  </si>
  <si>
    <t>介護保険特別会計</t>
  </si>
  <si>
    <t>大和診療所特別会計</t>
  </si>
  <si>
    <t>国民健康保険特別会計</t>
  </si>
  <si>
    <t>大和村簡易水道事業</t>
  </si>
  <si>
    <t>大和の園特別会計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</si>
  <si>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</si>
  <si>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</si>
  <si>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</si>
  <si>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</si>
  <si>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</si>
  <si>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</si>
  <si>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</si>
  <si>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</si>
  <si>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38"/>
  </si>
  <si>
    <t>大和村振興基金</t>
  </si>
  <si>
    <t>大和村ふるさと応援基金</t>
  </si>
  <si>
    <t>大和村生活環境整備基金</t>
  </si>
  <si>
    <t>大和村ふるさと水と土保全基金</t>
    <rPh sb="0" eb="3">
      <t>ヤマトソン</t>
    </rPh>
    <rPh sb="7" eb="8">
      <t>ミズ</t>
    </rPh>
    <rPh sb="9" eb="10">
      <t>ツチ</t>
    </rPh>
    <rPh sb="10" eb="12">
      <t>ホゼン</t>
    </rPh>
    <rPh sb="12" eb="14">
      <t>キキン</t>
    </rPh>
    <phoneticPr fontId="3"/>
  </si>
  <si>
    <t>大和村森林環境譲与税基金</t>
    <phoneticPr fontId="3"/>
  </si>
  <si>
    <t>-</t>
    <phoneticPr fontId="2"/>
  </si>
  <si>
    <t>鹿児島県市町村総合事務組合</t>
    <rPh sb="0" eb="4">
      <t>カゴシマケン</t>
    </rPh>
    <rPh sb="4" eb="7">
      <t>シチョウソン</t>
    </rPh>
    <rPh sb="7" eb="9">
      <t>ソウゴウ</t>
    </rPh>
    <rPh sb="9" eb="11">
      <t>ジム</t>
    </rPh>
    <rPh sb="11" eb="13">
      <t>クミアイ</t>
    </rPh>
    <phoneticPr fontId="2"/>
  </si>
  <si>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2"/>
  </si>
  <si>
    <t>鹿児島県後期高齢者医療広域連合（特別会計）</t>
    <rPh sb="0" eb="4">
      <t>カゴシマケン</t>
    </rPh>
    <rPh sb="4" eb="6">
      <t>コウキ</t>
    </rPh>
    <rPh sb="6" eb="9">
      <t>コウレイシャ</t>
    </rPh>
    <rPh sb="9" eb="11">
      <t>イリョウ</t>
    </rPh>
    <rPh sb="11" eb="13">
      <t>コウイキ</t>
    </rPh>
    <rPh sb="13" eb="15">
      <t>レンゴウ</t>
    </rPh>
    <rPh sb="16" eb="18">
      <t>トクベツ</t>
    </rPh>
    <rPh sb="18" eb="20">
      <t>カイケイ</t>
    </rPh>
    <phoneticPr fontId="2"/>
  </si>
  <si>
    <t>奄美群島広域事務組合</t>
    <rPh sb="0" eb="2">
      <t>アマミ</t>
    </rPh>
    <rPh sb="2" eb="4">
      <t>グントウ</t>
    </rPh>
    <rPh sb="4" eb="6">
      <t>コウイキ</t>
    </rPh>
    <rPh sb="6" eb="8">
      <t>ジム</t>
    </rPh>
    <rPh sb="8" eb="10">
      <t>クミアイ</t>
    </rPh>
    <phoneticPr fontId="2"/>
  </si>
  <si>
    <t>大島地区消防組合</t>
    <rPh sb="0" eb="2">
      <t>オオシマ</t>
    </rPh>
    <rPh sb="2" eb="4">
      <t>チク</t>
    </rPh>
    <rPh sb="4" eb="6">
      <t>ショウボウ</t>
    </rPh>
    <rPh sb="6" eb="8">
      <t>クミアイ</t>
    </rPh>
    <phoneticPr fontId="2"/>
  </si>
  <si>
    <t>奄美大島地区介護保険一部事務組合</t>
    <rPh sb="0" eb="4">
      <t>アマミオオシマ</t>
    </rPh>
    <rPh sb="4" eb="6">
      <t>チク</t>
    </rPh>
    <rPh sb="6" eb="8">
      <t>カイゴ</t>
    </rPh>
    <rPh sb="8" eb="10">
      <t>ホケン</t>
    </rPh>
    <rPh sb="10" eb="12">
      <t>イチブ</t>
    </rPh>
    <rPh sb="12" eb="14">
      <t>ジム</t>
    </rPh>
    <rPh sb="14" eb="16">
      <t>クミアイ</t>
    </rPh>
    <phoneticPr fontId="2"/>
  </si>
  <si>
    <t>大島地区衛生組合</t>
    <rPh sb="0" eb="2">
      <t>オオシマ</t>
    </rPh>
    <rPh sb="2" eb="4">
      <t>チク</t>
    </rPh>
    <rPh sb="4" eb="6">
      <t>エイセイ</t>
    </rPh>
    <rPh sb="6" eb="8">
      <t>クミアイ</t>
    </rPh>
    <phoneticPr fontId="2"/>
  </si>
  <si>
    <t>合同会社　ひらとみ</t>
    <rPh sb="0" eb="2">
      <t>ゴウドウ</t>
    </rPh>
    <rPh sb="2" eb="4">
      <t>ガイシャ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</si>
  <si>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</si>
  <si>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</si>
  <si>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平成25年度以降は「無し」となっている。有形固定資産減価償却率も全体としては、県平均より低い状況であるが、保育所や橋りょう等一部の施設では県平均より上回っている。保育所に関しては、今後、個別施設計画に基づき長寿命化を図る予定であり、橋りょうに関しても長寿命化計画に基づき事業を実施していく。その他の施設に関しても公共施設等総合管理計画また公共施設等個別管理計画に基づき、老朽化対策や維持管理に要する経費の削減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</si>
  <si>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</si>
  <si>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</si>
  <si>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</si>
  <si>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</si>
  <si>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</si>
  <si>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</si>
  <si>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</si>
  <si>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は前年度より減少し、類似団体平均より低くなっている。将来負担比率については平成25年度以降「無し」となっている。償還額が借入額を下回ったことにより地方債残高は増加している。今後も大型事業実施の予定があり地方債の発行額が増加する可能性があるため実質公債費比率についても今後増加が懸念される。</t>
    <rPh sb="25" eb="26">
      <t>ヒク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</si>
</sst>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1AA05F1-A735-4525-A6C9-1AB7075E946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011D-4E08-9F05-EF94E2B468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895874</c:v>
                </c:pt>
                <c:pt idx="1">
                  <c:v>510692</c:v>
                </c:pt>
                <c:pt idx="2">
                  <c:v>620590</c:v>
                </c:pt>
                <c:pt idx="3">
                  <c:v>565122</c:v>
                </c:pt>
                <c:pt idx="4">
                  <c:v>1001503</c:v>
                </c:pt>
              </c:numCache>
            </c:numRef>
          </c:val>
          <c:smooth val="0"/>
          <c:extLst>
            <c:ext xmlns:c16="http://schemas.microsoft.com/office/drawing/2014/chart" uri="{C3380CC4-5D6E-409C-BE32-E72D297353CC}">
              <c16:uniqueId val="{00000001-011D-4E08-9F05-EF94E2B468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6.86</c:v>
                </c:pt>
                <c:pt idx="1">
                  <c:v>4.58</c:v>
                </c:pt>
                <c:pt idx="2">
                  <c:v>7.22</c:v>
                </c:pt>
                <c:pt idx="3">
                  <c:v>5.03</c:v>
                </c:pt>
                <c:pt idx="4">
                  <c:v>3.68</c:v>
                </c:pt>
              </c:numCache>
            </c:numRef>
          </c:val>
          <c:extLst>
            <c:ext xmlns:c16="http://schemas.microsoft.com/office/drawing/2014/chart" uri="{C3380CC4-5D6E-409C-BE32-E72D297353CC}">
              <c16:uniqueId val="{00000000-A4DE-45B8-9396-D5F46597097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36.79</c:v>
                </c:pt>
                <c:pt idx="1">
                  <c:v>43.38</c:v>
                </c:pt>
                <c:pt idx="2">
                  <c:v>48.54</c:v>
                </c:pt>
                <c:pt idx="3">
                  <c:v>41.11</c:v>
                </c:pt>
                <c:pt idx="4">
                  <c:v>30.38</c:v>
                </c:pt>
              </c:numCache>
            </c:numRef>
          </c:val>
          <c:extLst>
            <c:ext xmlns:c16="http://schemas.microsoft.com/office/drawing/2014/chart" uri="{C3380CC4-5D6E-409C-BE32-E72D297353CC}">
              <c16:uniqueId val="{00000001-A4DE-45B8-9396-D5F46597097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-0.04</c:v>
                </c:pt>
                <c:pt idx="1">
                  <c:v>8.7100000000000009</c:v>
                </c:pt>
                <c:pt idx="2">
                  <c:v>7.66</c:v>
                </c:pt>
                <c:pt idx="3">
                  <c:v>-5.12</c:v>
                </c:pt>
                <c:pt idx="4">
                  <c:v>-12.24</c:v>
                </c:pt>
              </c:numCache>
            </c:numRef>
          </c:val>
          <c:smooth val="0"/>
          <c:extLst>
            <c:ext xmlns:c16="http://schemas.microsoft.com/office/drawing/2014/chart" uri="{C3380CC4-5D6E-409C-BE32-E72D297353CC}">
              <c16:uniqueId val="{00000002-A4DE-45B8-9396-D5F46597097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0.54</c:v>
                </c:pt>
                <c:pt idx="2">
                  <c:v>#N/A</c:v>
                </c:pt>
                <c:pt idx="3">
                  <c:v>0.54</c:v>
                </c:pt>
                <c:pt idx="4">
                  <c:v>#N/A</c:v>
                </c:pt>
                <c:pt idx="5">
                  <c:v>0.4</c:v>
                </c:pt>
                <c:pt idx="6">
                  <c:v>#N/A</c:v>
                </c:pt>
                <c:pt idx="7">
                  <c:v>1.25</c:v>
                </c:pt>
                <c:pt idx="8">
                  <c:v>0</c:v>
                </c:pt>
                <c:pt idx="9">
                  <c:v>0</c:v>
                </c:pt>
              </c:numCache>
            </c:numRef>
          </c:val>
          <c:extLst>
            <c:ext xmlns:c16="http://schemas.microsoft.com/office/drawing/2014/chart" uri="{C3380CC4-5D6E-409C-BE32-E72D297353CC}">
              <c16:uniqueId val="{00000000-84EA-4DB5-B394-0550A8D7957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4EA-4DB5-B394-0550A8D7957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0.02</c:v>
                </c:pt>
                <c:pt idx="4">
                  <c:v>#N/A</c:v>
                </c:pt>
                <c:pt idx="5">
                  <c:v>0.03</c:v>
                </c:pt>
                <c:pt idx="6">
                  <c:v>#N/A</c:v>
                </c:pt>
                <c:pt idx="7">
                  <c:v>7.0000000000000007E-2</c:v>
                </c:pt>
                <c:pt idx="8">
                  <c:v>#N/A</c:v>
                </c:pt>
                <c:pt idx="9">
                  <c:v>0.02</c:v>
                </c:pt>
              </c:numCache>
            </c:numRef>
          </c:val>
          <c:extLst>
            <c:ext xmlns:c16="http://schemas.microsoft.com/office/drawing/2014/chart" uri="{C3380CC4-5D6E-409C-BE32-E72D297353CC}">
              <c16:uniqueId val="{00000002-84EA-4DB5-B394-0550A8D79571}"/>
            </c:ext>
          </c:extLst>
        </c:ser>
        <c:ser>
          <c:idx val="3"/>
          <c:order val="3"/>
          <c:tx>
            <c:strRef>
              <c:f>データシート!$A$30</c:f>
              <c:strCache>
                <c:ptCount val="1"/>
                <c:pt idx="0">
                  <c:v>大和の園特別会計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0.16</c:v>
                </c:pt>
                <c:pt idx="2">
                  <c:v>#N/A</c:v>
                </c:pt>
                <c:pt idx="3">
                  <c:v>0.3</c:v>
                </c:pt>
                <c:pt idx="4">
                  <c:v>#N/A</c:v>
                </c:pt>
                <c:pt idx="5">
                  <c:v>0.24</c:v>
                </c:pt>
                <c:pt idx="6">
                  <c:v>#N/A</c:v>
                </c:pt>
                <c:pt idx="7">
                  <c:v>0.12</c:v>
                </c:pt>
                <c:pt idx="8">
                  <c:v>#N/A</c:v>
                </c:pt>
                <c:pt idx="9">
                  <c:v>0.14000000000000001</c:v>
                </c:pt>
              </c:numCache>
            </c:numRef>
          </c:val>
          <c:extLst>
            <c:ext xmlns:c16="http://schemas.microsoft.com/office/drawing/2014/chart" uri="{C3380CC4-5D6E-409C-BE32-E72D297353CC}">
              <c16:uniqueId val="{00000003-84EA-4DB5-B394-0550A8D79571}"/>
            </c:ext>
          </c:extLst>
        </c:ser>
        <c:ser>
          <c:idx val="4"/>
          <c:order val="4"/>
          <c:tx>
            <c:strRef>
              <c:f>データシート!$A$31</c:f>
              <c:strCache>
                <c:ptCount val="1"/>
                <c:pt idx="0">
                  <c:v>大和村簡易水道事業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0.14000000000000001</c:v>
                </c:pt>
              </c:numCache>
            </c:numRef>
          </c:val>
          <c:extLst>
            <c:ext xmlns:c16="http://schemas.microsoft.com/office/drawing/2014/chart" uri="{C3380CC4-5D6E-409C-BE32-E72D297353CC}">
              <c16:uniqueId val="{00000004-84EA-4DB5-B394-0550A8D7957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0.24</c:v>
                </c:pt>
                <c:pt idx="4">
                  <c:v>#N/A</c:v>
                </c:pt>
                <c:pt idx="5">
                  <c:v>0.22</c:v>
                </c:pt>
                <c:pt idx="6">
                  <c:v>#N/A</c:v>
                </c:pt>
                <c:pt idx="7">
                  <c:v>7.0000000000000007E-2</c:v>
                </c:pt>
                <c:pt idx="8">
                  <c:v>#N/A</c:v>
                </c:pt>
                <c:pt idx="9">
                  <c:v>0.18</c:v>
                </c:pt>
              </c:numCache>
            </c:numRef>
          </c:val>
          <c:extLst>
            <c:ext xmlns:c16="http://schemas.microsoft.com/office/drawing/2014/chart" uri="{C3380CC4-5D6E-409C-BE32-E72D297353CC}">
              <c16:uniqueId val="{00000005-84EA-4DB5-B394-0550A8D79571}"/>
            </c:ext>
          </c:extLst>
        </c:ser>
        <c:ser>
          <c:idx val="6"/>
          <c:order val="6"/>
          <c:tx>
            <c:strRef>
              <c:f>データシート!$A$33</c:f>
              <c:strCache>
                <c:ptCount val="1"/>
                <c:pt idx="0">
                  <c:v>大和診療所特別会計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0.54</c:v>
                </c:pt>
                <c:pt idx="2">
                  <c:v>#N/A</c:v>
                </c:pt>
                <c:pt idx="3">
                  <c:v>0.82</c:v>
                </c:pt>
                <c:pt idx="4">
                  <c:v>#N/A</c:v>
                </c:pt>
                <c:pt idx="5">
                  <c:v>1.1100000000000001</c:v>
                </c:pt>
                <c:pt idx="6">
                  <c:v>#N/A</c:v>
                </c:pt>
                <c:pt idx="7">
                  <c:v>0.81</c:v>
                </c:pt>
                <c:pt idx="8">
                  <c:v>#N/A</c:v>
                </c:pt>
                <c:pt idx="9">
                  <c:v>0.2</c:v>
                </c:pt>
              </c:numCache>
            </c:numRef>
          </c:val>
          <c:extLst>
            <c:ext xmlns:c16="http://schemas.microsoft.com/office/drawing/2014/chart" uri="{C3380CC4-5D6E-409C-BE32-E72D297353CC}">
              <c16:uniqueId val="{00000006-84EA-4DB5-B394-0550A8D7957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c:v>
                </c:pt>
                <c:pt idx="2">
                  <c:v>#N/A</c:v>
                </c:pt>
                <c:pt idx="3">
                  <c:v>0.26</c:v>
                </c:pt>
                <c:pt idx="4">
                  <c:v>#N/A</c:v>
                </c:pt>
                <c:pt idx="5">
                  <c:v>0.3</c:v>
                </c:pt>
                <c:pt idx="6">
                  <c:v>#N/A</c:v>
                </c:pt>
                <c:pt idx="7">
                  <c:v>0.26</c:v>
                </c:pt>
                <c:pt idx="8">
                  <c:v>#N/A</c:v>
                </c:pt>
                <c:pt idx="9">
                  <c:v>0.72</c:v>
                </c:pt>
              </c:numCache>
            </c:numRef>
          </c:val>
          <c:extLst>
            <c:ext xmlns:c16="http://schemas.microsoft.com/office/drawing/2014/chart" uri="{C3380CC4-5D6E-409C-BE32-E72D297353CC}">
              <c16:uniqueId val="{00000007-84EA-4DB5-B394-0550A8D79571}"/>
            </c:ext>
          </c:extLst>
        </c:ser>
        <c:ser>
          <c:idx val="8"/>
          <c:order val="8"/>
          <c:tx>
            <c:strRef>
              <c:f>データシート!$A$35</c:f>
              <c:strCache>
                <c:ptCount val="1"/>
                <c:pt idx="0">
                  <c:v>大和村集落排水事業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1.03</c:v>
                </c:pt>
              </c:numCache>
            </c:numRef>
          </c:val>
          <c:extLst>
            <c:ext xmlns:c16="http://schemas.microsoft.com/office/drawing/2014/chart" uri="{C3380CC4-5D6E-409C-BE32-E72D297353CC}">
              <c16:uniqueId val="{00000008-84EA-4DB5-B394-0550A8D7957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6.86</c:v>
                </c:pt>
                <c:pt idx="2">
                  <c:v>#N/A</c:v>
                </c:pt>
                <c:pt idx="3">
                  <c:v>5.15</c:v>
                </c:pt>
                <c:pt idx="4">
                  <c:v>#N/A</c:v>
                </c:pt>
                <c:pt idx="5">
                  <c:v>7.21</c:v>
                </c:pt>
                <c:pt idx="6">
                  <c:v>#N/A</c:v>
                </c:pt>
                <c:pt idx="7">
                  <c:v>5.0199999999999996</c:v>
                </c:pt>
                <c:pt idx="8">
                  <c:v>#N/A</c:v>
                </c:pt>
                <c:pt idx="9">
                  <c:v>3.67</c:v>
                </c:pt>
              </c:numCache>
            </c:numRef>
          </c:val>
          <c:extLst>
            <c:ext xmlns:c16="http://schemas.microsoft.com/office/drawing/2014/chart" uri="{C3380CC4-5D6E-409C-BE32-E72D297353CC}">
              <c16:uniqueId val="{00000009-84EA-4DB5-B394-0550A8D7957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312</c:v>
                </c:pt>
                <c:pt idx="5">
                  <c:v>274</c:v>
                </c:pt>
                <c:pt idx="8">
                  <c:v>296</c:v>
                </c:pt>
                <c:pt idx="11">
                  <c:v>286</c:v>
                </c:pt>
                <c:pt idx="14">
                  <c:v>330</c:v>
                </c:pt>
              </c:numCache>
            </c:numRef>
          </c:val>
          <c:extLst>
            <c:ext xmlns:c16="http://schemas.microsoft.com/office/drawing/2014/chart" uri="{C3380CC4-5D6E-409C-BE32-E72D297353CC}">
              <c16:uniqueId val="{00000000-8065-402B-83E2-61347EE347A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065-402B-83E2-61347EE347A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065-402B-83E2-61347EE347A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65-402B-83E2-61347EE347A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72</c:v>
                </c:pt>
                <c:pt idx="3">
                  <c:v>67</c:v>
                </c:pt>
                <c:pt idx="6">
                  <c:v>63</c:v>
                </c:pt>
                <c:pt idx="9">
                  <c:v>71</c:v>
                </c:pt>
                <c:pt idx="12">
                  <c:v>80</c:v>
                </c:pt>
              </c:numCache>
            </c:numRef>
          </c:val>
          <c:extLst>
            <c:ext xmlns:c16="http://schemas.microsoft.com/office/drawing/2014/chart" uri="{C3380CC4-5D6E-409C-BE32-E72D297353CC}">
              <c16:uniqueId val="{00000004-8065-402B-83E2-61347EE347A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65-402B-83E2-61347EE347A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065-402B-83E2-61347EE347A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361</c:v>
                </c:pt>
                <c:pt idx="3">
                  <c:v>341</c:v>
                </c:pt>
                <c:pt idx="6">
                  <c:v>312</c:v>
                </c:pt>
                <c:pt idx="9">
                  <c:v>332</c:v>
                </c:pt>
                <c:pt idx="12">
                  <c:v>359</c:v>
                </c:pt>
              </c:numCache>
            </c:numRef>
          </c:val>
          <c:extLst>
            <c:ext xmlns:c16="http://schemas.microsoft.com/office/drawing/2014/chart" uri="{C3380CC4-5D6E-409C-BE32-E72D297353CC}">
              <c16:uniqueId val="{00000007-8065-402B-83E2-61347EE347A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121</c:v>
                </c:pt>
                <c:pt idx="2">
                  <c:v>#N/A</c:v>
                </c:pt>
                <c:pt idx="3">
                  <c:v>#N/A</c:v>
                </c:pt>
                <c:pt idx="4">
                  <c:v>134</c:v>
                </c:pt>
                <c:pt idx="5">
                  <c:v>#N/A</c:v>
                </c:pt>
                <c:pt idx="6">
                  <c:v>#N/A</c:v>
                </c:pt>
                <c:pt idx="7">
                  <c:v>79</c:v>
                </c:pt>
                <c:pt idx="8">
                  <c:v>#N/A</c:v>
                </c:pt>
                <c:pt idx="9">
                  <c:v>#N/A</c:v>
                </c:pt>
                <c:pt idx="10">
                  <c:v>117</c:v>
                </c:pt>
                <c:pt idx="11">
                  <c:v>#N/A</c:v>
                </c:pt>
                <c:pt idx="12">
                  <c:v>#N/A</c:v>
                </c:pt>
                <c:pt idx="13">
                  <c:v>109</c:v>
                </c:pt>
                <c:pt idx="14">
                  <c:v>#N/A</c:v>
                </c:pt>
              </c:numCache>
            </c:numRef>
          </c:val>
          <c:smooth val="0"/>
          <c:extLst>
            <c:ext xmlns:c16="http://schemas.microsoft.com/office/drawing/2014/chart" uri="{C3380CC4-5D6E-409C-BE32-E72D297353CC}">
              <c16:uniqueId val="{00000008-8065-402B-83E2-61347EE347A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2958</c:v>
                </c:pt>
                <c:pt idx="5">
                  <c:v>2975</c:v>
                </c:pt>
                <c:pt idx="8">
                  <c:v>2945</c:v>
                </c:pt>
                <c:pt idx="11">
                  <c:v>3138</c:v>
                </c:pt>
                <c:pt idx="14">
                  <c:v>3329</c:v>
                </c:pt>
              </c:numCache>
            </c:numRef>
          </c:val>
          <c:extLst>
            <c:ext xmlns:c16="http://schemas.microsoft.com/office/drawing/2014/chart" uri="{C3380CC4-5D6E-409C-BE32-E72D297353CC}">
              <c16:uniqueId val="{00000000-1745-4DF2-AF49-94BC43D3585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429</c:v>
                </c:pt>
              </c:numCache>
            </c:numRef>
          </c:val>
          <c:extLst>
            <c:ext xmlns:c16="http://schemas.microsoft.com/office/drawing/2014/chart" uri="{C3380CC4-5D6E-409C-BE32-E72D297353CC}">
              <c16:uniqueId val="{00000001-1745-4DF2-AF49-94BC43D3585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1411</c:v>
                </c:pt>
                <c:pt idx="5">
                  <c:v>1569</c:v>
                </c:pt>
                <c:pt idx="8">
                  <c:v>1647</c:v>
                </c:pt>
                <c:pt idx="11">
                  <c:v>1553</c:v>
                </c:pt>
                <c:pt idx="14">
                  <c:v>1264</c:v>
                </c:pt>
              </c:numCache>
            </c:numRef>
          </c:val>
          <c:extLst>
            <c:ext xmlns:c16="http://schemas.microsoft.com/office/drawing/2014/chart" uri="{C3380CC4-5D6E-409C-BE32-E72D297353CC}">
              <c16:uniqueId val="{00000002-1745-4DF2-AF49-94BC43D3585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45-4DF2-AF49-94BC43D3585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745-4DF2-AF49-94BC43D3585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45-4DF2-AF49-94BC43D3585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c:v>
                </c:pt>
                <c:pt idx="3">
                  <c:v>0</c:v>
                </c:pt>
                <c:pt idx="6">
                  <c:v>0</c:v>
                </c:pt>
                <c:pt idx="9">
                  <c:v>0</c:v>
                </c:pt>
                <c:pt idx="12">
                  <c:v>0</c:v>
                </c:pt>
              </c:numCache>
            </c:numRef>
          </c:val>
          <c:extLst>
            <c:ext xmlns:c16="http://schemas.microsoft.com/office/drawing/2014/chart" uri="{C3380CC4-5D6E-409C-BE32-E72D297353CC}">
              <c16:uniqueId val="{00000006-1745-4DF2-AF49-94BC43D3585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745-4DF2-AF49-94BC43D3585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868</c:v>
                </c:pt>
                <c:pt idx="3">
                  <c:v>843</c:v>
                </c:pt>
                <c:pt idx="6">
                  <c:v>761</c:v>
                </c:pt>
                <c:pt idx="9">
                  <c:v>731</c:v>
                </c:pt>
                <c:pt idx="12">
                  <c:v>872</c:v>
                </c:pt>
              </c:numCache>
            </c:numRef>
          </c:val>
          <c:extLst>
            <c:ext xmlns:c16="http://schemas.microsoft.com/office/drawing/2014/chart" uri="{C3380CC4-5D6E-409C-BE32-E72D297353CC}">
              <c16:uniqueId val="{00000008-1745-4DF2-AF49-94BC43D3585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745-4DF2-AF49-94BC43D3585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3106</c:v>
                </c:pt>
                <c:pt idx="3">
                  <c:v>3110</c:v>
                </c:pt>
                <c:pt idx="6">
                  <c:v>3182</c:v>
                </c:pt>
                <c:pt idx="9">
                  <c:v>3634</c:v>
                </c:pt>
                <c:pt idx="12">
                  <c:v>3860</c:v>
                </c:pt>
              </c:numCache>
            </c:numRef>
          </c:val>
          <c:extLst>
            <c:ext xmlns:c16="http://schemas.microsoft.com/office/drawing/2014/chart" uri="{C3380CC4-5D6E-409C-BE32-E72D297353CC}">
              <c16:uniqueId val="{0000000A-1745-4DF2-AF49-94BC43D3585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745-4DF2-AF49-94BC43D3585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843</c:v>
                </c:pt>
                <c:pt idx="1">
                  <c:v>757</c:v>
                </c:pt>
                <c:pt idx="2">
                  <c:v>557</c:v>
                </c:pt>
              </c:numCache>
            </c:numRef>
          </c:val>
          <c:extLst>
            <c:ext xmlns:c16="http://schemas.microsoft.com/office/drawing/2014/chart" uri="{C3380CC4-5D6E-409C-BE32-E72D297353CC}">
              <c16:uniqueId val="{00000000-E91D-4359-AB9B-E6C34AAEEB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281</c:v>
                </c:pt>
                <c:pt idx="1">
                  <c:v>281</c:v>
                </c:pt>
                <c:pt idx="2">
                  <c:v>281</c:v>
                </c:pt>
              </c:numCache>
            </c:numRef>
          </c:val>
          <c:extLst>
            <c:ext xmlns:c16="http://schemas.microsoft.com/office/drawing/2014/chart" uri="{C3380CC4-5D6E-409C-BE32-E72D297353CC}">
              <c16:uniqueId val="{00000001-E91D-4359-AB9B-E6C34AAEEB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314</c:v>
                </c:pt>
                <c:pt idx="1">
                  <c:v>319</c:v>
                </c:pt>
                <c:pt idx="2">
                  <c:v>320</c:v>
                </c:pt>
              </c:numCache>
            </c:numRef>
          </c:val>
          <c:extLst>
            <c:ext xmlns:c16="http://schemas.microsoft.com/office/drawing/2014/chart" uri="{C3380CC4-5D6E-409C-BE32-E72D297353CC}">
              <c16:uniqueId val="{00000002-E91D-4359-AB9B-E6C34AAEEB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{B8D76A4A-F7B8-4FB5-B1C6-06A1177C173A}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A5C-485B-87BC-784E9B6E08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{F1BEBAF0-7B20-48F1-A156-CECEC59E820B}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5C-485B-87BC-784E9B6E08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{53512B55-7657-4ADE-8E4D-77F96797ECA0}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5C-485B-87BC-784E9B6E08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{BB42389B-356D-455B-9876-BF0C5E03C582}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5C-485B-87BC-784E9B6E08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{09ED5CE2-1BC0-4476-B1FF-CE2EE2BB8627}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5C-485B-87BC-784E9B6E08E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{1A4C1D80-2D59-4FDC-805A-AF33B96E05BA}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A5C-485B-87BC-784E9B6E08E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{F9BFC02B-7AAC-4F18-824D-950CF7493F63}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A5C-485B-87BC-784E9B6E08E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{FD841A05-E6CF-4A5A-BA2A-6EAE633C45F4}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A5C-485B-87BC-784E9B6E08E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{49EAACDF-B9C6-4C9D-AB22-9A33C03D86DA}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A5C-485B-87BC-784E9B6E08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44.9</c:v>
                </c:pt>
                <c:pt idx="8">
                  <c:v>46</c:v>
                </c:pt>
                <c:pt idx="16">
                  <c:v>47.1</c:v>
                </c:pt>
                <c:pt idx="24">
                  <c:v>48.6</c:v>
                </c:pt>
                <c:pt idx="32">
                  <c:v>48.7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A5C-485B-87BC-784E9B6E08E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{01E7E944-3DB2-427E-A8FC-CCD4F4265C6E}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A5C-485B-87BC-784E9B6E08E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{A7862486-5527-43C2-8DE8-EF72D32F98DC}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5C-485B-87BC-784E9B6E08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{76D22C36-6359-4CDF-A1AE-5EAA0BC3F671}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5C-485B-87BC-784E9B6E08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{52EC75B6-D5A3-4411-B55F-333C6DE45547}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5C-485B-87BC-784E9B6E08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{72DE0996-1B5F-4954-85A6-DFB92D4EEEF2}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5C-485B-87BC-784E9B6E08E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{A71502C3-E756-4622-9F56-6094AFF3F0A5}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A5C-485B-87BC-784E9B6E08E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{6A2D6CA5-8A56-41EA-BC67-DF29F72C1380}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A5C-485B-87BC-784E9B6E08E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{2940E3AC-13D4-4400-87C8-8CA20ABE1574}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A5C-485B-87BC-784E9B6E08E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{5FBAEFCC-0FA5-4E47-99B7-AD658ECF073A}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A5C-485B-87BC-784E9B6E08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A5C-485B-87BC-784E9B6E08E9}"/>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{0E0FF941-274D-4596-B4E7-E5FF0213670C}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5ED-468A-9D7E-D1B8FAA482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{429E4D69-71A0-4BE2-B63F-D3AC08D7DBAF}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ED-468A-9D7E-D1B8FAA482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{2D3C0DCC-F84E-4020-8AA7-B016B5A9D044}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ED-468A-9D7E-D1B8FAA482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{83619482-3DB4-4C94-B5DE-F28608D31035}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ED-468A-9D7E-D1B8FAA482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{F0CBD1D2-DCD5-4CD7-8802-13DD5B372B68}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ED-468A-9D7E-D1B8FAA482C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{87033A29-4156-4896-964E-BD55AF56D7CC}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5ED-468A-9D7E-D1B8FAA482C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{E4F902FF-9B28-4E37-9742-0BF972BBD660}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5ED-468A-9D7E-D1B8FAA482C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{8A12785A-DA6A-487F-B88E-92AC2F673FFA}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5ED-468A-9D7E-D1B8FAA482C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{1909C075-BBDF-4F36-9BCE-151FFFF7B313}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5ED-468A-9D7E-D1B8FAA482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9.4</c:v>
                </c:pt>
                <c:pt idx="16">
                  <c:v>7.8</c:v>
                </c:pt>
                <c:pt idx="24">
                  <c:v>7.3</c:v>
                </c:pt>
                <c:pt idx="32">
                  <c:v>6.7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5ED-468A-9D7E-D1B8FAA482C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{3E98186E-2534-4CBF-9C28-29E3A265856D}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5ED-468A-9D7E-D1B8FAA482C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{8FD24839-01B2-44A7-B1DE-FF53A8746B8E}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ED-468A-9D7E-D1B8FAA482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{61CB0E5C-A5D9-4A68-82F8-FA580CE94A7B}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ED-468A-9D7E-D1B8FAA482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{9F2D7527-B2D5-4F09-A614-4AFDFEE14A6D}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ED-468A-9D7E-D1B8FAA482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{9299940A-9ECD-491D-8C20-26DCCD49998E}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ED-468A-9D7E-D1B8FAA482C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{269FBD96-8B02-4A97-B848-CDBB6D546072}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5ED-468A-9D7E-D1B8FAA482C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{6BDB96F8-80D7-4C83-B768-91D84C1C6460}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5ED-468A-9D7E-D1B8FAA482C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{ED10A8B7-4300-4A67-9B0F-E272BE37F5F9}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5ED-468A-9D7E-D1B8FAA482C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{898400A4-5B76-432E-82F8-43E31487E88C}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5ED-468A-9D7E-D1B8FAA482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5ED-468A-9D7E-D1B8FAA482C4}"/>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鹿児島県大和村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1,384
1,380
88.26
4,953,139
4,761,357
67,434
1,834,052
3,860,042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人口の減少や村内に中心となる産業が少ないこと等により、財政基盤が弱く類似団体の中でも低い指数（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）となっており昨年度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と同値となった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。職員数及び会計年度任用職員数の抑制や公共事業の計画的執行を行い、地方創生へ向けた施策を推進しながら活力ある村づくりを展開しつつ財政基盤の強化を図る。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87884</xdr:rowOff>
    </xdr:from>
    <xdr:to>
      <xdr:col>23</xdr:col>
      <xdr:colOff>133350</xdr:colOff>
      <xdr:row>44</xdr:row>
      <xdr:rowOff>87884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6316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78232</xdr:rowOff>
    </xdr:from>
    <xdr:to>
      <xdr:col>19</xdr:col>
      <xdr:colOff>133350</xdr:colOff>
      <xdr:row>44</xdr:row>
      <xdr:rowOff>87884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2203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78232</xdr:rowOff>
    </xdr:from>
    <xdr:to>
      <xdr:col>15</xdr:col>
      <xdr:colOff>82550</xdr:colOff>
      <xdr:row>44</xdr:row>
      <xdr:rowOff>78232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622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78232</xdr:rowOff>
    </xdr:from>
    <xdr:to>
      <xdr:col>11</xdr:col>
      <xdr:colOff>31750</xdr:colOff>
      <xdr:row>44</xdr:row>
      <xdr:rowOff>78232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622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37084</xdr:rowOff>
    </xdr:from>
    <xdr:to>
      <xdr:col>23</xdr:col>
      <xdr:colOff>184150</xdr:colOff>
      <xdr:row>44</xdr:row>
      <xdr:rowOff>138684</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104411</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7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37084</xdr:rowOff>
    </xdr:from>
    <xdr:to>
      <xdr:col>19</xdr:col>
      <xdr:colOff>184150</xdr:colOff>
      <xdr:row>44</xdr:row>
      <xdr:rowOff>138684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123461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6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27432</xdr:rowOff>
    </xdr:from>
    <xdr:to>
      <xdr:col>15</xdr:col>
      <xdr:colOff>133350</xdr:colOff>
      <xdr:row>44</xdr:row>
      <xdr:rowOff>129032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113809</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5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27432</xdr:rowOff>
    </xdr:from>
    <xdr:to>
      <xdr:col>11</xdr:col>
      <xdr:colOff>82550</xdr:colOff>
      <xdr:row>44</xdr:row>
      <xdr:rowOff>129032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113809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5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27432</xdr:rowOff>
    </xdr:from>
    <xdr:to>
      <xdr:col>7</xdr:col>
      <xdr:colOff>31750</xdr:colOff>
      <xdr:row>44</xdr:row>
      <xdr:rowOff>129032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113809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5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％前後の比率となっている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が徐々に悪化している。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年度は前年度と比べ増となり、類似団体平均値も上回っている。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再算定による追加交付等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により前年度より普通交付税は増加（前年度比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百万円増）したが、会計年度任用職員の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勤勉手当の支給開始に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伴う人件費の増等により前年度と比べ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ポイント増となった。公営企業の建設事業の継続的な実施により，今後も繰出金の増加が懸念される。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業務見直しによる会計年度任用職員の抑制や、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職員の計画的採用や物件費等の義務的経費の削減に努め、地方債の新規発行を最低限に留めることで改善を図る。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64</xdr:row>
      <xdr:rowOff>77576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12170"/>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13229</xdr:rowOff>
    </xdr:from>
    <xdr:to>
      <xdr:col>19</xdr:col>
      <xdr:colOff>133350</xdr:colOff>
      <xdr:row>64</xdr:row>
      <xdr:rowOff>39370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86029"/>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156528</xdr:rowOff>
    </xdr:from>
    <xdr:to>
      <xdr:col>15</xdr:col>
      <xdr:colOff>82550</xdr:colOff>
      <xdr:row>64</xdr:row>
      <xdr:rowOff>13229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57878"/>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156528</xdr:rowOff>
    </xdr:from>
    <xdr:to>
      <xdr:col>11</xdr:col>
      <xdr:colOff>31750</xdr:colOff>
      <xdr:row>64</xdr:row>
      <xdr:rowOff>33338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5787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26776</xdr:rowOff>
    </xdr:from>
    <xdr:to>
      <xdr:col>23</xdr:col>
      <xdr:colOff>184150</xdr:colOff>
      <xdr:row>64</xdr:row>
      <xdr:rowOff>128376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9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170303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7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133879</xdr:rowOff>
    </xdr:from>
    <xdr:to>
      <xdr:col>15</xdr:col>
      <xdr:colOff>133350</xdr:colOff>
      <xdr:row>64</xdr:row>
      <xdr:rowOff>64029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3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48806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2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105728</xdr:rowOff>
    </xdr:from>
    <xdr:to>
      <xdr:col>11</xdr:col>
      <xdr:colOff>82550</xdr:colOff>
      <xdr:row>64</xdr:row>
      <xdr:rowOff>35878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20655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「財政構造の弾力性」でも述べたとおり、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の勤勉手当の支給開始等に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より増加している。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業務の見直しによる会計年度任用職員の抑制や、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計画的な職員採用により上昇を抑える。物件費については令和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年度は新型コロナウイルス対策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関係の事業がなくなったこと等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年度に比べ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物価高騰等により上昇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する可能性が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あるため、物件費の抑制や各種委託料の見直し、予算編成時のシ－リングの実施などにより削減を図る。しかし人口減少に歯止めがきいていない状況のため人口１人当たりの決算額は悪化する懸念がある。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73927</xdr:rowOff>
    </xdr:from>
    <xdr:to>
      <xdr:col>23</xdr:col>
      <xdr:colOff>133350</xdr:colOff>
      <xdr:row>82</xdr:row>
      <xdr:rowOff>105707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32827"/>
          <a:ext cx="838200" cy="3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55986</xdr:rowOff>
    </xdr:from>
    <xdr:to>
      <xdr:col>19</xdr:col>
      <xdr:colOff>133350</xdr:colOff>
      <xdr:row>82</xdr:row>
      <xdr:rowOff>73927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14886"/>
          <a:ext cx="889000" cy="1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36091</xdr:rowOff>
    </xdr:from>
    <xdr:to>
      <xdr:col>15</xdr:col>
      <xdr:colOff>82550</xdr:colOff>
      <xdr:row>82</xdr:row>
      <xdr:rowOff>55986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94991"/>
          <a:ext cx="889000" cy="1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170673</xdr:rowOff>
    </xdr:from>
    <xdr:to>
      <xdr:col>11</xdr:col>
      <xdr:colOff>31750</xdr:colOff>
      <xdr:row>82</xdr:row>
      <xdr:rowOff>36091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58123"/>
          <a:ext cx="889000" cy="3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54907</xdr:rowOff>
    </xdr:from>
    <xdr:to>
      <xdr:col>23</xdr:col>
      <xdr:colOff>184150</xdr:colOff>
      <xdr:row>82</xdr:row>
      <xdr:rowOff>156507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1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26984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8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23127</xdr:rowOff>
    </xdr:from>
    <xdr:to>
      <xdr:col>19</xdr:col>
      <xdr:colOff>184150</xdr:colOff>
      <xdr:row>82</xdr:row>
      <xdr:rowOff>124727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8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109504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68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5186</xdr:rowOff>
    </xdr:from>
    <xdr:to>
      <xdr:col>15</xdr:col>
      <xdr:colOff>133350</xdr:colOff>
      <xdr:row>82</xdr:row>
      <xdr:rowOff>106786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6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91563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5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156741</xdr:rowOff>
    </xdr:from>
    <xdr:to>
      <xdr:col>11</xdr:col>
      <xdr:colOff>82550</xdr:colOff>
      <xdr:row>82</xdr:row>
      <xdr:rowOff>86891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4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71668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30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119873</xdr:rowOff>
    </xdr:from>
    <xdr:to>
      <xdr:col>7</xdr:col>
      <xdr:colOff>31750</xdr:colOff>
      <xdr:row>82</xdr:row>
      <xdr:rowOff>50023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0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34800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9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ラスパイレス指数は類似団体平均値を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業務の見直しを行いながら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職員の計画的な採用を実施し、今後も給与水準の抑制に努める。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113664</xdr:rowOff>
    </xdr:from>
    <xdr:to>
      <xdr:col>81</xdr:col>
      <xdr:colOff>44450</xdr:colOff>
      <xdr:row>86</xdr:row>
      <xdr:rowOff>143827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858364"/>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65405</xdr:rowOff>
    </xdr:from>
    <xdr:to>
      <xdr:col>77</xdr:col>
      <xdr:colOff>44450</xdr:colOff>
      <xdr:row>86</xdr:row>
      <xdr:rowOff>143827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810105"/>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35243</xdr:rowOff>
    </xdr:from>
    <xdr:to>
      <xdr:col>72</xdr:col>
      <xdr:colOff>203200</xdr:colOff>
      <xdr:row>86</xdr:row>
      <xdr:rowOff>65405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77994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116205</xdr:rowOff>
    </xdr:from>
    <xdr:to>
      <xdr:col>68</xdr:col>
      <xdr:colOff>152400</xdr:colOff>
      <xdr:row>86</xdr:row>
      <xdr:rowOff>35243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689455"/>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62864</xdr:rowOff>
    </xdr:from>
    <xdr:to>
      <xdr:col>81</xdr:col>
      <xdr:colOff>95250</xdr:colOff>
      <xdr:row>86</xdr:row>
      <xdr:rowOff>164464</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0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79391</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65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93027</xdr:rowOff>
    </xdr:from>
    <xdr:to>
      <xdr:col>77</xdr:col>
      <xdr:colOff>95250</xdr:colOff>
      <xdr:row>87</xdr:row>
      <xdr:rowOff>23177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83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7954</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24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14605</xdr:rowOff>
    </xdr:from>
    <xdr:to>
      <xdr:col>73</xdr:col>
      <xdr:colOff>44450</xdr:colOff>
      <xdr:row>86</xdr:row>
      <xdr:rowOff>116205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5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126382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2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155893</xdr:rowOff>
    </xdr:from>
    <xdr:to>
      <xdr:col>68</xdr:col>
      <xdr:colOff>203200</xdr:colOff>
      <xdr:row>86</xdr:row>
      <xdr:rowOff>86043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2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96220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498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65405</xdr:rowOff>
    </xdr:from>
    <xdr:to>
      <xdr:col>64</xdr:col>
      <xdr:colOff>152400</xdr:colOff>
      <xdr:row>85</xdr:row>
      <xdr:rowOff>167005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5732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40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人口千人当たりの職員数は類似団体平均値を上回っている。今後は行政サ－ビスを維持しつつ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業務の見直しを行いながら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計画的な職員採用を実施し削減を図る。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126057</xdr:rowOff>
    </xdr:from>
    <xdr:to>
      <xdr:col>81</xdr:col>
      <xdr:colOff>44450</xdr:colOff>
      <xdr:row>61</xdr:row>
      <xdr:rowOff>6084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413057"/>
          <a:ext cx="838200" cy="5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126057</xdr:rowOff>
    </xdr:from>
    <xdr:to>
      <xdr:col>77</xdr:col>
      <xdr:colOff>44450</xdr:colOff>
      <xdr:row>60</xdr:row>
      <xdr:rowOff>133755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413057"/>
          <a:ext cx="889000" cy="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104225</xdr:rowOff>
    </xdr:from>
    <xdr:to>
      <xdr:col>72</xdr:col>
      <xdr:colOff>203200</xdr:colOff>
      <xdr:row>60</xdr:row>
      <xdr:rowOff>133755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391225"/>
          <a:ext cx="889000" cy="2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103536</xdr:rowOff>
    </xdr:from>
    <xdr:to>
      <xdr:col>68</xdr:col>
      <xdr:colOff>152400</xdr:colOff>
      <xdr:row>60</xdr:row>
      <xdr:rowOff>104225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390536"/>
          <a:ext cx="889000" cy="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126734</xdr:rowOff>
    </xdr:from>
    <xdr:to>
      <xdr:col>81</xdr:col>
      <xdr:colOff>95250</xdr:colOff>
      <xdr:row>61</xdr:row>
      <xdr:rowOff>56884</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41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98811</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38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75257</xdr:rowOff>
    </xdr:from>
    <xdr:to>
      <xdr:col>77</xdr:col>
      <xdr:colOff>95250</xdr:colOff>
      <xdr:row>61</xdr:row>
      <xdr:rowOff>5407</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36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161634</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448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82955</xdr:rowOff>
    </xdr:from>
    <xdr:to>
      <xdr:col>73</xdr:col>
      <xdr:colOff>44450</xdr:colOff>
      <xdr:row>61</xdr:row>
      <xdr:rowOff>13105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3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169332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4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53425</xdr:rowOff>
    </xdr:from>
    <xdr:to>
      <xdr:col>68</xdr:col>
      <xdr:colOff>203200</xdr:colOff>
      <xdr:row>60</xdr:row>
      <xdr:rowOff>155025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34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139802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2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52736</xdr:rowOff>
    </xdr:from>
    <xdr:to>
      <xdr:col>64</xdr:col>
      <xdr:colOff>152400</xdr:colOff>
      <xdr:row>60</xdr:row>
      <xdr:rowOff>154336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33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139113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％減少し、類似団体平均値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を下回った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。公債費は、前年度より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百万円増加したが、これは令和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実施し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アマミノクロウサギ研究飼育施設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建設事業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の元金償還が開始したことが主な理由である。アマミノクロウサギ研究飼育施設建設事業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が複数年かけて終了したが、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は元金の償還が開始されていく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ため、公債費の増加が懸念される。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新規発行を抑制し、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地方債残高の減少を図り、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公債費の抑制に努める。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92287</xdr:rowOff>
    </xdr:from>
    <xdr:to>
      <xdr:col>81</xdr:col>
      <xdr:colOff>44450</xdr:colOff>
      <xdr:row>41</xdr:row>
      <xdr:rowOff>140546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121737"/>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140546</xdr:rowOff>
    </xdr:from>
    <xdr:to>
      <xdr:col>77</xdr:col>
      <xdr:colOff>44450</xdr:colOff>
      <xdr:row>42</xdr:row>
      <xdr:rowOff>9313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716999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9313</xdr:rowOff>
    </xdr:from>
    <xdr:to>
      <xdr:col>72</xdr:col>
      <xdr:colOff>203200</xdr:colOff>
      <xdr:row>42</xdr:row>
      <xdr:rowOff>138006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210213"/>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138006</xdr:rowOff>
    </xdr:from>
    <xdr:to>
      <xdr:col>68</xdr:col>
      <xdr:colOff>152400</xdr:colOff>
      <xdr:row>42</xdr:row>
      <xdr:rowOff>154094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3389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41487</xdr:rowOff>
    </xdr:from>
    <xdr:to>
      <xdr:col>81</xdr:col>
      <xdr:colOff>95250</xdr:colOff>
      <xdr:row>41</xdr:row>
      <xdr:rowOff>143087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58014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91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89746</xdr:rowOff>
    </xdr:from>
    <xdr:to>
      <xdr:col>77</xdr:col>
      <xdr:colOff>95250</xdr:colOff>
      <xdr:row>42</xdr:row>
      <xdr:rowOff>19896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4673</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205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129963</xdr:rowOff>
    </xdr:from>
    <xdr:to>
      <xdr:col>73</xdr:col>
      <xdr:colOff>44450</xdr:colOff>
      <xdr:row>42</xdr:row>
      <xdr:rowOff>60113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44890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87206</xdr:rowOff>
    </xdr:from>
    <xdr:to>
      <xdr:col>68</xdr:col>
      <xdr:colOff>203200</xdr:colOff>
      <xdr:row>43</xdr:row>
      <xdr:rowOff>17356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2133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103294</xdr:rowOff>
    </xdr:from>
    <xdr:to>
      <xdr:col>64</xdr:col>
      <xdr:colOff>152400</xdr:colOff>
      <xdr:row>43</xdr:row>
      <xdr:rowOff>33444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18221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年度以前から将来負担比率は無しとなっている。しかし、令和２年度から実施しているアマミノクロウサギ研究飼育施設建設事業</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の元金開始</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など公債費の増加が見込まれることや</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アマミノクロウサギ研究飼育施設建設事業等の大型事業の実施により近年、地方債残高が増加して</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いることや、財政調整基金の残高が減少していることなど</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将来負担比率の発生が見込まれるため、今後も</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地方債の新規発行を抑制しながら、</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将来負担比率無しの状態を維持できるよう努める。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鹿児島県大和村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1,384
1,380
88.26
4,953,139
4,761,357
67,434
1,834,052
3,860,042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人件費は類似団体平均値を上回っている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年度は会計年度任用職員勤勉手当の支給開始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り前年度より悪化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は業務の見直しを行いながら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計画的な職員採用を実施し削減を図る。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66040</xdr:rowOff>
    </xdr:from>
    <xdr:to>
      <xdr:col>24</xdr:col>
      <xdr:colOff>25400</xdr:colOff>
      <xdr:row>37</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0969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66040</xdr:rowOff>
    </xdr:from>
    <xdr:to>
      <xdr:col>19</xdr:col>
      <xdr:colOff>187325</xdr:colOff>
      <xdr:row>37</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0969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66040</xdr:rowOff>
    </xdr:from>
    <xdr:to>
      <xdr:col>15</xdr:col>
      <xdr:colOff>98425</xdr:colOff>
      <xdr:row>37</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0969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66040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096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67327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15240</xdr:rowOff>
    </xdr:from>
    <xdr:to>
      <xdr:col>20</xdr:col>
      <xdr:colOff>38100</xdr:colOff>
      <xdr:row>37</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101617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45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68580</xdr:rowOff>
    </xdr:from>
    <xdr:to>
      <xdr:col>15</xdr:col>
      <xdr:colOff>149225</xdr:colOff>
      <xdr:row>37</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1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154957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9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15240</xdr:rowOff>
    </xdr:from>
    <xdr:to>
      <xdr:col>11</xdr:col>
      <xdr:colOff>60325</xdr:colOff>
      <xdr:row>37</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4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令和２年度までは類似団体平均を下回っていたが、令和３年度から類似団体平均を上回っており、令和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年度も前年度と比べて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支出額としては前年度より減となったが、経常経費充当一般財源等が増加し、悪化している。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要因は、物価高騰に伴う需要費の増加や業務の複雑化による委託費の増加等によるものである。今後も業務多様化による電算関係経費の増加等今後も悪化が懸念される。各種委託料の見直しや、旅費・需用費の抑制及び予算編成時のシ－リングの実施などにより抑制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165862</xdr:rowOff>
    </xdr:from>
    <xdr:to>
      <xdr:col>82</xdr:col>
      <xdr:colOff>107950</xdr:colOff>
      <xdr:row>18</xdr:row>
      <xdr:rowOff>53848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8051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147574</xdr:rowOff>
    </xdr:from>
    <xdr:to>
      <xdr:col>78</xdr:col>
      <xdr:colOff>69850</xdr:colOff>
      <xdr:row>17</xdr:row>
      <xdr:rowOff>165862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622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74422</xdr:rowOff>
    </xdr:from>
    <xdr:to>
      <xdr:col>73</xdr:col>
      <xdr:colOff>180975</xdr:colOff>
      <xdr:row>17</xdr:row>
      <xdr:rowOff>147574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890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159004</xdr:rowOff>
    </xdr:from>
    <xdr:to>
      <xdr:col>69</xdr:col>
      <xdr:colOff>92075</xdr:colOff>
      <xdr:row>17</xdr:row>
      <xdr:rowOff>74422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022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3048</xdr:rowOff>
    </xdr:from>
    <xdr:to>
      <xdr:col>82</xdr:col>
      <xdr:colOff>158750</xdr:colOff>
      <xdr:row>18</xdr:row>
      <xdr:rowOff>104648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8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146575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6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115062</xdr:rowOff>
    </xdr:from>
    <xdr:to>
      <xdr:col>78</xdr:col>
      <xdr:colOff>120650</xdr:colOff>
      <xdr:row>18</xdr:row>
      <xdr:rowOff>45212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2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29989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16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96774</xdr:rowOff>
    </xdr:from>
    <xdr:to>
      <xdr:col>74</xdr:col>
      <xdr:colOff>31750</xdr:colOff>
      <xdr:row>18</xdr:row>
      <xdr:rowOff>26924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1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11701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9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23622</xdr:rowOff>
    </xdr:from>
    <xdr:to>
      <xdr:col>69</xdr:col>
      <xdr:colOff>142875</xdr:colOff>
      <xdr:row>17</xdr:row>
      <xdr:rowOff>125222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109999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108204</xdr:rowOff>
    </xdr:from>
    <xdr:to>
      <xdr:col>65</xdr:col>
      <xdr:colOff>53975</xdr:colOff>
      <xdr:row>17</xdr:row>
      <xdr:rowOff>38354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48531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2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扶助費は類似団体平均値を上回っており、前年度と比べ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令和５年度から増加している要因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福祉事務所設置によるものではあるが、高齢者割合が高いことや子育て支援に係る単独事業等により今後も悪化が懸念される。行政サ－ビスを低下させないようにしながら、かつ介護予防の推進等により上昇を抑えること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29028</xdr:rowOff>
    </xdr:from>
    <xdr:to>
      <xdr:col>24</xdr:col>
      <xdr:colOff>25400</xdr:colOff>
      <xdr:row>56</xdr:row>
      <xdr:rowOff>61685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302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56</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36315"/>
          <a:ext cx="889000" cy="29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54</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526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154412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平均値を上回っている。繰出金については公営企業の継続事業による公債費の増や医療費が高い水準で移行していること等により今後も比率上昇が懸念される。介護予防の推進や適正な使用料・保険料の設定等により、繰出基準を超える繰出金の抑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10414</xdr:rowOff>
    </xdr:from>
    <xdr:to>
      <xdr:col>82</xdr:col>
      <xdr:colOff>107950</xdr:colOff>
      <xdr:row>59</xdr:row>
      <xdr:rowOff>147574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1012596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120142</xdr:rowOff>
    </xdr:from>
    <xdr:to>
      <xdr:col>78</xdr:col>
      <xdr:colOff>69850</xdr:colOff>
      <xdr:row>59</xdr:row>
      <xdr:rowOff>147574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102356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110998</xdr:rowOff>
    </xdr:from>
    <xdr:to>
      <xdr:col>73</xdr:col>
      <xdr:colOff>180975</xdr:colOff>
      <xdr:row>59</xdr:row>
      <xdr:rowOff>120142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2265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110998</xdr:rowOff>
    </xdr:from>
    <xdr:to>
      <xdr:col>69</xdr:col>
      <xdr:colOff>92075</xdr:colOff>
      <xdr:row>60</xdr:row>
      <xdr:rowOff>49276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22654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131064</xdr:rowOff>
    </xdr:from>
    <xdr:to>
      <xdr:col>82</xdr:col>
      <xdr:colOff>158750</xdr:colOff>
      <xdr:row>59</xdr:row>
      <xdr:rowOff>61214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103141</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0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96774</xdr:rowOff>
    </xdr:from>
    <xdr:to>
      <xdr:col>78</xdr:col>
      <xdr:colOff>120650</xdr:colOff>
      <xdr:row>60</xdr:row>
      <xdr:rowOff>26924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2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11701</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29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69342</xdr:rowOff>
    </xdr:from>
    <xdr:to>
      <xdr:col>74</xdr:col>
      <xdr:colOff>31750</xdr:colOff>
      <xdr:row>59</xdr:row>
      <xdr:rowOff>170942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1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155719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27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60198</xdr:rowOff>
    </xdr:from>
    <xdr:to>
      <xdr:col>69</xdr:col>
      <xdr:colOff>142875</xdr:colOff>
      <xdr:row>59</xdr:row>
      <xdr:rowOff>161798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17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146575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2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169926</xdr:rowOff>
    </xdr:from>
    <xdr:to>
      <xdr:col>65</xdr:col>
      <xdr:colOff>53975</xdr:colOff>
      <xdr:row>60</xdr:row>
      <xdr:rowOff>100076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84853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37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補助費は類似団体平均値を下回っており、昨年度より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ポイント減となっている。今後も各種団体への補助金の見直しや不要な負担金の削除を図り改善に努める。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26416</xdr:rowOff>
    </xdr:from>
    <xdr:to>
      <xdr:col>82</xdr:col>
      <xdr:colOff>107950</xdr:colOff>
      <xdr:row>36</xdr:row>
      <xdr:rowOff>44704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1986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53848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2169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44704</xdr:rowOff>
    </xdr:from>
    <xdr:to>
      <xdr:col>73</xdr:col>
      <xdr:colOff>180975</xdr:colOff>
      <xdr:row>36</xdr:row>
      <xdr:rowOff>53848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169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44704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1940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147066</xdr:rowOff>
    </xdr:from>
    <xdr:to>
      <xdr:col>82</xdr:col>
      <xdr:colOff>158750</xdr:colOff>
      <xdr:row>36</xdr:row>
      <xdr:rowOff>77216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163593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xdr:rowOff>
    </xdr:from>
    <xdr:to>
      <xdr:col>74</xdr:col>
      <xdr:colOff>31750</xdr:colOff>
      <xdr:row>36</xdr:row>
      <xdr:rowOff>104648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165354</xdr:rowOff>
    </xdr:from>
    <xdr:to>
      <xdr:col>69</xdr:col>
      <xdr:colOff>142875</xdr:colOff>
      <xdr:row>36</xdr:row>
      <xdr:rowOff>95504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105681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公債費は類似団体平均値を下回っており、令和元年度からは徐々に減少していたが令和５年度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傾向にある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。主な要因としては、令和２年度実施の庁舎耐震化事業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やアマミノクロウサギ研究飼育施設建設事業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大型事業の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元金償還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開始したためである。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今後も公債費の増加が見込まれるため、新規発行を抑制しながら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地方債残高の削減に努めてい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138430</xdr:rowOff>
    </xdr:from>
    <xdr:to>
      <xdr:col>24</xdr:col>
      <xdr:colOff>25400</xdr:colOff>
      <xdr:row>76</xdr:row>
      <xdr:rowOff>146050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686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123189</xdr:rowOff>
    </xdr:from>
    <xdr:to>
      <xdr:col>19</xdr:col>
      <xdr:colOff>187325</xdr:colOff>
      <xdr:row>76</xdr:row>
      <xdr:rowOff>138430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533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123189</xdr:rowOff>
    </xdr:from>
    <xdr:to>
      <xdr:col>15</xdr:col>
      <xdr:colOff>98425</xdr:colOff>
      <xdr:row>77</xdr:row>
      <xdr:rowOff>8889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1533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8889</xdr:rowOff>
    </xdr:from>
    <xdr:to>
      <xdr:col>11</xdr:col>
      <xdr:colOff>9525</xdr:colOff>
      <xdr:row>77</xdr:row>
      <xdr:rowOff>100330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105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95250</xdr:rowOff>
    </xdr:from>
    <xdr:to>
      <xdr:col>24</xdr:col>
      <xdr:colOff>76200</xdr:colOff>
      <xdr:row>77</xdr:row>
      <xdr:rowOff>25400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111777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87630</xdr:rowOff>
    </xdr:from>
    <xdr:to>
      <xdr:col>20</xdr:col>
      <xdr:colOff>38100</xdr:colOff>
      <xdr:row>77</xdr:row>
      <xdr:rowOff>17780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72389</xdr:rowOff>
    </xdr:from>
    <xdr:to>
      <xdr:col>15</xdr:col>
      <xdr:colOff>149225</xdr:colOff>
      <xdr:row>77</xdr:row>
      <xdr:rowOff>2539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12717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129539</xdr:rowOff>
    </xdr:from>
    <xdr:to>
      <xdr:col>11</xdr:col>
      <xdr:colOff>60325</xdr:colOff>
      <xdr:row>77</xdr:row>
      <xdr:rowOff>59689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44466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以前として類似団体平均値を上回っている。今後も繰出金の増加が予想されることにより上昇が懸念される。計画的な職員採用による人件費の抑制や予算編成時のシ－リングの実施などにより改善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31750</xdr:rowOff>
    </xdr:from>
    <xdr:to>
      <xdr:col>82</xdr:col>
      <xdr:colOff>107950</xdr:colOff>
      <xdr:row>78</xdr:row>
      <xdr:rowOff>96520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0485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168911</xdr:rowOff>
    </xdr:from>
    <xdr:to>
      <xdr:col>78</xdr:col>
      <xdr:colOff>69850</xdr:colOff>
      <xdr:row>78</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705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58420</xdr:rowOff>
    </xdr:from>
    <xdr:to>
      <xdr:col>73</xdr:col>
      <xdr:colOff>180975</xdr:colOff>
      <xdr:row>77</xdr:row>
      <xdr:rowOff>168911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60070"/>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58420</xdr:rowOff>
    </xdr:from>
    <xdr:to>
      <xdr:col>69</xdr:col>
      <xdr:colOff>92075</xdr:colOff>
      <xdr:row>77</xdr:row>
      <xdr:rowOff>58420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260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45720</xdr:rowOff>
    </xdr:from>
    <xdr:to>
      <xdr:col>82</xdr:col>
      <xdr:colOff>158750</xdr:colOff>
      <xdr:row>78</xdr:row>
      <xdr:rowOff>147320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17797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152400</xdr:rowOff>
    </xdr:from>
    <xdr:to>
      <xdr:col>78</xdr:col>
      <xdr:colOff>120650</xdr:colOff>
      <xdr:row>78</xdr:row>
      <xdr:rowOff>82550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67327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44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118111</xdr:rowOff>
    </xdr:from>
    <xdr:to>
      <xdr:col>74</xdr:col>
      <xdr:colOff>31750</xdr:colOff>
      <xdr:row>78</xdr:row>
      <xdr:rowOff>48261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33038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7620</xdr:rowOff>
    </xdr:from>
    <xdr:to>
      <xdr:col>69</xdr:col>
      <xdr:colOff>142875</xdr:colOff>
      <xdr:row>77</xdr:row>
      <xdr:rowOff>109220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93997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7620</xdr:rowOff>
    </xdr:from>
    <xdr:to>
      <xdr:col>65</xdr:col>
      <xdr:colOff>53975</xdr:colOff>
      <xdr:row>77</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93997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鹿児島県大和村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27709</xdr:rowOff>
    </xdr:from>
    <xdr:to>
      <xdr:col>29</xdr:col>
      <xdr:colOff>127000</xdr:colOff>
      <xdr:row>16</xdr:row>
      <xdr:rowOff>102784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818534"/>
          <a:ext cx="647700" cy="75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102784</xdr:rowOff>
    </xdr:from>
    <xdr:to>
      <xdr:col>26</xdr:col>
      <xdr:colOff>50800</xdr:colOff>
      <xdr:row>16</xdr:row>
      <xdr:rowOff>147744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893609"/>
          <a:ext cx="698500" cy="44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147744</xdr:rowOff>
    </xdr:from>
    <xdr:to>
      <xdr:col>22</xdr:col>
      <xdr:colOff>114300</xdr:colOff>
      <xdr:row>17</xdr:row>
      <xdr:rowOff>20798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938569"/>
          <a:ext cx="698500" cy="44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20798</xdr:rowOff>
    </xdr:from>
    <xdr:to>
      <xdr:col>18</xdr:col>
      <xdr:colOff>177800</xdr:colOff>
      <xdr:row>17</xdr:row>
      <xdr:rowOff>46099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983073"/>
          <a:ext cx="698500" cy="253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148359</xdr:rowOff>
    </xdr:from>
    <xdr:to>
      <xdr:col>29</xdr:col>
      <xdr:colOff>177800</xdr:colOff>
      <xdr:row>16</xdr:row>
      <xdr:rowOff>78509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767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164886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51984</xdr:rowOff>
    </xdr:from>
    <xdr:to>
      <xdr:col>26</xdr:col>
      <xdr:colOff>101600</xdr:colOff>
      <xdr:row>16</xdr:row>
      <xdr:rowOff>153584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842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163761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1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96944</xdr:rowOff>
    </xdr:from>
    <xdr:to>
      <xdr:col>22</xdr:col>
      <xdr:colOff>165100</xdr:colOff>
      <xdr:row>17</xdr:row>
      <xdr:rowOff>27094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887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37271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656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141448</xdr:rowOff>
    </xdr:from>
    <xdr:to>
      <xdr:col>19</xdr:col>
      <xdr:colOff>38100</xdr:colOff>
      <xdr:row>17</xdr:row>
      <xdr:rowOff>71598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32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81775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0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166749</xdr:rowOff>
    </xdr:from>
    <xdr:to>
      <xdr:col>15</xdr:col>
      <xdr:colOff>101600</xdr:colOff>
      <xdr:row>17</xdr:row>
      <xdr:rowOff>96899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957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107076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26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246695</xdr:rowOff>
    </xdr:from>
    <xdr:to>
      <xdr:col>29</xdr:col>
      <xdr:colOff>127000</xdr:colOff>
      <xdr:row>35</xdr:row>
      <xdr:rowOff>263947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857045"/>
          <a:ext cx="647700" cy="17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246695</xdr:rowOff>
    </xdr:from>
    <xdr:to>
      <xdr:col>26</xdr:col>
      <xdr:colOff>50800</xdr:colOff>
      <xdr:row>36</xdr:row>
      <xdr:rowOff>9081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57045"/>
          <a:ext cx="698500" cy="105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206191</xdr:rowOff>
    </xdr:from>
    <xdr:to>
      <xdr:col>22</xdr:col>
      <xdr:colOff>114300</xdr:colOff>
      <xdr:row>36</xdr:row>
      <xdr:rowOff>9081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16541"/>
          <a:ext cx="698500" cy="145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206191</xdr:rowOff>
    </xdr:from>
    <xdr:to>
      <xdr:col>18</xdr:col>
      <xdr:colOff>177800</xdr:colOff>
      <xdr:row>35</xdr:row>
      <xdr:rowOff>244718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16541"/>
          <a:ext cx="698500" cy="38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213147</xdr:rowOff>
    </xdr:from>
    <xdr:to>
      <xdr:col>29</xdr:col>
      <xdr:colOff>177800</xdr:colOff>
      <xdr:row>35</xdr:row>
      <xdr:rowOff>314747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23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58224</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68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195895</xdr:rowOff>
    </xdr:from>
    <xdr:to>
      <xdr:col>26</xdr:col>
      <xdr:colOff>101600</xdr:colOff>
      <xdr:row>35</xdr:row>
      <xdr:rowOff>297495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06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307672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75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301181</xdr:rowOff>
    </xdr:from>
    <xdr:to>
      <xdr:col>22</xdr:col>
      <xdr:colOff>165100</xdr:colOff>
      <xdr:row>36</xdr:row>
      <xdr:rowOff>59881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11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70058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80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155391</xdr:rowOff>
    </xdr:from>
    <xdr:to>
      <xdr:col>19</xdr:col>
      <xdr:colOff>38100</xdr:colOff>
      <xdr:row>35</xdr:row>
      <xdr:rowOff>256991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765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267168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534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193918</xdr:rowOff>
    </xdr:from>
    <xdr:to>
      <xdr:col>15</xdr:col>
      <xdr:colOff>101600</xdr:colOff>
      <xdr:row>35</xdr:row>
      <xdr:rowOff>295518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04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305695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57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1,384
1,380
88.26
4,953,139
4,761,357
67,434
1,834,052
3,860,042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59856</xdr:rowOff>
    </xdr:from>
    <xdr:to>
      <xdr:col>24</xdr:col>
      <xdr:colOff>63500</xdr:colOff>
      <xdr:row>35</xdr:row>
      <xdr:rowOff>142249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060606"/>
          <a:ext cx="838200" cy="8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142249</xdr:rowOff>
    </xdr:from>
    <xdr:to>
      <xdr:col>19</xdr:col>
      <xdr:colOff>177800</xdr:colOff>
      <xdr:row>35</xdr:row>
      <xdr:rowOff>155918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142999"/>
          <a:ext cx="889000" cy="1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155918</xdr:rowOff>
    </xdr:from>
    <xdr:to>
      <xdr:col>15</xdr:col>
      <xdr:colOff>50800</xdr:colOff>
      <xdr:row>36</xdr:row>
      <xdr:rowOff>11778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156668"/>
          <a:ext cx="889000" cy="2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11778</xdr:rowOff>
    </xdr:from>
    <xdr:to>
      <xdr:col>10</xdr:col>
      <xdr:colOff>114300</xdr:colOff>
      <xdr:row>36</xdr:row>
      <xdr:rowOff>48323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183978"/>
          <a:ext cx="889000" cy="3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9056</xdr:rowOff>
    </xdr:from>
    <xdr:to>
      <xdr:col>24</xdr:col>
      <xdr:colOff>114300</xdr:colOff>
      <xdr:row>35</xdr:row>
      <xdr:rowOff>110656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00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31933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861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91449</xdr:rowOff>
    </xdr:from>
    <xdr:to>
      <xdr:col>20</xdr:col>
      <xdr:colOff>38100</xdr:colOff>
      <xdr:row>36</xdr:row>
      <xdr:rowOff>21599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09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38126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86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105118</xdr:rowOff>
    </xdr:from>
    <xdr:to>
      <xdr:col>15</xdr:col>
      <xdr:colOff>101600</xdr:colOff>
      <xdr:row>36</xdr:row>
      <xdr:rowOff>35268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0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51795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8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132428</xdr:rowOff>
    </xdr:from>
    <xdr:to>
      <xdr:col>10</xdr:col>
      <xdr:colOff>165100</xdr:colOff>
      <xdr:row>36</xdr:row>
      <xdr:rowOff>62578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3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79105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08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168973</xdr:rowOff>
    </xdr:from>
    <xdr:to>
      <xdr:col>6</xdr:col>
      <xdr:colOff>38100</xdr:colOff>
      <xdr:row>36</xdr:row>
      <xdr:rowOff>99123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16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115650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4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145011</xdr:rowOff>
    </xdr:from>
    <xdr:to>
      <xdr:col>24</xdr:col>
      <xdr:colOff>63500</xdr:colOff>
      <xdr:row>57</xdr:row>
      <xdr:rowOff>147127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17661"/>
          <a:ext cx="838200" cy="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147127</xdr:rowOff>
    </xdr:from>
    <xdr:to>
      <xdr:col>19</xdr:col>
      <xdr:colOff>177800</xdr:colOff>
      <xdr:row>57</xdr:row>
      <xdr:rowOff>152660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19777"/>
          <a:ext cx="889000" cy="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152660</xdr:rowOff>
    </xdr:from>
    <xdr:to>
      <xdr:col>15</xdr:col>
      <xdr:colOff>50800</xdr:colOff>
      <xdr:row>57</xdr:row>
      <xdr:rowOff>159720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25310"/>
          <a:ext cx="889000" cy="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159720</xdr:rowOff>
    </xdr:from>
    <xdr:to>
      <xdr:col>10</xdr:col>
      <xdr:colOff>114300</xdr:colOff>
      <xdr:row>58</xdr:row>
      <xdr:rowOff>11228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32370"/>
          <a:ext cx="889000" cy="2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94211</xdr:rowOff>
    </xdr:from>
    <xdr:to>
      <xdr:col>24</xdr:col>
      <xdr:colOff>114300</xdr:colOff>
      <xdr:row>58</xdr:row>
      <xdr:rowOff>24361</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6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53588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54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96327</xdr:rowOff>
    </xdr:from>
    <xdr:to>
      <xdr:col>20</xdr:col>
      <xdr:colOff>38100</xdr:colOff>
      <xdr:row>58</xdr:row>
      <xdr:rowOff>26477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6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43004</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4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101860</xdr:rowOff>
    </xdr:from>
    <xdr:to>
      <xdr:col>15</xdr:col>
      <xdr:colOff>101600</xdr:colOff>
      <xdr:row>58</xdr:row>
      <xdr:rowOff>32010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7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48537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108920</xdr:rowOff>
    </xdr:from>
    <xdr:to>
      <xdr:col>10</xdr:col>
      <xdr:colOff>165100</xdr:colOff>
      <xdr:row>58</xdr:row>
      <xdr:rowOff>39070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8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55597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5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131878</xdr:rowOff>
    </xdr:from>
    <xdr:to>
      <xdr:col>6</xdr:col>
      <xdr:colOff>38100</xdr:colOff>
      <xdr:row>58</xdr:row>
      <xdr:rowOff>62028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0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78555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79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109373</xdr:rowOff>
    </xdr:from>
    <xdr:to>
      <xdr:col>24</xdr:col>
      <xdr:colOff>63500</xdr:colOff>
      <xdr:row>78</xdr:row>
      <xdr:rowOff>135094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82473"/>
          <a:ext cx="838200" cy="2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112610</xdr:rowOff>
    </xdr:from>
    <xdr:to>
      <xdr:col>19</xdr:col>
      <xdr:colOff>177800</xdr:colOff>
      <xdr:row>78</xdr:row>
      <xdr:rowOff>135094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85710"/>
          <a:ext cx="889000" cy="2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112610</xdr:rowOff>
    </xdr:from>
    <xdr:to>
      <xdr:col>15</xdr:col>
      <xdr:colOff>50800</xdr:colOff>
      <xdr:row>78</xdr:row>
      <xdr:rowOff>145537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85710"/>
          <a:ext cx="889000" cy="3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145537</xdr:rowOff>
    </xdr:from>
    <xdr:to>
      <xdr:col>10</xdr:col>
      <xdr:colOff>114300</xdr:colOff>
      <xdr:row>79</xdr:row>
      <xdr:rowOff>43676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18637"/>
          <a:ext cx="889000" cy="6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58573</xdr:rowOff>
    </xdr:from>
    <xdr:to>
      <xdr:col>24</xdr:col>
      <xdr:colOff>114300</xdr:colOff>
      <xdr:row>78</xdr:row>
      <xdr:rowOff>160173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3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5217</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84294</xdr:rowOff>
    </xdr:from>
    <xdr:to>
      <xdr:col>20</xdr:col>
      <xdr:colOff>38100</xdr:colOff>
      <xdr:row>79</xdr:row>
      <xdr:rowOff>14444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5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5571</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5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61810</xdr:rowOff>
    </xdr:from>
    <xdr:to>
      <xdr:col>15</xdr:col>
      <xdr:colOff>101600</xdr:colOff>
      <xdr:row>78</xdr:row>
      <xdr:rowOff>163410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154537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2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94737</xdr:rowOff>
    </xdr:from>
    <xdr:to>
      <xdr:col>10</xdr:col>
      <xdr:colOff>165100</xdr:colOff>
      <xdr:row>79</xdr:row>
      <xdr:rowOff>24887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6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16014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164326</xdr:rowOff>
    </xdr:from>
    <xdr:to>
      <xdr:col>6</xdr:col>
      <xdr:colOff>38100</xdr:colOff>
      <xdr:row>79</xdr:row>
      <xdr:rowOff>94476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3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85603</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941017" y="13630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40929</xdr:rowOff>
    </xdr:from>
    <xdr:to>
      <xdr:col>24</xdr:col>
      <xdr:colOff>63500</xdr:colOff>
      <xdr:row>90</xdr:row>
      <xdr:rowOff>128902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5471429"/>
          <a:ext cx="838200" cy="8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128902</xdr:rowOff>
    </xdr:from>
    <xdr:to>
      <xdr:col>19</xdr:col>
      <xdr:colOff>177800</xdr:colOff>
      <xdr:row>94</xdr:row>
      <xdr:rowOff>4513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5559402"/>
          <a:ext cx="889000" cy="56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166607</xdr:rowOff>
    </xdr:from>
    <xdr:to>
      <xdr:col>15</xdr:col>
      <xdr:colOff>50800</xdr:colOff>
      <xdr:row>94</xdr:row>
      <xdr:rowOff>4513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5940007"/>
          <a:ext cx="889000" cy="18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166607</xdr:rowOff>
    </xdr:from>
    <xdr:to>
      <xdr:col>10</xdr:col>
      <xdr:colOff>114300</xdr:colOff>
      <xdr:row>94</xdr:row>
      <xdr:rowOff>159184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5940007"/>
          <a:ext cx="889000" cy="33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161579</xdr:rowOff>
    </xdr:from>
    <xdr:to>
      <xdr:col>24</xdr:col>
      <xdr:colOff>114300</xdr:colOff>
      <xdr:row>90</xdr:row>
      <xdr:rowOff>91729</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42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114606</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37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78102</xdr:rowOff>
    </xdr:from>
    <xdr:to>
      <xdr:col>20</xdr:col>
      <xdr:colOff>38100</xdr:colOff>
      <xdr:row>91</xdr:row>
      <xdr:rowOff>8252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550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24779</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283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125163</xdr:rowOff>
    </xdr:from>
    <xdr:to>
      <xdr:col>15</xdr:col>
      <xdr:colOff>101600</xdr:colOff>
      <xdr:row>94</xdr:row>
      <xdr:rowOff>55313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07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71840</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845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115807</xdr:rowOff>
    </xdr:from>
    <xdr:to>
      <xdr:col>10</xdr:col>
      <xdr:colOff>165100</xdr:colOff>
      <xdr:row>93</xdr:row>
      <xdr:rowOff>45957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588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62484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66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108384</xdr:rowOff>
    </xdr:from>
    <xdr:to>
      <xdr:col>6</xdr:col>
      <xdr:colOff>38100</xdr:colOff>
      <xdr:row>95</xdr:row>
      <xdr:rowOff>38534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2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55061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599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129230</xdr:rowOff>
    </xdr:from>
    <xdr:to>
      <xdr:col>55</xdr:col>
      <xdr:colOff>0</xdr:colOff>
      <xdr:row>38</xdr:row>
      <xdr:rowOff>1739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72880"/>
          <a:ext cx="838200" cy="4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1739</xdr:rowOff>
    </xdr:from>
    <xdr:to>
      <xdr:col>50</xdr:col>
      <xdr:colOff>114300</xdr:colOff>
      <xdr:row>38</xdr:row>
      <xdr:rowOff>25171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16839"/>
          <a:ext cx="889000" cy="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25171</xdr:rowOff>
    </xdr:from>
    <xdr:to>
      <xdr:col>45</xdr:col>
      <xdr:colOff>177800</xdr:colOff>
      <xdr:row>38</xdr:row>
      <xdr:rowOff>28725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40271"/>
          <a:ext cx="889000" cy="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102398</xdr:rowOff>
    </xdr:from>
    <xdr:to>
      <xdr:col>41</xdr:col>
      <xdr:colOff>50800</xdr:colOff>
      <xdr:row>38</xdr:row>
      <xdr:rowOff>28725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46048"/>
          <a:ext cx="889000" cy="9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78430</xdr:rowOff>
    </xdr:from>
    <xdr:to>
      <xdr:col>55</xdr:col>
      <xdr:colOff>50800</xdr:colOff>
      <xdr:row>38</xdr:row>
      <xdr:rowOff>8580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2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56857</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00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122389</xdr:rowOff>
    </xdr:from>
    <xdr:to>
      <xdr:col>50</xdr:col>
      <xdr:colOff>165100</xdr:colOff>
      <xdr:row>38</xdr:row>
      <xdr:rowOff>52539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6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69066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241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145821</xdr:rowOff>
    </xdr:from>
    <xdr:to>
      <xdr:col>46</xdr:col>
      <xdr:colOff>38100</xdr:colOff>
      <xdr:row>38</xdr:row>
      <xdr:rowOff>75971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67098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582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149375</xdr:rowOff>
    </xdr:from>
    <xdr:to>
      <xdr:col>41</xdr:col>
      <xdr:colOff>101600</xdr:colOff>
      <xdr:row>38</xdr:row>
      <xdr:rowOff>79525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9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96052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268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51598</xdr:rowOff>
    </xdr:from>
    <xdr:to>
      <xdr:col>36</xdr:col>
      <xdr:colOff>165100</xdr:colOff>
      <xdr:row>37</xdr:row>
      <xdr:rowOff>153198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39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144325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487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114716</xdr:rowOff>
    </xdr:from>
    <xdr:to>
      <xdr:col>55</xdr:col>
      <xdr:colOff>0</xdr:colOff>
      <xdr:row>58</xdr:row>
      <xdr:rowOff>85776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87366"/>
          <a:ext cx="838200" cy="14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67662</xdr:rowOff>
    </xdr:from>
    <xdr:to>
      <xdr:col>50</xdr:col>
      <xdr:colOff>114300</xdr:colOff>
      <xdr:row>58</xdr:row>
      <xdr:rowOff>85776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11762"/>
          <a:ext cx="889000" cy="1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67662</xdr:rowOff>
    </xdr:from>
    <xdr:to>
      <xdr:col>45</xdr:col>
      <xdr:colOff>177800</xdr:colOff>
      <xdr:row>58</xdr:row>
      <xdr:rowOff>103551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11762"/>
          <a:ext cx="889000" cy="3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149212</xdr:rowOff>
    </xdr:from>
    <xdr:to>
      <xdr:col>41</xdr:col>
      <xdr:colOff>50800</xdr:colOff>
      <xdr:row>58</xdr:row>
      <xdr:rowOff>103551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21862"/>
          <a:ext cx="889000" cy="12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63916</xdr:rowOff>
    </xdr:from>
    <xdr:to>
      <xdr:col>55</xdr:col>
      <xdr:colOff>50800</xdr:colOff>
      <xdr:row>57</xdr:row>
      <xdr:rowOff>165516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3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86793</xdr:rowOff>
    </xdr:from>
    <xdr:ext cx="690189"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879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34976</xdr:rowOff>
    </xdr:from>
    <xdr:to>
      <xdr:col>50</xdr:col>
      <xdr:colOff>165100</xdr:colOff>
      <xdr:row>58</xdr:row>
      <xdr:rowOff>136576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7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153103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75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16862</xdr:rowOff>
    </xdr:from>
    <xdr:to>
      <xdr:col>46</xdr:col>
      <xdr:colOff>38100</xdr:colOff>
      <xdr:row>58</xdr:row>
      <xdr:rowOff>118462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6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134989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73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52751</xdr:rowOff>
    </xdr:from>
    <xdr:to>
      <xdr:col>41</xdr:col>
      <xdr:colOff>101600</xdr:colOff>
      <xdr:row>58</xdr:row>
      <xdr:rowOff>154351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9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170878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7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98412</xdr:rowOff>
    </xdr:from>
    <xdr:to>
      <xdr:col>36</xdr:col>
      <xdr:colOff>165100</xdr:colOff>
      <xdr:row>58</xdr:row>
      <xdr:rowOff>28562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7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45089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4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151787</xdr:rowOff>
    </xdr:from>
    <xdr:to>
      <xdr:col>55</xdr:col>
      <xdr:colOff>0</xdr:colOff>
      <xdr:row>77</xdr:row>
      <xdr:rowOff>169371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839087"/>
          <a:ext cx="838200" cy="53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169371</xdr:rowOff>
    </xdr:from>
    <xdr:to>
      <xdr:col>50</xdr:col>
      <xdr:colOff>114300</xdr:colOff>
      <xdr:row>78</xdr:row>
      <xdr:rowOff>160190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71021"/>
          <a:ext cx="889000" cy="16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43295</xdr:rowOff>
    </xdr:from>
    <xdr:to>
      <xdr:col>45</xdr:col>
      <xdr:colOff>177800</xdr:colOff>
      <xdr:row>78</xdr:row>
      <xdr:rowOff>160190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16395"/>
          <a:ext cx="889000" cy="11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11905</xdr:rowOff>
    </xdr:from>
    <xdr:to>
      <xdr:col>41</xdr:col>
      <xdr:colOff>50800</xdr:colOff>
      <xdr:row>78</xdr:row>
      <xdr:rowOff>43295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85005"/>
          <a:ext cx="889000" cy="3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100987</xdr:rowOff>
    </xdr:from>
    <xdr:to>
      <xdr:col>55</xdr:col>
      <xdr:colOff>50800</xdr:colOff>
      <xdr:row>75</xdr:row>
      <xdr:rowOff>31137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78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123864</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63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118571</xdr:rowOff>
    </xdr:from>
    <xdr:to>
      <xdr:col>50</xdr:col>
      <xdr:colOff>165100</xdr:colOff>
      <xdr:row>78</xdr:row>
      <xdr:rowOff>48721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65248</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095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109390</xdr:rowOff>
    </xdr:from>
    <xdr:to>
      <xdr:col>46</xdr:col>
      <xdr:colOff>38100</xdr:colOff>
      <xdr:row>79</xdr:row>
      <xdr:rowOff>39540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30667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75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163945</xdr:rowOff>
    </xdr:from>
    <xdr:to>
      <xdr:col>41</xdr:col>
      <xdr:colOff>101600</xdr:colOff>
      <xdr:row>78</xdr:row>
      <xdr:rowOff>94095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85222</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458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132555</xdr:rowOff>
    </xdr:from>
    <xdr:to>
      <xdr:col>36</xdr:col>
      <xdr:colOff>165100</xdr:colOff>
      <xdr:row>78</xdr:row>
      <xdr:rowOff>62705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3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79232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09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129682</xdr:rowOff>
    </xdr:from>
    <xdr:to>
      <xdr:col>55</xdr:col>
      <xdr:colOff>0</xdr:colOff>
      <xdr:row>97</xdr:row>
      <xdr:rowOff>149574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60332"/>
          <a:ext cx="838200" cy="1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55420</xdr:rowOff>
    </xdr:from>
    <xdr:to>
      <xdr:col>50</xdr:col>
      <xdr:colOff>114300</xdr:colOff>
      <xdr:row>97</xdr:row>
      <xdr:rowOff>149574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686070"/>
          <a:ext cx="889000" cy="9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55420</xdr:rowOff>
    </xdr:from>
    <xdr:to>
      <xdr:col>45</xdr:col>
      <xdr:colOff>177800</xdr:colOff>
      <xdr:row>97</xdr:row>
      <xdr:rowOff>144918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86070"/>
          <a:ext cx="889000" cy="8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154143</xdr:rowOff>
    </xdr:from>
    <xdr:to>
      <xdr:col>41</xdr:col>
      <xdr:colOff>50800</xdr:colOff>
      <xdr:row>97</xdr:row>
      <xdr:rowOff>144918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13343"/>
          <a:ext cx="889000" cy="16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78882</xdr:rowOff>
    </xdr:from>
    <xdr:to>
      <xdr:col>55</xdr:col>
      <xdr:colOff>50800</xdr:colOff>
      <xdr:row>98</xdr:row>
      <xdr:rowOff>9032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0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101759</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60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98774</xdr:rowOff>
    </xdr:from>
    <xdr:to>
      <xdr:col>50</xdr:col>
      <xdr:colOff>165100</xdr:colOff>
      <xdr:row>98</xdr:row>
      <xdr:rowOff>28924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2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45451</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04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4620</xdr:rowOff>
    </xdr:from>
    <xdr:to>
      <xdr:col>46</xdr:col>
      <xdr:colOff>38100</xdr:colOff>
      <xdr:row>97</xdr:row>
      <xdr:rowOff>106220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122747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41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94118</xdr:rowOff>
    </xdr:from>
    <xdr:to>
      <xdr:col>41</xdr:col>
      <xdr:colOff>101600</xdr:colOff>
      <xdr:row>98</xdr:row>
      <xdr:rowOff>24268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2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40795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49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103343</xdr:rowOff>
    </xdr:from>
    <xdr:to>
      <xdr:col>36</xdr:col>
      <xdr:colOff>165100</xdr:colOff>
      <xdr:row>97</xdr:row>
      <xdr:rowOff>33493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6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50020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33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13665</xdr:rowOff>
    </xdr:from>
    <xdr:to>
      <xdr:col>85</xdr:col>
      <xdr:colOff>127000</xdr:colOff>
      <xdr:row>37</xdr:row>
      <xdr:rowOff>91294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5842965"/>
          <a:ext cx="838200" cy="59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91294</xdr:rowOff>
    </xdr:from>
    <xdr:to>
      <xdr:col>81</xdr:col>
      <xdr:colOff>50800</xdr:colOff>
      <xdr:row>39</xdr:row>
      <xdr:rowOff>15029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434944"/>
          <a:ext cx="889000" cy="26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27427</xdr:rowOff>
    </xdr:from>
    <xdr:to>
      <xdr:col>76</xdr:col>
      <xdr:colOff>114300</xdr:colOff>
      <xdr:row>39</xdr:row>
      <xdr:rowOff>15029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542527"/>
          <a:ext cx="889000" cy="15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4201</xdr:rowOff>
    </xdr:from>
    <xdr:to>
      <xdr:col>71</xdr:col>
      <xdr:colOff>177800</xdr:colOff>
      <xdr:row>38</xdr:row>
      <xdr:rowOff>27427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19301"/>
          <a:ext cx="889000" cy="2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134315</xdr:rowOff>
    </xdr:from>
    <xdr:to>
      <xdr:col>85</xdr:col>
      <xdr:colOff>177800</xdr:colOff>
      <xdr:row>34</xdr:row>
      <xdr:rowOff>64465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579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157192</xdr:rowOff>
    </xdr:from>
    <xdr:ext cx="599010"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5643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40494</xdr:rowOff>
    </xdr:from>
    <xdr:to>
      <xdr:col>81</xdr:col>
      <xdr:colOff>101600</xdr:colOff>
      <xdr:row>37</xdr:row>
      <xdr:rowOff>142094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38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158621</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15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135679</xdr:rowOff>
    </xdr:from>
    <xdr:to>
      <xdr:col>76</xdr:col>
      <xdr:colOff>165100</xdr:colOff>
      <xdr:row>39</xdr:row>
      <xdr:rowOff>65829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5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56956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4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148077</xdr:rowOff>
    </xdr:from>
    <xdr:to>
      <xdr:col>72</xdr:col>
      <xdr:colOff>38100</xdr:colOff>
      <xdr:row>38</xdr:row>
      <xdr:rowOff>78227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4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94754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26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124851</xdr:rowOff>
    </xdr:from>
    <xdr:to>
      <xdr:col>67</xdr:col>
      <xdr:colOff>101600</xdr:colOff>
      <xdr:row>38</xdr:row>
      <xdr:rowOff>55001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6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71528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24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64714</xdr:rowOff>
    </xdr:from>
    <xdr:to>
      <xdr:col>85</xdr:col>
      <xdr:colOff>127000</xdr:colOff>
      <xdr:row>76</xdr:row>
      <xdr:rowOff>79401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94914"/>
          <a:ext cx="838200" cy="1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79401</xdr:rowOff>
    </xdr:from>
    <xdr:to>
      <xdr:col>81</xdr:col>
      <xdr:colOff>50800</xdr:colOff>
      <xdr:row>76</xdr:row>
      <xdr:rowOff>138260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09601"/>
          <a:ext cx="889000" cy="5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70055</xdr:rowOff>
    </xdr:from>
    <xdr:to>
      <xdr:col>76</xdr:col>
      <xdr:colOff>114300</xdr:colOff>
      <xdr:row>76</xdr:row>
      <xdr:rowOff>138260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100255"/>
          <a:ext cx="889000" cy="6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70055</xdr:rowOff>
    </xdr:from>
    <xdr:to>
      <xdr:col>71</xdr:col>
      <xdr:colOff>177800</xdr:colOff>
      <xdr:row>76</xdr:row>
      <xdr:rowOff>78530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00255"/>
          <a:ext cx="889000" cy="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13914</xdr:rowOff>
    </xdr:from>
    <xdr:to>
      <xdr:col>85</xdr:col>
      <xdr:colOff>177800</xdr:colOff>
      <xdr:row>76</xdr:row>
      <xdr:rowOff>115514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4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36790</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895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28601</xdr:rowOff>
    </xdr:from>
    <xdr:to>
      <xdr:col>81</xdr:col>
      <xdr:colOff>101600</xdr:colOff>
      <xdr:row>76</xdr:row>
      <xdr:rowOff>130201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5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146728</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83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87460</xdr:rowOff>
    </xdr:from>
    <xdr:to>
      <xdr:col>76</xdr:col>
      <xdr:colOff>165100</xdr:colOff>
      <xdr:row>77</xdr:row>
      <xdr:rowOff>17610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1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34137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892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19255</xdr:rowOff>
    </xdr:from>
    <xdr:to>
      <xdr:col>72</xdr:col>
      <xdr:colOff>38100</xdr:colOff>
      <xdr:row>76</xdr:row>
      <xdr:rowOff>120855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4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137382</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824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27730</xdr:rowOff>
    </xdr:from>
    <xdr:to>
      <xdr:col>67</xdr:col>
      <xdr:colOff>101600</xdr:colOff>
      <xdr:row>76</xdr:row>
      <xdr:rowOff>129330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145857</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833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11171</xdr:rowOff>
    </xdr:from>
    <xdr:to>
      <xdr:col>85</xdr:col>
      <xdr:colOff>127000</xdr:colOff>
      <xdr:row>97</xdr:row>
      <xdr:rowOff>40892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641821"/>
          <a:ext cx="838200" cy="2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160607</xdr:rowOff>
    </xdr:from>
    <xdr:to>
      <xdr:col>81</xdr:col>
      <xdr:colOff>50800</xdr:colOff>
      <xdr:row>97</xdr:row>
      <xdr:rowOff>11171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619807"/>
          <a:ext cx="889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148172</xdr:rowOff>
    </xdr:from>
    <xdr:to>
      <xdr:col>76</xdr:col>
      <xdr:colOff>114300</xdr:colOff>
      <xdr:row>96</xdr:row>
      <xdr:rowOff>160607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607372"/>
          <a:ext cx="889000" cy="1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148172</xdr:rowOff>
    </xdr:from>
    <xdr:to>
      <xdr:col>71</xdr:col>
      <xdr:colOff>177800</xdr:colOff>
      <xdr:row>97</xdr:row>
      <xdr:rowOff>104558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607372"/>
          <a:ext cx="889000" cy="12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161542</xdr:rowOff>
    </xdr:from>
    <xdr:to>
      <xdr:col>85</xdr:col>
      <xdr:colOff>177800</xdr:colOff>
      <xdr:row>97</xdr:row>
      <xdr:rowOff>91692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62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12969</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472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131821</xdr:rowOff>
    </xdr:from>
    <xdr:to>
      <xdr:col>81</xdr:col>
      <xdr:colOff>101600</xdr:colOff>
      <xdr:row>97</xdr:row>
      <xdr:rowOff>61971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59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78498</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36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109807</xdr:rowOff>
    </xdr:from>
    <xdr:to>
      <xdr:col>76</xdr:col>
      <xdr:colOff>165100</xdr:colOff>
      <xdr:row>97</xdr:row>
      <xdr:rowOff>39957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56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56484</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34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97372</xdr:rowOff>
    </xdr:from>
    <xdr:to>
      <xdr:col>72</xdr:col>
      <xdr:colOff>38100</xdr:colOff>
      <xdr:row>97</xdr:row>
      <xdr:rowOff>27522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55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44049</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331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53758</xdr:rowOff>
    </xdr:from>
    <xdr:to>
      <xdr:col>67</xdr:col>
      <xdr:colOff>101600</xdr:colOff>
      <xdr:row>97</xdr:row>
      <xdr:rowOff>155358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68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435</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459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5100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5148600"/>
          <a:ext cx="838200" cy="150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29</xdr:row>
      <xdr:rowOff>125750</xdr:rowOff>
    </xdr:from>
    <xdr:to>
      <xdr:col>116</xdr:col>
      <xdr:colOff>114300</xdr:colOff>
      <xdr:row>30</xdr:row>
      <xdr:rowOff>55900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509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78777</xdr:rowOff>
    </xdr:from>
    <xdr:ext cx="599010"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050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56</xdr:row>
      <xdr:rowOff>56636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9657836"/>
          <a:ext cx="1269" cy="42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8727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124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3313</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943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56636</xdr:rowOff>
    </xdr:from>
    <xdr:to>
      <xdr:col>116</xdr:col>
      <xdr:colOff>152400</xdr:colOff>
      <xdr:row>56</xdr:row>
      <xdr:rowOff>56636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9657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10884</xdr:rowOff>
    </xdr:from>
    <xdr:to>
      <xdr:col>116</xdr:col>
      <xdr:colOff>63500</xdr:colOff>
      <xdr:row>58</xdr:row>
      <xdr:rowOff>114526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8926284"/>
          <a:ext cx="838200" cy="113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53177</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97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74750</xdr:rowOff>
    </xdr:from>
    <xdr:to>
      <xdr:col>116</xdr:col>
      <xdr:colOff>114300</xdr:colOff>
      <xdr:row>59</xdr:row>
      <xdr:rowOff>4900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100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10884</xdr:rowOff>
    </xdr:from>
    <xdr:to>
      <xdr:col>111</xdr:col>
      <xdr:colOff>177800</xdr:colOff>
      <xdr:row>58</xdr:row>
      <xdr:rowOff>108661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8926284"/>
          <a:ext cx="889000" cy="11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62931</xdr:rowOff>
    </xdr:from>
    <xdr:to>
      <xdr:col>112</xdr:col>
      <xdr:colOff>38100</xdr:colOff>
      <xdr:row>58</xdr:row>
      <xdr:rowOff>164531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1000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155658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1009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108661</xdr:rowOff>
    </xdr:from>
    <xdr:to>
      <xdr:col>107</xdr:col>
      <xdr:colOff>50800</xdr:colOff>
      <xdr:row>58</xdr:row>
      <xdr:rowOff>116886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10052761"/>
          <a:ext cx="889000" cy="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68971</xdr:rowOff>
    </xdr:from>
    <xdr:to>
      <xdr:col>107</xdr:col>
      <xdr:colOff>101600</xdr:colOff>
      <xdr:row>58</xdr:row>
      <xdr:rowOff>170571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1001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161698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1010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116886</xdr:rowOff>
    </xdr:from>
    <xdr:to>
      <xdr:col>102</xdr:col>
      <xdr:colOff>114300</xdr:colOff>
      <xdr:row>58</xdr:row>
      <xdr:rowOff>117361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10060986"/>
          <a:ext cx="88900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71879</xdr:rowOff>
    </xdr:from>
    <xdr:to>
      <xdr:col>102</xdr:col>
      <xdr:colOff>165100</xdr:colOff>
      <xdr:row>59</xdr:row>
      <xdr:rowOff>2029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1001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164606</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10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58624</xdr:rowOff>
    </xdr:from>
    <xdr:to>
      <xdr:col>98</xdr:col>
      <xdr:colOff>38100</xdr:colOff>
      <xdr:row>58</xdr:row>
      <xdr:rowOff>160224</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1000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5301</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77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63726</xdr:rowOff>
    </xdr:from>
    <xdr:to>
      <xdr:col>116</xdr:col>
      <xdr:colOff>114300</xdr:colOff>
      <xdr:row>58</xdr:row>
      <xdr:rowOff>165326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0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23103</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9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131534</xdr:rowOff>
    </xdr:from>
    <xdr:to>
      <xdr:col>112</xdr:col>
      <xdr:colOff>38100</xdr:colOff>
      <xdr:row>52</xdr:row>
      <xdr:rowOff>61684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887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50</xdr:row>
      <xdr:rowOff>78211</xdr:rowOff>
    </xdr:from>
    <xdr:ext cx="59901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23795" y="865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57861</xdr:rowOff>
    </xdr:from>
    <xdr:to>
      <xdr:col>107</xdr:col>
      <xdr:colOff>101600</xdr:colOff>
      <xdr:row>58</xdr:row>
      <xdr:rowOff>159461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0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4538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7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66086</xdr:rowOff>
    </xdr:from>
    <xdr:to>
      <xdr:col>102</xdr:col>
      <xdr:colOff>165100</xdr:colOff>
      <xdr:row>58</xdr:row>
      <xdr:rowOff>167686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12763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8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66561</xdr:rowOff>
    </xdr:from>
    <xdr:to>
      <xdr:col>98</xdr:col>
      <xdr:colOff>38100</xdr:colOff>
      <xdr:row>58</xdr:row>
      <xdr:rowOff>168161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1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159288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10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77532</xdr:rowOff>
    </xdr:from>
    <xdr:to>
      <xdr:col>116</xdr:col>
      <xdr:colOff>63500</xdr:colOff>
      <xdr:row>77</xdr:row>
      <xdr:rowOff>115838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936282"/>
          <a:ext cx="838200" cy="38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63164</xdr:rowOff>
    </xdr:from>
    <xdr:to>
      <xdr:col>111</xdr:col>
      <xdr:colOff>177800</xdr:colOff>
      <xdr:row>75</xdr:row>
      <xdr:rowOff>77532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921914"/>
          <a:ext cx="889000" cy="1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63164</xdr:rowOff>
    </xdr:from>
    <xdr:to>
      <xdr:col>107</xdr:col>
      <xdr:colOff>50800</xdr:colOff>
      <xdr:row>75</xdr:row>
      <xdr:rowOff>114055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921914"/>
          <a:ext cx="889000"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42602</xdr:rowOff>
    </xdr:from>
    <xdr:to>
      <xdr:col>102</xdr:col>
      <xdr:colOff>114300</xdr:colOff>
      <xdr:row>75</xdr:row>
      <xdr:rowOff>114055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901352"/>
          <a:ext cx="889000" cy="7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65038</xdr:rowOff>
    </xdr:from>
    <xdr:to>
      <xdr:col>116</xdr:col>
      <xdr:colOff>114300</xdr:colOff>
      <xdr:row>77</xdr:row>
      <xdr:rowOff>166638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43465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2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26732</xdr:rowOff>
    </xdr:from>
    <xdr:to>
      <xdr:col>112</xdr:col>
      <xdr:colOff>38100</xdr:colOff>
      <xdr:row>75</xdr:row>
      <xdr:rowOff>128332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8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144859</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2660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12364</xdr:rowOff>
    </xdr:from>
    <xdr:to>
      <xdr:col>107</xdr:col>
      <xdr:colOff>101600</xdr:colOff>
      <xdr:row>75</xdr:row>
      <xdr:rowOff>113964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87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130491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646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63255</xdr:rowOff>
    </xdr:from>
    <xdr:to>
      <xdr:col>102</xdr:col>
      <xdr:colOff>165100</xdr:colOff>
      <xdr:row>75</xdr:row>
      <xdr:rowOff>164855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92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9932</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269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163252</xdr:rowOff>
    </xdr:from>
    <xdr:to>
      <xdr:col>98</xdr:col>
      <xdr:colOff>38100</xdr:colOff>
      <xdr:row>75</xdr:row>
      <xdr:rowOff>93402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85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109929</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2625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3,440,286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円となっている。最もコストの高い普通建設事業費は住民一人当たり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1,001,503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円となっており、類似団体と比較して一人あたりのコストが高く、前年度比べ</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436,381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している。これは令和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年度は継続して実施している事業に加え、</a:t>
          </a:r>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令和５年度から繰り越した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アマミノクロウサギ研究飼育施設建設事業（事業費</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703,964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千円）や</a:t>
          </a:r>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湯湾釜選果場改修</a:t>
          </a:r>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事業（</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49,731</a:t>
          </a:r>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千円）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等の大型事業を実施したためである。公共施設等総合管理計画に基づき用途が重複している施設、利用頻度が低く老朽化が進んでいる施設に関しては積極的に複合化や除却等を進める。人件費については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業務の見直しを進めながら、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職員採用を実施し削減を図る。物件費は令和２年度から増加傾向にあり、今後も電算関係経費の増化などにより悪化が懸念される。各種委託料の見直しや、旅費・需用費の抑制及び予算編成時のシ－リングの実施などにより抑制を図る。補助費等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40,382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回っている。引き続き各種団体への補助金や負担金の見直しを図り効率的な運営に努める。繰出金については令和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100,054</a:t>
          </a:r>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公営企業の継続事業による公債費の増や医療費が高い水準で移行していること等により増加が懸念される。介護予防の推進や保険税・公営企業の使用料徴収体制の強化を図り、繰出基準を超える繰出金の抑制に努める。本村において現在最たる重要課題は人口減少である。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年国勢調査では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1,765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人）、令和２年国勢調査では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人（確定値）となった。人口減少に歯止めをかけないと住民一人当たりのコストはいずれの経費も増加すると思われる。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1,384
1,380
88.26
4,953,139
4,761,357
67,434
1,834,052
3,860,042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19499</xdr:rowOff>
    </xdr:from>
    <xdr:to>
      <xdr:col>24</xdr:col>
      <xdr:colOff>63500</xdr:colOff>
      <xdr:row>36</xdr:row>
      <xdr:rowOff>29143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191699"/>
          <a:ext cx="838200" cy="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29143</xdr:rowOff>
    </xdr:from>
    <xdr:to>
      <xdr:col>19</xdr:col>
      <xdr:colOff>177800</xdr:colOff>
      <xdr:row>36</xdr:row>
      <xdr:rowOff>33072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201343"/>
          <a:ext cx="889000" cy="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33072</xdr:rowOff>
    </xdr:from>
    <xdr:to>
      <xdr:col>15</xdr:col>
      <xdr:colOff>50800</xdr:colOff>
      <xdr:row>36</xdr:row>
      <xdr:rowOff>37444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205272"/>
          <a:ext cx="889000" cy="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37444</xdr:rowOff>
    </xdr:from>
    <xdr:to>
      <xdr:col>10</xdr:col>
      <xdr:colOff>114300</xdr:colOff>
      <xdr:row>36</xdr:row>
      <xdr:rowOff>65877</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209644"/>
          <a:ext cx="889000" cy="2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140149</xdr:rowOff>
    </xdr:from>
    <xdr:to>
      <xdr:col>24</xdr:col>
      <xdr:colOff>114300</xdr:colOff>
      <xdr:row>36</xdr:row>
      <xdr:rowOff>70299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14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163026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99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149793</xdr:rowOff>
    </xdr:from>
    <xdr:to>
      <xdr:col>20</xdr:col>
      <xdr:colOff>38100</xdr:colOff>
      <xdr:row>36</xdr:row>
      <xdr:rowOff>79943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15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96470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92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153722</xdr:rowOff>
    </xdr:from>
    <xdr:to>
      <xdr:col>15</xdr:col>
      <xdr:colOff>101600</xdr:colOff>
      <xdr:row>36</xdr:row>
      <xdr:rowOff>83872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15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100399</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592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158094</xdr:rowOff>
    </xdr:from>
    <xdr:to>
      <xdr:col>10</xdr:col>
      <xdr:colOff>165100</xdr:colOff>
      <xdr:row>36</xdr:row>
      <xdr:rowOff>88244</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15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104771</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59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15077</xdr:rowOff>
    </xdr:from>
    <xdr:to>
      <xdr:col>6</xdr:col>
      <xdr:colOff>38100</xdr:colOff>
      <xdr:row>36</xdr:row>
      <xdr:rowOff>116677</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18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133204</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596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66098</xdr:rowOff>
    </xdr:from>
    <xdr:to>
      <xdr:col>24</xdr:col>
      <xdr:colOff>63500</xdr:colOff>
      <xdr:row>55</xdr:row>
      <xdr:rowOff>120762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495848"/>
          <a:ext cx="838200" cy="5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120762</xdr:rowOff>
    </xdr:from>
    <xdr:to>
      <xdr:col>19</xdr:col>
      <xdr:colOff>177800</xdr:colOff>
      <xdr:row>56</xdr:row>
      <xdr:rowOff>98174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550512"/>
          <a:ext cx="889000" cy="14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85163</xdr:rowOff>
    </xdr:from>
    <xdr:to>
      <xdr:col>15</xdr:col>
      <xdr:colOff>50800</xdr:colOff>
      <xdr:row>56</xdr:row>
      <xdr:rowOff>98174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686363"/>
          <a:ext cx="889000" cy="1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5363</xdr:rowOff>
    </xdr:from>
    <xdr:to>
      <xdr:col>10</xdr:col>
      <xdr:colOff>114300</xdr:colOff>
      <xdr:row>56</xdr:row>
      <xdr:rowOff>85163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606563"/>
          <a:ext cx="889000" cy="7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15298</xdr:rowOff>
    </xdr:from>
    <xdr:to>
      <xdr:col>24</xdr:col>
      <xdr:colOff>114300</xdr:colOff>
      <xdr:row>55</xdr:row>
      <xdr:rowOff>116898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44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38175</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2964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69962</xdr:rowOff>
    </xdr:from>
    <xdr:to>
      <xdr:col>20</xdr:col>
      <xdr:colOff>38100</xdr:colOff>
      <xdr:row>56</xdr:row>
      <xdr:rowOff>112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49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54</xdr:row>
      <xdr:rowOff>16639</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92749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47374</xdr:rowOff>
    </xdr:from>
    <xdr:to>
      <xdr:col>15</xdr:col>
      <xdr:colOff>101600</xdr:colOff>
      <xdr:row>56</xdr:row>
      <xdr:rowOff>148974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4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165501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42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34363</xdr:rowOff>
    </xdr:from>
    <xdr:to>
      <xdr:col>10</xdr:col>
      <xdr:colOff>165100</xdr:colOff>
      <xdr:row>56</xdr:row>
      <xdr:rowOff>135963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3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152490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1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126013</xdr:rowOff>
    </xdr:from>
    <xdr:to>
      <xdr:col>6</xdr:col>
      <xdr:colOff>38100</xdr:colOff>
      <xdr:row>56</xdr:row>
      <xdr:rowOff>56163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55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54</xdr:row>
      <xdr:rowOff>72690</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93309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39677</xdr:rowOff>
    </xdr:from>
    <xdr:to>
      <xdr:col>24</xdr:col>
      <xdr:colOff>63500</xdr:colOff>
      <xdr:row>76</xdr:row>
      <xdr:rowOff>74617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69877"/>
          <a:ext cx="838200" cy="3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74617</xdr:rowOff>
    </xdr:from>
    <xdr:to>
      <xdr:col>19</xdr:col>
      <xdr:colOff>177800</xdr:colOff>
      <xdr:row>77</xdr:row>
      <xdr:rowOff>88582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04817"/>
          <a:ext cx="889000" cy="18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88582</xdr:rowOff>
    </xdr:from>
    <xdr:to>
      <xdr:col>15</xdr:col>
      <xdr:colOff>50800</xdr:colOff>
      <xdr:row>77</xdr:row>
      <xdr:rowOff>110629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290232"/>
          <a:ext cx="889000" cy="2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110629</xdr:rowOff>
    </xdr:from>
    <xdr:to>
      <xdr:col>10</xdr:col>
      <xdr:colOff>114300</xdr:colOff>
      <xdr:row>78</xdr:row>
      <xdr:rowOff>7910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12279"/>
          <a:ext cx="889000" cy="6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160327</xdr:rowOff>
    </xdr:from>
    <xdr:to>
      <xdr:col>24</xdr:col>
      <xdr:colOff>114300</xdr:colOff>
      <xdr:row>76</xdr:row>
      <xdr:rowOff>90477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1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11753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7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23817</xdr:rowOff>
    </xdr:from>
    <xdr:to>
      <xdr:col>20</xdr:col>
      <xdr:colOff>38100</xdr:colOff>
      <xdr:row>76</xdr:row>
      <xdr:rowOff>125417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5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141945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82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37782</xdr:rowOff>
    </xdr:from>
    <xdr:to>
      <xdr:col>15</xdr:col>
      <xdr:colOff>101600</xdr:colOff>
      <xdr:row>77</xdr:row>
      <xdr:rowOff>139382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3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155909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14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59829</xdr:rowOff>
    </xdr:from>
    <xdr:to>
      <xdr:col>10</xdr:col>
      <xdr:colOff>165100</xdr:colOff>
      <xdr:row>77</xdr:row>
      <xdr:rowOff>161429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6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6506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036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128560</xdr:rowOff>
    </xdr:from>
    <xdr:to>
      <xdr:col>6</xdr:col>
      <xdr:colOff>38100</xdr:colOff>
      <xdr:row>78</xdr:row>
      <xdr:rowOff>58710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3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75237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105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56242</xdr:rowOff>
    </xdr:from>
    <xdr:to>
      <xdr:col>24</xdr:col>
      <xdr:colOff>63500</xdr:colOff>
      <xdr:row>97</xdr:row>
      <xdr:rowOff>91370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86892"/>
          <a:ext cx="838200" cy="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91370</xdr:rowOff>
    </xdr:from>
    <xdr:to>
      <xdr:col>19</xdr:col>
      <xdr:colOff>177800</xdr:colOff>
      <xdr:row>97</xdr:row>
      <xdr:rowOff>93766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22020"/>
          <a:ext cx="8890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83494</xdr:rowOff>
    </xdr:from>
    <xdr:to>
      <xdr:col>15</xdr:col>
      <xdr:colOff>50800</xdr:colOff>
      <xdr:row>97</xdr:row>
      <xdr:rowOff>93766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14144"/>
          <a:ext cx="889000" cy="1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83494</xdr:rowOff>
    </xdr:from>
    <xdr:to>
      <xdr:col>10</xdr:col>
      <xdr:colOff>114300</xdr:colOff>
      <xdr:row>97</xdr:row>
      <xdr:rowOff>123161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14144"/>
          <a:ext cx="889000" cy="3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5442</xdr:rowOff>
    </xdr:from>
    <xdr:to>
      <xdr:col>24</xdr:col>
      <xdr:colOff>114300</xdr:colOff>
      <xdr:row>97</xdr:row>
      <xdr:rowOff>107042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3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28319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87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40570</xdr:rowOff>
    </xdr:from>
    <xdr:to>
      <xdr:col>20</xdr:col>
      <xdr:colOff>38100</xdr:colOff>
      <xdr:row>97</xdr:row>
      <xdr:rowOff>142170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133297</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63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42966</xdr:rowOff>
    </xdr:from>
    <xdr:to>
      <xdr:col>15</xdr:col>
      <xdr:colOff>101600</xdr:colOff>
      <xdr:row>97</xdr:row>
      <xdr:rowOff>144566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7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161093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48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32694</xdr:rowOff>
    </xdr:from>
    <xdr:to>
      <xdr:col>10</xdr:col>
      <xdr:colOff>165100</xdr:colOff>
      <xdr:row>97</xdr:row>
      <xdr:rowOff>134294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6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150821</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38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72361</xdr:rowOff>
    </xdr:from>
    <xdr:to>
      <xdr:col>6</xdr:col>
      <xdr:colOff>38100</xdr:colOff>
      <xdr:row>98</xdr:row>
      <xdr:rowOff>2511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19038</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7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3352</xdr:rowOff>
    </xdr:from>
    <xdr:to>
      <xdr:col>55</xdr:col>
      <xdr:colOff>0</xdr:colOff>
      <xdr:row>57</xdr:row>
      <xdr:rowOff>61206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04552"/>
          <a:ext cx="838200" cy="22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61206</xdr:rowOff>
    </xdr:from>
    <xdr:to>
      <xdr:col>50</xdr:col>
      <xdr:colOff>114300</xdr:colOff>
      <xdr:row>57</xdr:row>
      <xdr:rowOff>70383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33856"/>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70383</xdr:rowOff>
    </xdr:from>
    <xdr:to>
      <xdr:col>45</xdr:col>
      <xdr:colOff>177800</xdr:colOff>
      <xdr:row>57</xdr:row>
      <xdr:rowOff>130387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843033"/>
          <a:ext cx="889000" cy="6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109081</xdr:rowOff>
    </xdr:from>
    <xdr:to>
      <xdr:col>41</xdr:col>
      <xdr:colOff>50800</xdr:colOff>
      <xdr:row>57</xdr:row>
      <xdr:rowOff>130387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881731"/>
          <a:ext cx="889000" cy="2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124002</xdr:rowOff>
    </xdr:from>
    <xdr:to>
      <xdr:col>55</xdr:col>
      <xdr:colOff>50800</xdr:colOff>
      <xdr:row>56</xdr:row>
      <xdr:rowOff>54152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55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146879</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0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10406</xdr:rowOff>
    </xdr:from>
    <xdr:to>
      <xdr:col>50</xdr:col>
      <xdr:colOff>165100</xdr:colOff>
      <xdr:row>57</xdr:row>
      <xdr:rowOff>112006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8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128533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58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19583</xdr:rowOff>
    </xdr:from>
    <xdr:to>
      <xdr:col>46</xdr:col>
      <xdr:colOff>38100</xdr:colOff>
      <xdr:row>57</xdr:row>
      <xdr:rowOff>121183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9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137710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6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79587</xdr:rowOff>
    </xdr:from>
    <xdr:to>
      <xdr:col>41</xdr:col>
      <xdr:colOff>101600</xdr:colOff>
      <xdr:row>58</xdr:row>
      <xdr:rowOff>9737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5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26264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27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58281</xdr:rowOff>
    </xdr:from>
    <xdr:to>
      <xdr:col>36</xdr:col>
      <xdr:colOff>165100</xdr:colOff>
      <xdr:row>57</xdr:row>
      <xdr:rowOff>159881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3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4958</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06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69495</xdr:rowOff>
    </xdr:from>
    <xdr:to>
      <xdr:col>55</xdr:col>
      <xdr:colOff>0</xdr:colOff>
      <xdr:row>79</xdr:row>
      <xdr:rowOff>78170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614045"/>
          <a:ext cx="838200" cy="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78170</xdr:rowOff>
    </xdr:from>
    <xdr:to>
      <xdr:col>50</xdr:col>
      <xdr:colOff>114300</xdr:colOff>
      <xdr:row>79</xdr:row>
      <xdr:rowOff>84951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622720"/>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55350</xdr:rowOff>
    </xdr:from>
    <xdr:to>
      <xdr:col>45</xdr:col>
      <xdr:colOff>177800</xdr:colOff>
      <xdr:row>79</xdr:row>
      <xdr:rowOff>84951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99900"/>
          <a:ext cx="889000" cy="2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54594</xdr:rowOff>
    </xdr:from>
    <xdr:to>
      <xdr:col>41</xdr:col>
      <xdr:colOff>50800</xdr:colOff>
      <xdr:row>79</xdr:row>
      <xdr:rowOff>55350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99144"/>
          <a:ext cx="889000" cy="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18695</xdr:rowOff>
    </xdr:from>
    <xdr:to>
      <xdr:col>55</xdr:col>
      <xdr:colOff>50800</xdr:colOff>
      <xdr:row>79</xdr:row>
      <xdr:rowOff>120295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6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105072</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27370</xdr:rowOff>
    </xdr:from>
    <xdr:to>
      <xdr:col>50</xdr:col>
      <xdr:colOff>165100</xdr:colOff>
      <xdr:row>79</xdr:row>
      <xdr:rowOff>128970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120097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6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34151</xdr:rowOff>
    </xdr:from>
    <xdr:to>
      <xdr:col>46</xdr:col>
      <xdr:colOff>38100</xdr:colOff>
      <xdr:row>79</xdr:row>
      <xdr:rowOff>135751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7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126878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7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4550</xdr:rowOff>
    </xdr:from>
    <xdr:to>
      <xdr:col>41</xdr:col>
      <xdr:colOff>101600</xdr:colOff>
      <xdr:row>79</xdr:row>
      <xdr:rowOff>106150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4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97277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4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3794</xdr:rowOff>
    </xdr:from>
    <xdr:to>
      <xdr:col>36</xdr:col>
      <xdr:colOff>165100</xdr:colOff>
      <xdr:row>79</xdr:row>
      <xdr:rowOff>105394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4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96521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4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141852</xdr:rowOff>
    </xdr:from>
    <xdr:to>
      <xdr:col>55</xdr:col>
      <xdr:colOff>0</xdr:colOff>
      <xdr:row>97</xdr:row>
      <xdr:rowOff>154008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72502"/>
          <a:ext cx="838200" cy="1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98912</xdr:rowOff>
    </xdr:from>
    <xdr:to>
      <xdr:col>50</xdr:col>
      <xdr:colOff>114300</xdr:colOff>
      <xdr:row>97</xdr:row>
      <xdr:rowOff>141852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29562"/>
          <a:ext cx="889000" cy="4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98912</xdr:rowOff>
    </xdr:from>
    <xdr:to>
      <xdr:col>45</xdr:col>
      <xdr:colOff>177800</xdr:colOff>
      <xdr:row>97</xdr:row>
      <xdr:rowOff>123214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29562"/>
          <a:ext cx="889000" cy="2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92973</xdr:rowOff>
    </xdr:from>
    <xdr:to>
      <xdr:col>41</xdr:col>
      <xdr:colOff>50800</xdr:colOff>
      <xdr:row>97</xdr:row>
      <xdr:rowOff>123214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23623"/>
          <a:ext cx="889000" cy="3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103208</xdr:rowOff>
    </xdr:from>
    <xdr:to>
      <xdr:col>55</xdr:col>
      <xdr:colOff>50800</xdr:colOff>
      <xdr:row>98</xdr:row>
      <xdr:rowOff>33358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3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126085</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85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91052</xdr:rowOff>
    </xdr:from>
    <xdr:to>
      <xdr:col>50</xdr:col>
      <xdr:colOff>165100</xdr:colOff>
      <xdr:row>98</xdr:row>
      <xdr:rowOff>21202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2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37729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49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48112</xdr:rowOff>
    </xdr:from>
    <xdr:to>
      <xdr:col>46</xdr:col>
      <xdr:colOff>38100</xdr:colOff>
      <xdr:row>97</xdr:row>
      <xdr:rowOff>149712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7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166239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45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72414</xdr:rowOff>
    </xdr:from>
    <xdr:to>
      <xdr:col>41</xdr:col>
      <xdr:colOff>101600</xdr:colOff>
      <xdr:row>98</xdr:row>
      <xdr:rowOff>2564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0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19091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47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42173</xdr:rowOff>
    </xdr:from>
    <xdr:to>
      <xdr:col>36</xdr:col>
      <xdr:colOff>165100</xdr:colOff>
      <xdr:row>97</xdr:row>
      <xdr:rowOff>143773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7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160300</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448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46450</xdr:rowOff>
    </xdr:from>
    <xdr:to>
      <xdr:col>85</xdr:col>
      <xdr:colOff>127000</xdr:colOff>
      <xdr:row>36</xdr:row>
      <xdr:rowOff>63835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218650"/>
          <a:ext cx="838200" cy="1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83388</xdr:rowOff>
    </xdr:from>
    <xdr:to>
      <xdr:col>81</xdr:col>
      <xdr:colOff>50800</xdr:colOff>
      <xdr:row>36</xdr:row>
      <xdr:rowOff>46450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084138"/>
          <a:ext cx="889000" cy="13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83388</xdr:rowOff>
    </xdr:from>
    <xdr:to>
      <xdr:col>76</xdr:col>
      <xdr:colOff>114300</xdr:colOff>
      <xdr:row>36</xdr:row>
      <xdr:rowOff>158110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084138"/>
          <a:ext cx="889000" cy="24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95550</xdr:rowOff>
    </xdr:from>
    <xdr:to>
      <xdr:col>71</xdr:col>
      <xdr:colOff>177800</xdr:colOff>
      <xdr:row>36</xdr:row>
      <xdr:rowOff>158110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267750"/>
          <a:ext cx="889000" cy="6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13035</xdr:rowOff>
    </xdr:from>
    <xdr:to>
      <xdr:col>85</xdr:col>
      <xdr:colOff>177800</xdr:colOff>
      <xdr:row>36</xdr:row>
      <xdr:rowOff>114635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35912</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036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167100</xdr:rowOff>
    </xdr:from>
    <xdr:to>
      <xdr:col>81</xdr:col>
      <xdr:colOff>101600</xdr:colOff>
      <xdr:row>36</xdr:row>
      <xdr:rowOff>97250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113777</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594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32588</xdr:rowOff>
    </xdr:from>
    <xdr:to>
      <xdr:col>76</xdr:col>
      <xdr:colOff>165100</xdr:colOff>
      <xdr:row>35</xdr:row>
      <xdr:rowOff>134188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03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33</xdr:row>
      <xdr:rowOff>150715</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5808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107310</xdr:rowOff>
    </xdr:from>
    <xdr:to>
      <xdr:col>72</xdr:col>
      <xdr:colOff>38100</xdr:colOff>
      <xdr:row>37</xdr:row>
      <xdr:rowOff>37460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7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53987</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3795" y="605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44750</xdr:rowOff>
    </xdr:from>
    <xdr:to>
      <xdr:col>67</xdr:col>
      <xdr:colOff>101600</xdr:colOff>
      <xdr:row>36</xdr:row>
      <xdr:rowOff>146350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1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162877</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992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67887</xdr:rowOff>
    </xdr:from>
    <xdr:to>
      <xdr:col>85</xdr:col>
      <xdr:colOff>127000</xdr:colOff>
      <xdr:row>57</xdr:row>
      <xdr:rowOff>84693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69087"/>
          <a:ext cx="838200" cy="18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54724</xdr:rowOff>
    </xdr:from>
    <xdr:to>
      <xdr:col>81</xdr:col>
      <xdr:colOff>50800</xdr:colOff>
      <xdr:row>57</xdr:row>
      <xdr:rowOff>84693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27374"/>
          <a:ext cx="889000" cy="2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54724</xdr:rowOff>
    </xdr:from>
    <xdr:to>
      <xdr:col>76</xdr:col>
      <xdr:colOff>114300</xdr:colOff>
      <xdr:row>57</xdr:row>
      <xdr:rowOff>128060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27374"/>
          <a:ext cx="889000" cy="7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128060</xdr:rowOff>
    </xdr:from>
    <xdr:to>
      <xdr:col>71</xdr:col>
      <xdr:colOff>177800</xdr:colOff>
      <xdr:row>57</xdr:row>
      <xdr:rowOff>134621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00710"/>
          <a:ext cx="8890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17087</xdr:rowOff>
    </xdr:from>
    <xdr:to>
      <xdr:col>85</xdr:col>
      <xdr:colOff>177800</xdr:colOff>
      <xdr:row>56</xdr:row>
      <xdr:rowOff>118687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1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39964</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46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33893</xdr:rowOff>
    </xdr:from>
    <xdr:to>
      <xdr:col>81</xdr:col>
      <xdr:colOff>101600</xdr:colOff>
      <xdr:row>57</xdr:row>
      <xdr:rowOff>135493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0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126620</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89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3924</xdr:rowOff>
    </xdr:from>
    <xdr:to>
      <xdr:col>76</xdr:col>
      <xdr:colOff>165100</xdr:colOff>
      <xdr:row>57</xdr:row>
      <xdr:rowOff>105524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7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122051</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551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77260</xdr:rowOff>
    </xdr:from>
    <xdr:to>
      <xdr:col>72</xdr:col>
      <xdr:colOff>38100</xdr:colOff>
      <xdr:row>58</xdr:row>
      <xdr:rowOff>7410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4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169987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4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83821</xdr:rowOff>
    </xdr:from>
    <xdr:to>
      <xdr:col>67</xdr:col>
      <xdr:colOff>101600</xdr:colOff>
      <xdr:row>58</xdr:row>
      <xdr:rowOff>13971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5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30498</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631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13665</xdr:rowOff>
    </xdr:from>
    <xdr:to>
      <xdr:col>85</xdr:col>
      <xdr:colOff>127000</xdr:colOff>
      <xdr:row>77</xdr:row>
      <xdr:rowOff>91294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2700965"/>
          <a:ext cx="838200" cy="59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91294</xdr:rowOff>
    </xdr:from>
    <xdr:to>
      <xdr:col>81</xdr:col>
      <xdr:colOff>50800</xdr:colOff>
      <xdr:row>79</xdr:row>
      <xdr:rowOff>15029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292944"/>
          <a:ext cx="889000" cy="26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27426</xdr:rowOff>
    </xdr:from>
    <xdr:to>
      <xdr:col>76</xdr:col>
      <xdr:colOff>114300</xdr:colOff>
      <xdr:row>79</xdr:row>
      <xdr:rowOff>15029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400526"/>
          <a:ext cx="889000" cy="1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4201</xdr:rowOff>
    </xdr:from>
    <xdr:to>
      <xdr:col>71</xdr:col>
      <xdr:colOff>177800</xdr:colOff>
      <xdr:row>78</xdr:row>
      <xdr:rowOff>27426</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377301"/>
          <a:ext cx="889000" cy="2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134315</xdr:rowOff>
    </xdr:from>
    <xdr:to>
      <xdr:col>85</xdr:col>
      <xdr:colOff>177800</xdr:colOff>
      <xdr:row>74</xdr:row>
      <xdr:rowOff>64465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26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157192</xdr:rowOff>
    </xdr:from>
    <xdr:ext cx="599010"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50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40494</xdr:rowOff>
    </xdr:from>
    <xdr:to>
      <xdr:col>81</xdr:col>
      <xdr:colOff>101600</xdr:colOff>
      <xdr:row>77</xdr:row>
      <xdr:rowOff>142094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24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158621</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01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135679</xdr:rowOff>
    </xdr:from>
    <xdr:to>
      <xdr:col>76</xdr:col>
      <xdr:colOff>165100</xdr:colOff>
      <xdr:row>79</xdr:row>
      <xdr:rowOff>65829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0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56956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0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148076</xdr:rowOff>
    </xdr:from>
    <xdr:to>
      <xdr:col>72</xdr:col>
      <xdr:colOff>38100</xdr:colOff>
      <xdr:row>78</xdr:row>
      <xdr:rowOff>78226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34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94753</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12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124851</xdr:rowOff>
    </xdr:from>
    <xdr:to>
      <xdr:col>67</xdr:col>
      <xdr:colOff>101600</xdr:colOff>
      <xdr:row>78</xdr:row>
      <xdr:rowOff>55001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32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71528</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0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64714</xdr:rowOff>
    </xdr:from>
    <xdr:to>
      <xdr:col>85</xdr:col>
      <xdr:colOff>127000</xdr:colOff>
      <xdr:row>96</xdr:row>
      <xdr:rowOff>77657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523914"/>
          <a:ext cx="838200" cy="1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77657</xdr:rowOff>
    </xdr:from>
    <xdr:to>
      <xdr:col>81</xdr:col>
      <xdr:colOff>50800</xdr:colOff>
      <xdr:row>96</xdr:row>
      <xdr:rowOff>138260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36857"/>
          <a:ext cx="889000" cy="6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69879</xdr:rowOff>
    </xdr:from>
    <xdr:to>
      <xdr:col>76</xdr:col>
      <xdr:colOff>114300</xdr:colOff>
      <xdr:row>96</xdr:row>
      <xdr:rowOff>138260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529079"/>
          <a:ext cx="889000" cy="6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69879</xdr:rowOff>
    </xdr:from>
    <xdr:to>
      <xdr:col>71</xdr:col>
      <xdr:colOff>177800</xdr:colOff>
      <xdr:row>96</xdr:row>
      <xdr:rowOff>78530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529079"/>
          <a:ext cx="889000" cy="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13914</xdr:rowOff>
    </xdr:from>
    <xdr:to>
      <xdr:col>85</xdr:col>
      <xdr:colOff>177800</xdr:colOff>
      <xdr:row>96</xdr:row>
      <xdr:rowOff>115514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4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36791</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2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26857</xdr:rowOff>
    </xdr:from>
    <xdr:to>
      <xdr:col>81</xdr:col>
      <xdr:colOff>101600</xdr:colOff>
      <xdr:row>96</xdr:row>
      <xdr:rowOff>128457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8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144984</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26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87460</xdr:rowOff>
    </xdr:from>
    <xdr:to>
      <xdr:col>76</xdr:col>
      <xdr:colOff>165100</xdr:colOff>
      <xdr:row>97</xdr:row>
      <xdr:rowOff>17610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4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34137</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2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19079</xdr:rowOff>
    </xdr:from>
    <xdr:to>
      <xdr:col>72</xdr:col>
      <xdr:colOff>38100</xdr:colOff>
      <xdr:row>96</xdr:row>
      <xdr:rowOff>120679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47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137206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253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27730</xdr:rowOff>
    </xdr:from>
    <xdr:to>
      <xdr:col>67</xdr:col>
      <xdr:colOff>101600</xdr:colOff>
      <xdr:row>96</xdr:row>
      <xdr:rowOff>129330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48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145857</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262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総務費は令和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年度と比較して歳出額は</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131,648</a:t>
          </a:r>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千</a:t>
          </a:r>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増加し、住民一人当たりのコストも</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119,563</a:t>
          </a:r>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増加した。令和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令和５年度から繰り越した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アマミノクロウサギ研究飼育施設建設事業（事業費</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703,964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により普通建設事業費が増加したこと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より増加している。民生費は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令和５年度から設置している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福祉事務所</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の増等により住民一人当たりのコストも増加した。農林水産業費は農業集落排水事業への操出金がが増加したため昨年度より住民一人あたりのコストが増加した。土木費は普通建設事業費の減少により住民一人あたりのコストも減少した。消防費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防災行政無線設備整備事業（事業費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千円）や消防団ポンプ車購入事業（事業費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7,645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千円）により普通建設事業費が増加した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が、令和６年度は普通建設事業費が減少となったため、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住民一人あたりのコストも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した。教育費は令和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小学校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LED</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設置・校庭整備事業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45,239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や今里小学校体育館改修事業（事業費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67,951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の大型事業の実施等があった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年度は、住民一人当たりのコストも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災害復旧費は台風等による災害復旧事業があったため、前年度より増加している。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公債費は以前発行した地方債の償還終了により徐々に減少していたが、令和２年度実施の庁舎耐震化事業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やアマミノクロウサギ飼育研究施設建設事業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の元金償還が開始されたため、住民一人あたりのコストも増加している。性質別歳出決算分析でも記入したが、人口減少に歯止めをかけないと住民一人当たりのコストはいずれの経費も増加すると思わ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鹿児島県大和村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財政調整基金残高は減少している。今後も地方債残高の減少を図りながら併せて基金の増加を図る。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実質収支額も令和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年度より減少している。令和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年度に比べ単独事業が増え、一般財源等が増加したためである。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実質単年度収支は赤字となっている。今後も引き続き黒字となるよう努める。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鹿児島県大和村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大和村では全会計実質収支は黒字となっている。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現在も継続して事業を実施している集落排水事業特別会計においては、今後公債費の増加が見込まれているため厳しい財政運営になると思われる。早期加入を促進し使用料の増加を図る。簡易水道事業特別会計にお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年度が公債費のピークで平成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年度から公債費は減少しているが、今後は維持補修費の増加が懸念される。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集落排水事業・簡易水道事業は使用料金の改定の検討を含め経営改善を図る。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国民健康保険特別会計、介護保険特別会計及び後期高齢者医療特別会計においては現在健康教室の実施などにより、介護予防に取り組み医療費の抑制を図っている。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大和の園特別会計は基金が大きく減少し、今後は一般会計からの繰出金が増加する見込みであるため、業務の見直しによる人件費の抑制に努める。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鹿児島県大和村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元利償還金は令和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年度は増加した。令和２年度に実施した庁舎耐震改修事業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やアマミノクロウサギ飼育研究施設建設事業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の元金償還が開始したためである。今後も集落排水事業特別会計での投資による元利償還金が増加する見込みであるが、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地方債の新規発行を抑制し、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が減少すれば</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将来的に実質公債費比率の分子は減少する見込みである。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減債基金残高のうち，実質公債比率の算定に用いる満期一括償還地方債の償還の財源として積み立てした額はありません。</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鹿児島県大和村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年度以降は「算定無し」となっている。一般会計等に係る地方債残高は、令和２年度に実施した庁舎耐震改修事業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アマミノクロウサギ飼育研究施設建設事業等による地方債発行等のため増加している。充当可能基金においては令和４年度より減少している。今後も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地方債の新規発行を抑制し、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地方債残高の削減に努め、また交付税措置率の高い起債を優先的に行うことや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業務の見直しながら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計画的な職員採用の実施等により将来負担額の減少に努める。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鹿児島県大和村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百万円取り崩しため、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百万円減少した。その他特定目的基金については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百万円取り崩したが、ふるさと納税等により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百万円積立てたため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百万円の増となった。基金全体としては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アマミノクロウサギ研究飼育施設建設事業の実施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や元金償還が開始したこと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など、今後も財政調整基金を切り崩していくことが懸念される。今後も交付税の減や人口減少等による税収の減等が考えられるが可能な範囲で積み立てを行っていく。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使途の明確化を図るため特定目的基金を設置し積み立てに努める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ことや、債券運用の実施を検討しながら基金残高の減少に歯止めをかけたい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大和村振興基金：団体及び個人等に対し，貸付け又は助成等を行い、産業，教育，体育，文化の振興を図るため。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ふるさと応援基金：福祉対策，教育振興，産業振興，定住促進を図るため寄附金を募り，それを財源に寄附者の大和村への思いを具体化することによって，多様な人々の参加による個性あふれるふるさとづくりに資する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大和村生活環境整備基金：生活基盤の整備，促進を図り，安全で快適な生活環境の形成を図るため。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大和村ふるさと水と土保全基金：大和村における土地改良施設の機能を適正に発揮させるための集落共同活動の強化に対する支援事業を行うため。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地域福祉基金：大和村における森林整備に関する施策並びに森林の整備に担うべき人材の育成及び確保，森林の有する公益的機能に関する普及啓発，木材の利用促進，森林公園（奄美フォレストポリス）の整備に関する施策等に要する経費に充てるため</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大和村ふるさと応援基金：定住促進住宅建設事業等の財源としての取崩額が積立額を下回ったため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百万円増額となった。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大和村振興基金：奨学資金貸付事業の財源としての取崩額が積立額を上回ったため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百万円減額となった。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大和村振興基金：今後も大和村振興基金奨学資金貸付事業を実施していく予定のため、減少が考えられる。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大和村ふるさと応援基金：今後も寄付者の意向に沿った事業の実施のために積み立てを行う。</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アマミノクロウサギ研究飼育施設建設事業の実施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や会計年度任用職員の勤勉手当のｓ支給開始等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により積立額より取崩額が上回ったため、減額となった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アマミノクロウサギ研究飼育施設建設事業の実施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金償還が開始されたことなど、今後も財政調整基金を切り崩していくことが懸念される。今後も交付税の減や人口減少等による税収の減等が考えられるが経常経費の抑制に努めながら、可能な範囲で積み立てを行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増減なし。</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庁舎耐震化事業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アマミノクロウサギ研究飼育施設建設事業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の大型事業の元金償還が開始されたことや、大型事業の実施に伴う公債費の増加が懸念されるため、毎年度計画的な積み立てに努める。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6FDB264-204A-4E63-B006-42F5063070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FD0816F-219B-4422-BC9D-27DD93FFB0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8D4A88-DB85-4FAE-9C53-FEF5D4FFC484}"/>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A3DF375-EED5-48D6-90F1-B6603FB3A03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F95554D-55B7-4277-8122-B9855A29D757}"/>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2079574-D0B4-45A5-B187-A0DDC2D5E20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F0D588C-35BD-41BA-9F95-D3A22856ECF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EFF748A-BA52-4E7B-9293-D324B59B38AE}"/>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8028B09-27BA-4AD8-A282-EBE3C9DD42E1}"/>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AE9044B-2AB5-411E-9D1D-D25F6BD16DF1}"/>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89C7D94-1DED-4FF5-85A4-F3858D9EFA4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24920E0-2FBB-4E96-B9FA-62D0ED4DDA0C}"/>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3B3C4A4-CBD7-4F72-9654-33895FB9C09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33F2860-8256-4B46-A825-A0E86C3D661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359FC9E-B6B2-40BF-9FAF-91ABACE64ED5}"/>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0F20437-748F-4215-B7FF-62476EBA75F3}"/>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鹿児島県大和村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0F1863A-978F-464B-A355-AD80943A8F5A}"/>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DA8F298-CFBC-4CCB-B55E-A6698687D73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78C83D3-D09C-425E-A329-D53CBE7BBA1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110A01F-D8D6-4317-8CF9-D929F3AC344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80C8C2A-FE41-47DA-99B1-06A84A477046}"/>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926FC94-064E-49D8-B918-5A2517AE26F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1,384
1,380
88.26
4,953,139
4,761,357
67,434
1,834,052
3,860,042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81AD34B-2CAB-4CA4-AEDA-14BFFC48241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917DA21-E035-4225-AB97-E65D23DE25E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A0FDB80-213A-4A55-B704-9952A787652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9382A39-CE41-401F-A234-8F0B517E27E2}"/>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2F8C367-728C-4DDA-9E1A-8B736A45620D}"/>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6EBAFC6-0DED-46C3-9394-6A14876BE0B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46C9415-CACF-4D2A-847B-894B88719C63}"/>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115FC92-F67D-4D4F-91BE-34083B6D176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DE99B33-3A05-4D37-AA28-800A9065473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E26B891-C385-4BC0-8BCE-BFD3985F093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98EF996-74C7-4423-8546-75FD8B33EBB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3688588-AD31-4647-9921-7DF6B829A56D}"/>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BF2332D-DBCB-4F97-99AC-4889DDFCC07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E9AB8C4-2D72-4E14-A75D-459CF88821A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30C352C-56C5-4EB3-B891-BF507848B10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44D05F4-C30C-41D3-AFB8-F4FF4F4A199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8A9205B-F487-4ED3-946F-FA5E1C1B2AF8}"/>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FF7835F-F8CC-40EB-9E3B-71F79FE501DA}"/>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7027EB5-3C6F-463A-8B10-8A16A4DD757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973942F-68D9-4764-A387-D0BE290ECD12}"/>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5BEF846-397B-4031-B834-95330BB8ECB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13A3C50-1360-49A2-B794-3E5BF592FD2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E8136FE-96EB-4074-A311-6ECDCE97EAA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7B24FD4-4AE9-4B0C-B5F4-A2A78AA4DB6F}"/>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71C2F0E-36F1-4C5E-AFC7-DEB6D42154E9}"/>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456EEF-68C3-4EA4-BCB0-D73C3D71C3F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7C2629B-4273-4291-B2D8-A5CBE7426FE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4687A80-F57D-43BA-83D0-FAB50C34EBC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C205A30-6C41-45E7-9D55-4BE82A8D329B}"/>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E4E6B33-985B-4122-90C5-6F34743824D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F79413F-0B45-49B7-B933-E86D0698BFA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762B9FF-7F32-4843-82F6-C2B0C1312E4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267672C-A79D-4385-9583-9EC0DA04E197}"/>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9D18712-179C-4D77-975E-1F58273DA2D9}"/>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1E14DA8-A440-4FD6-91AB-558A86119859}"/>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よりも低く、県平均よりも低い状況である。今後も公共施設等総合管理計画に基づき、費用対効果を考慮した改修・更新、老朽化が進む利用頻度の低い施設の除却等、トータルコストの縮減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6B7442E-91DB-4B0B-9067-0547E6B33A94}"/>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071B901-5A3F-4D7C-B6A7-01A097869F64}"/>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256E2AA-F3EF-433A-964A-B23F5AE5298B}"/>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A4E5B3F-047D-4C4C-98B6-33EAE359C841}"/>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6DB339A-0AFA-4C47-AEB2-4AF01BD88C64}"/>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C25A1B3-5E56-4AE4-94DA-7365BB21E133}"/>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5F1A245-C6D9-4C29-8F27-DEB31B004FAC}"/>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E9EE0BA-2ECA-4CF4-BF6F-75720A1D2786}"/>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EE878E4-7B4E-4695-A4DD-DE42B508871E}"/>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E257A9B-8255-454C-873D-FCD3B901CD07}"/>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6CD9AF81-0291-422D-9C82-74DA7105C615}"/>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35610BC-A3FC-41F5-98AE-437199C68532}"/>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25F9601-8EED-4B25-834B-F40E0822B23C}"/>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D8BCE2C-026E-40E6-BD10-384BAD1D1D7A}"/>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EC18F71-E8CB-4017-A103-17CCFB9E52D0}"/>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32E5E6A-AA39-466A-92DF-B2B63A11B39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EA49F9A-A37F-4D13-9C4A-02340466E16F}"/>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C2FEEEC-6213-45E9-BD18-CCCE92F409CE}"/>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BFA83AB3-FC0B-435D-B18E-EA6013DBA3CC}"/>
            </a:ext>
          </a:extLst>
        </xdr:cNvPr>
        <xdr:cNvCxnSpPr/>
      </xdr:nvCxnSpPr>
      <xdr:spPr>
        <a:xfrm flipV="1">
          <a:off x="4206240" y="5185138"/>
          <a:ext cx="1270" cy="1391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77541F97-993A-44F8-B966-E2BDFF26789F}"/>
            </a:ext>
          </a:extLst>
        </xdr:cNvPr>
        <xdr:cNvSpPr txBox="1"/>
      </xdr:nvSpPr>
      <xdr:spPr>
        <a:xfrm>
          <a:off x="4258945" y="658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B799CAF7-25E5-4C77-9D2F-88AF8E0D73E1}"/>
            </a:ext>
          </a:extLst>
        </xdr:cNvPr>
        <xdr:cNvCxnSpPr/>
      </xdr:nvCxnSpPr>
      <xdr:spPr>
        <a:xfrm>
          <a:off x="4119245" y="657651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4D86DDF0-6AE1-4C30-8E4A-1A143571FA67}"/>
            </a:ext>
          </a:extLst>
        </xdr:cNvPr>
        <xdr:cNvSpPr txBox="1"/>
      </xdr:nvSpPr>
      <xdr:spPr>
        <a:xfrm>
          <a:off x="4258945" y="496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8C568F81-958E-42EC-BD3C-BE351440C1CA}"/>
            </a:ext>
          </a:extLst>
        </xdr:cNvPr>
        <xdr:cNvCxnSpPr/>
      </xdr:nvCxnSpPr>
      <xdr:spPr>
        <a:xfrm>
          <a:off x="4119245" y="518513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25C2D049-43C1-4D59-A5C5-5D4B6BCACFA0}"/>
            </a:ext>
          </a:extLst>
        </xdr:cNvPr>
        <xdr:cNvSpPr txBox="1"/>
      </xdr:nvSpPr>
      <xdr:spPr>
        <a:xfrm>
          <a:off x="4258945" y="5782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2EBE0A49-30F9-41B1-8E9C-C8FFC5CFBD4C}"/>
            </a:ext>
          </a:extLst>
        </xdr:cNvPr>
        <xdr:cNvSpPr/>
      </xdr:nvSpPr>
      <xdr:spPr>
        <a:xfrm>
          <a:off x="4157345" y="580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7D868008-7ED6-4E20-89AB-EB69AA23B45F}"/>
            </a:ext>
          </a:extLst>
        </xdr:cNvPr>
        <xdr:cNvSpPr/>
      </xdr:nvSpPr>
      <xdr:spPr>
        <a:xfrm>
          <a:off x="353758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A5527082-57AF-43F5-91A6-D3880C34595C}"/>
            </a:ext>
          </a:extLst>
        </xdr:cNvPr>
        <xdr:cNvSpPr/>
      </xdr:nvSpPr>
      <xdr:spPr>
        <a:xfrm>
          <a:off x="286702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3B229269-ECAB-40EF-B4B8-09F9E36C48FE}"/>
            </a:ext>
          </a:extLst>
        </xdr:cNvPr>
        <xdr:cNvSpPr/>
      </xdr:nvSpPr>
      <xdr:spPr>
        <a:xfrm>
          <a:off x="219646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1D6F96BF-AF18-47D1-9C98-422CF779FF53}"/>
            </a:ext>
          </a:extLst>
        </xdr:cNvPr>
        <xdr:cNvSpPr/>
      </xdr:nvSpPr>
      <xdr:spPr>
        <a:xfrm>
          <a:off x="1525905" y="5761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766CE3C-C306-47AB-9EE1-12785A6F3C6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3ADFBC1-0C65-4DD1-AEAE-2CC0E630BF7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F18A8AB-6E82-4AAB-B09A-23AFC396D35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14808A6-4BA1-43E6-8DE7-1231C5166822}"/>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8725D50-1482-4D12-8D17-46186B8FFA6A}"/>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78286</xdr:rowOff>
    </xdr:from>
    <xdr:to>
      <xdr:col>23</xdr:col>
      <xdr:colOff>136525</xdr:colOff>
      <xdr:row>28</xdr:row>
      <xdr:rowOff>8436</xdr:rowOff>
    </xdr:to>
    <xdr:sp macro="" textlink="">
      <xdr:nvSpPr>
        <xdr:cNvPr id="93" name="楕円 92">
          <a:extLst>
            <a:ext uri="{FF2B5EF4-FFF2-40B4-BE49-F238E27FC236}">
              <a16:creationId xmlns:a16="http://schemas.microsoft.com/office/drawing/2014/main" id="{F17CA2D2-C892-4516-87B9-C9FE1C5A8D73}"/>
            </a:ext>
          </a:extLst>
        </xdr:cNvPr>
        <xdr:cNvSpPr/>
      </xdr:nvSpPr>
      <xdr:spPr>
        <a:xfrm>
          <a:off x="4157345" y="5374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101163</xdr:rowOff>
    </xdr:from>
    <xdr:ext cx="405111" cy="259045"/>
    <xdr:sp macro="" textlink="">
      <xdr:nvSpPr>
        <xdr:cNvPr id="94" name="有形固定資産減価償却率該当値テキスト">
          <a:extLst>
            <a:ext uri="{FF2B5EF4-FFF2-40B4-BE49-F238E27FC236}">
              <a16:creationId xmlns:a16="http://schemas.microsoft.com/office/drawing/2014/main" id="{27FB337B-AFD6-493D-A385-104D759AA98D}"/>
            </a:ext>
          </a:extLst>
        </xdr:cNvPr>
        <xdr:cNvSpPr txBox="1"/>
      </xdr:nvSpPr>
      <xdr:spPr>
        <a:xfrm>
          <a:off x="4258945" y="522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75202</xdr:rowOff>
    </xdr:from>
    <xdr:to>
      <xdr:col>19</xdr:col>
      <xdr:colOff>187325</xdr:colOff>
      <xdr:row>28</xdr:row>
      <xdr:rowOff>5352</xdr:rowOff>
    </xdr:to>
    <xdr:sp macro="" textlink="">
      <xdr:nvSpPr>
        <xdr:cNvPr id="95" name="楕円 94">
          <a:extLst>
            <a:ext uri="{FF2B5EF4-FFF2-40B4-BE49-F238E27FC236}">
              <a16:creationId xmlns:a16="http://schemas.microsoft.com/office/drawing/2014/main" id="{15E40CC0-9C9E-4299-AB1D-2A7F8BF49721}"/>
            </a:ext>
          </a:extLst>
        </xdr:cNvPr>
        <xdr:cNvSpPr/>
      </xdr:nvSpPr>
      <xdr:spPr>
        <a:xfrm>
          <a:off x="3537585" y="53711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126002</xdr:rowOff>
    </xdr:from>
    <xdr:to>
      <xdr:col>23</xdr:col>
      <xdr:colOff>85725</xdr:colOff>
      <xdr:row>27</xdr:row>
      <xdr:rowOff>129086</xdr:rowOff>
    </xdr:to>
    <xdr:cxnSp macro="">
      <xdr:nvCxnSpPr>
        <xdr:cNvPr id="96" name="直線コネクタ 95">
          <a:extLst>
            <a:ext uri="{FF2B5EF4-FFF2-40B4-BE49-F238E27FC236}">
              <a16:creationId xmlns:a16="http://schemas.microsoft.com/office/drawing/2014/main" id="{C10A65B2-F7D9-4473-8B5C-1D0656D776B5}"/>
            </a:ext>
          </a:extLst>
        </xdr:cNvPr>
        <xdr:cNvCxnSpPr/>
      </xdr:nvCxnSpPr>
      <xdr:spPr>
        <a:xfrm>
          <a:off x="3588385" y="5421902"/>
          <a:ext cx="61976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28938</xdr:rowOff>
    </xdr:from>
    <xdr:to>
      <xdr:col>15</xdr:col>
      <xdr:colOff>187325</xdr:colOff>
      <xdr:row>27</xdr:row>
      <xdr:rowOff>130538</xdr:rowOff>
    </xdr:to>
    <xdr:sp macro="" textlink="">
      <xdr:nvSpPr>
        <xdr:cNvPr id="97" name="楕円 96">
          <a:extLst>
            <a:ext uri="{FF2B5EF4-FFF2-40B4-BE49-F238E27FC236}">
              <a16:creationId xmlns:a16="http://schemas.microsoft.com/office/drawing/2014/main" id="{F04A987E-F966-49D6-8EB3-3B303327EFE5}"/>
            </a:ext>
          </a:extLst>
        </xdr:cNvPr>
        <xdr:cNvSpPr/>
      </xdr:nvSpPr>
      <xdr:spPr>
        <a:xfrm>
          <a:off x="2867025" y="5324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79738</xdr:rowOff>
    </xdr:from>
    <xdr:to>
      <xdr:col>19</xdr:col>
      <xdr:colOff>136525</xdr:colOff>
      <xdr:row>27</xdr:row>
      <xdr:rowOff>126002</xdr:rowOff>
    </xdr:to>
    <xdr:cxnSp macro="">
      <xdr:nvCxnSpPr>
        <xdr:cNvPr id="98" name="直線コネクタ 97">
          <a:extLst>
            <a:ext uri="{FF2B5EF4-FFF2-40B4-BE49-F238E27FC236}">
              <a16:creationId xmlns:a16="http://schemas.microsoft.com/office/drawing/2014/main" id="{F068C6F9-C087-424C-88EB-03E6E1439F08}"/>
            </a:ext>
          </a:extLst>
        </xdr:cNvPr>
        <xdr:cNvCxnSpPr/>
      </xdr:nvCxnSpPr>
      <xdr:spPr>
        <a:xfrm>
          <a:off x="2917825" y="5375638"/>
          <a:ext cx="6705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166461</xdr:rowOff>
    </xdr:from>
    <xdr:to>
      <xdr:col>11</xdr:col>
      <xdr:colOff>187325</xdr:colOff>
      <xdr:row>27</xdr:row>
      <xdr:rowOff>96611</xdr:rowOff>
    </xdr:to>
    <xdr:sp macro="" textlink="">
      <xdr:nvSpPr>
        <xdr:cNvPr id="99" name="楕円 98">
          <a:extLst>
            <a:ext uri="{FF2B5EF4-FFF2-40B4-BE49-F238E27FC236}">
              <a16:creationId xmlns:a16="http://schemas.microsoft.com/office/drawing/2014/main" id="{03E5823A-B20D-4E62-A555-5D3BE979C6D6}"/>
            </a:ext>
          </a:extLst>
        </xdr:cNvPr>
        <xdr:cNvSpPr/>
      </xdr:nvSpPr>
      <xdr:spPr>
        <a:xfrm>
          <a:off x="2196465" y="52947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45811</xdr:rowOff>
    </xdr:from>
    <xdr:to>
      <xdr:col>15</xdr:col>
      <xdr:colOff>136525</xdr:colOff>
      <xdr:row>27</xdr:row>
      <xdr:rowOff>79738</xdr:rowOff>
    </xdr:to>
    <xdr:cxnSp macro="">
      <xdr:nvCxnSpPr>
        <xdr:cNvPr id="100" name="直線コネクタ 99">
          <a:extLst>
            <a:ext uri="{FF2B5EF4-FFF2-40B4-BE49-F238E27FC236}">
              <a16:creationId xmlns:a16="http://schemas.microsoft.com/office/drawing/2014/main" id="{118C5B3D-AD4C-4E72-8314-242BD5F226AB}"/>
            </a:ext>
          </a:extLst>
        </xdr:cNvPr>
        <xdr:cNvCxnSpPr/>
      </xdr:nvCxnSpPr>
      <xdr:spPr>
        <a:xfrm>
          <a:off x="2247265" y="5341711"/>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132533</xdr:rowOff>
    </xdr:from>
    <xdr:to>
      <xdr:col>7</xdr:col>
      <xdr:colOff>187325</xdr:colOff>
      <xdr:row>27</xdr:row>
      <xdr:rowOff>62683</xdr:rowOff>
    </xdr:to>
    <xdr:sp macro="" textlink="">
      <xdr:nvSpPr>
        <xdr:cNvPr id="101" name="楕円 100">
          <a:extLst>
            <a:ext uri="{FF2B5EF4-FFF2-40B4-BE49-F238E27FC236}">
              <a16:creationId xmlns:a16="http://schemas.microsoft.com/office/drawing/2014/main" id="{29B9375F-B552-4A81-BA86-4B68EC3503D5}"/>
            </a:ext>
          </a:extLst>
        </xdr:cNvPr>
        <xdr:cNvSpPr/>
      </xdr:nvSpPr>
      <xdr:spPr>
        <a:xfrm>
          <a:off x="1525905" y="52607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11883</xdr:rowOff>
    </xdr:from>
    <xdr:to>
      <xdr:col>11</xdr:col>
      <xdr:colOff>136525</xdr:colOff>
      <xdr:row>27</xdr:row>
      <xdr:rowOff>45811</xdr:rowOff>
    </xdr:to>
    <xdr:cxnSp macro="">
      <xdr:nvCxnSpPr>
        <xdr:cNvPr id="102" name="直線コネクタ 101">
          <a:extLst>
            <a:ext uri="{FF2B5EF4-FFF2-40B4-BE49-F238E27FC236}">
              <a16:creationId xmlns:a16="http://schemas.microsoft.com/office/drawing/2014/main" id="{834D5F6E-9910-479B-997E-4B7BE4BCAD36}"/>
            </a:ext>
          </a:extLst>
        </xdr:cNvPr>
        <xdr:cNvCxnSpPr/>
      </xdr:nvCxnSpPr>
      <xdr:spPr>
        <a:xfrm>
          <a:off x="1576705" y="5307783"/>
          <a:ext cx="67056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87F1B57C-D3CA-4AA9-9757-F5AC4AB6DFD1}"/>
            </a:ext>
          </a:extLst>
        </xdr:cNvPr>
        <xdr:cNvSpPr txBox="1"/>
      </xdr:nvSpPr>
      <xdr:spPr>
        <a:xfrm>
          <a:off x="3395989" y="588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5C0D395D-B46C-4FF8-8A5B-6574346F42A2}"/>
            </a:ext>
          </a:extLst>
        </xdr:cNvPr>
        <xdr:cNvSpPr txBox="1"/>
      </xdr:nvSpPr>
      <xdr:spPr>
        <a:xfrm>
          <a:off x="273812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6DAF0EB6-5592-497E-93A8-42BDA75573AF}"/>
            </a:ext>
          </a:extLst>
        </xdr:cNvPr>
        <xdr:cNvSpPr txBox="1"/>
      </xdr:nvSpPr>
      <xdr:spPr>
        <a:xfrm>
          <a:off x="2067569" y="582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E9890FD8-3C01-45D3-B9D5-00C217C8ACB5}"/>
            </a:ext>
          </a:extLst>
        </xdr:cNvPr>
        <xdr:cNvSpPr txBox="1"/>
      </xdr:nvSpPr>
      <xdr:spPr>
        <a:xfrm>
          <a:off x="1397009" y="585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21879</xdr:rowOff>
    </xdr:from>
    <xdr:ext cx="405111" cy="259045"/>
    <xdr:sp macro="" textlink="">
      <xdr:nvSpPr>
        <xdr:cNvPr id="107" name="n_1mainValue有形固定資産減価償却率">
          <a:extLst>
            <a:ext uri="{FF2B5EF4-FFF2-40B4-BE49-F238E27FC236}">
              <a16:creationId xmlns:a16="http://schemas.microsoft.com/office/drawing/2014/main" id="{938B5CFA-4453-4964-B9E8-5B164D004079}"/>
            </a:ext>
          </a:extLst>
        </xdr:cNvPr>
        <xdr:cNvSpPr txBox="1"/>
      </xdr:nvSpPr>
      <xdr:spPr>
        <a:xfrm>
          <a:off x="3395989" y="515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147065</xdr:rowOff>
    </xdr:from>
    <xdr:ext cx="405111" cy="259045"/>
    <xdr:sp macro="" textlink="">
      <xdr:nvSpPr>
        <xdr:cNvPr id="108" name="n_2mainValue有形固定資産減価償却率">
          <a:extLst>
            <a:ext uri="{FF2B5EF4-FFF2-40B4-BE49-F238E27FC236}">
              <a16:creationId xmlns:a16="http://schemas.microsoft.com/office/drawing/2014/main" id="{11DEEE15-C3E6-46AA-8C95-CB5EAE844EB3}"/>
            </a:ext>
          </a:extLst>
        </xdr:cNvPr>
        <xdr:cNvSpPr txBox="1"/>
      </xdr:nvSpPr>
      <xdr:spPr>
        <a:xfrm>
          <a:off x="2738129" y="510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113138</xdr:rowOff>
    </xdr:from>
    <xdr:ext cx="405111" cy="259045"/>
    <xdr:sp macro="" textlink="">
      <xdr:nvSpPr>
        <xdr:cNvPr id="109" name="n_3mainValue有形固定資産減価償却率">
          <a:extLst>
            <a:ext uri="{FF2B5EF4-FFF2-40B4-BE49-F238E27FC236}">
              <a16:creationId xmlns:a16="http://schemas.microsoft.com/office/drawing/2014/main" id="{28503A2A-ECD8-4921-8881-B419D60F7476}"/>
            </a:ext>
          </a:extLst>
        </xdr:cNvPr>
        <xdr:cNvSpPr txBox="1"/>
      </xdr:nvSpPr>
      <xdr:spPr>
        <a:xfrm>
          <a:off x="2067569" y="5073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79210</xdr:rowOff>
    </xdr:from>
    <xdr:ext cx="405111" cy="259045"/>
    <xdr:sp macro="" textlink="">
      <xdr:nvSpPr>
        <xdr:cNvPr id="110" name="n_4mainValue有形固定資産減価償却率">
          <a:extLst>
            <a:ext uri="{FF2B5EF4-FFF2-40B4-BE49-F238E27FC236}">
              <a16:creationId xmlns:a16="http://schemas.microsoft.com/office/drawing/2014/main" id="{800408A8-0FA1-4CCB-929E-EB89888AE297}"/>
            </a:ext>
          </a:extLst>
        </xdr:cNvPr>
        <xdr:cNvSpPr txBox="1"/>
      </xdr:nvSpPr>
      <xdr:spPr>
        <a:xfrm>
          <a:off x="1397009" y="5039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64D9A1A-4845-4BC8-8BA7-E5CDEB8F526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C6E77EE-4587-422B-B7A8-F166F3E0CE1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AC9DFAAC-3EF1-4AD4-B76E-D6F8A51E8FE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E036DC2-FE7C-41BA-A236-F849271B5DA8}"/>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AFF6FD1-E278-4DC4-AAF6-07E1A7F9A758}"/>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F0652BF-939D-4C1D-914B-A3C130910EE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F0DFC85-2619-471C-B1DC-E233A0FA526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8D1BB73-E69C-42B3-BCF8-F4743E68A04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26D8A9B-F6FC-4343-A38E-481ED1D5500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4542C04-0727-4214-A1ED-43779AC2281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95F96081-C3B7-4084-ABF3-1E4DB92C6CD2}"/>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77FB434-F43E-445C-B91F-081C0CCE6F0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431C8E8-4458-4798-BA00-1CFBDA9FD9BF}"/>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、類似団体平均を上回っている。償還額より地方債の借入額が上回ったため、地方債は増加し、基金残高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また、人口千人当たりの職員数も類似団体平均値を上回っているため計画的な職員採用の実施等による人件費の削減に努めることや、新規発行地方債の抑制等による地方債残高の削減に努め、債務償還比率の減少に取り組んで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97BF08C0-A94C-4B3A-B650-F1489D42DF4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DBA1A82-F686-4B7E-A450-2433899494C6}"/>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33387B0-F608-4F27-B8BD-8BD2B0C152C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6E72B68-259D-4C5D-83CC-4603E7A8EDF5}"/>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6D80730C-C186-496D-A5F8-60E7D46CECF3}"/>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436449DF-9302-4E95-9189-DF6A96F2BFB9}"/>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20CE9336-2E4D-434B-A26B-85BA1A624A1C}"/>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9553FAA0-8C58-4BA8-8763-B9DA39CF0E05}"/>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2CE3972B-D8D4-493E-B6DB-99A6C574AB6E}"/>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7221218C-6E41-47F0-8839-8A02C32713CB}"/>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6D01BD0C-6DF6-4AC4-B224-F04E620337D5}"/>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3AF22FD-16F5-44F7-A28F-39769CF1CDA8}"/>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10F78F9E-FAA6-4A07-AE43-4425749F1B5F}"/>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9CEB656-DB09-46FF-9F4A-80F167A466A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431BBA44-094C-4206-A246-9A0DB34D9F5A}"/>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F0C0C6FB-4571-42F0-A5D6-BE59D7D6CECF}"/>
            </a:ext>
          </a:extLst>
        </xdr:cNvPr>
        <xdr:cNvCxnSpPr/>
      </xdr:nvCxnSpPr>
      <xdr:spPr>
        <a:xfrm flipV="1">
          <a:off x="13027660" y="5211868"/>
          <a:ext cx="1269" cy="1254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C877A697-5D79-446B-81F1-288F9B6D6BE5}"/>
            </a:ext>
          </a:extLst>
        </xdr:cNvPr>
        <xdr:cNvSpPr txBox="1"/>
      </xdr:nvSpPr>
      <xdr:spPr>
        <a:xfrm>
          <a:off x="13080365" y="64705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5F7FD76F-B583-4274-959E-03503EFE0CD3}"/>
            </a:ext>
          </a:extLst>
        </xdr:cNvPr>
        <xdr:cNvCxnSpPr/>
      </xdr:nvCxnSpPr>
      <xdr:spPr>
        <a:xfrm>
          <a:off x="12963525" y="6466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CB52385-DD22-4DF9-8077-331A6AD38F38}"/>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86CB4B2-9E2E-4A51-885B-E211E8067B63}"/>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4" name="債務償還比率平均値テキスト">
          <a:extLst>
            <a:ext uri="{FF2B5EF4-FFF2-40B4-BE49-F238E27FC236}">
              <a16:creationId xmlns:a16="http://schemas.microsoft.com/office/drawing/2014/main" id="{DC6A56C6-C23B-489B-99DA-906A85FA6E97}"/>
            </a:ext>
          </a:extLst>
        </xdr:cNvPr>
        <xdr:cNvSpPr txBox="1"/>
      </xdr:nvSpPr>
      <xdr:spPr>
        <a:xfrm>
          <a:off x="13080365" y="5263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4AE7BB47-836E-4583-82C6-7E6DFBB1933E}"/>
            </a:ext>
          </a:extLst>
        </xdr:cNvPr>
        <xdr:cNvSpPr/>
      </xdr:nvSpPr>
      <xdr:spPr>
        <a:xfrm>
          <a:off x="13001625" y="5408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31386ECB-09EA-4629-AE37-9CD89F082D5D}"/>
            </a:ext>
          </a:extLst>
        </xdr:cNvPr>
        <xdr:cNvSpPr/>
      </xdr:nvSpPr>
      <xdr:spPr>
        <a:xfrm>
          <a:off x="12359005" y="5444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A249AB80-1833-4D94-88EC-1F7322C7869A}"/>
            </a:ext>
          </a:extLst>
        </xdr:cNvPr>
        <xdr:cNvSpPr/>
      </xdr:nvSpPr>
      <xdr:spPr>
        <a:xfrm>
          <a:off x="11688445" y="5372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1C8E76A7-69C6-4EB3-A99A-10A7DCF44160}"/>
            </a:ext>
          </a:extLst>
        </xdr:cNvPr>
        <xdr:cNvSpPr/>
      </xdr:nvSpPr>
      <xdr:spPr>
        <a:xfrm>
          <a:off x="11017885" y="532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DEE6A7CE-DDF1-4A32-8839-9C474E8ADA4F}"/>
            </a:ext>
          </a:extLst>
        </xdr:cNvPr>
        <xdr:cNvSpPr/>
      </xdr:nvSpPr>
      <xdr:spPr>
        <a:xfrm>
          <a:off x="10347325" y="55883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504C9DF-3D27-4DDC-82CA-265D94FD896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9852780-EB47-4A4A-AE51-9E6EDCDE563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5AF6D33-5BA6-4968-ACD5-8AA5FB63AACE}"/>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651C995-5B95-4425-9861-67D3995EA0DC}"/>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CF73167-2D6F-4F08-9852-3B02B587CAFE}"/>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40767</xdr:rowOff>
    </xdr:from>
    <xdr:to>
      <xdr:col>76</xdr:col>
      <xdr:colOff>73025</xdr:colOff>
      <xdr:row>30</xdr:row>
      <xdr:rowOff>142367</xdr:rowOff>
    </xdr:to>
    <xdr:sp macro="" textlink="">
      <xdr:nvSpPr>
        <xdr:cNvPr id="155" name="楕円 154">
          <a:extLst>
            <a:ext uri="{FF2B5EF4-FFF2-40B4-BE49-F238E27FC236}">
              <a16:creationId xmlns:a16="http://schemas.microsoft.com/office/drawing/2014/main" id="{03CD70BB-45C2-4AFA-9A19-D88E95D1482E}"/>
            </a:ext>
          </a:extLst>
        </xdr:cNvPr>
        <xdr:cNvSpPr/>
      </xdr:nvSpPr>
      <xdr:spPr>
        <a:xfrm>
          <a:off x="13001625" y="58395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19194</xdr:rowOff>
    </xdr:from>
    <xdr:ext cx="469744" cy="259045"/>
    <xdr:sp macro="" textlink="">
      <xdr:nvSpPr>
        <xdr:cNvPr id="156" name="債務償還比率該当値テキスト">
          <a:extLst>
            <a:ext uri="{FF2B5EF4-FFF2-40B4-BE49-F238E27FC236}">
              <a16:creationId xmlns:a16="http://schemas.microsoft.com/office/drawing/2014/main" id="{4906BB60-6583-4536-B4B9-5A49B857C06F}"/>
            </a:ext>
          </a:extLst>
        </xdr:cNvPr>
        <xdr:cNvSpPr txBox="1"/>
      </xdr:nvSpPr>
      <xdr:spPr>
        <a:xfrm>
          <a:off x="13080365" y="581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135812</xdr:rowOff>
    </xdr:from>
    <xdr:to>
      <xdr:col>72</xdr:col>
      <xdr:colOff>123825</xdr:colOff>
      <xdr:row>30</xdr:row>
      <xdr:rowOff>65962</xdr:rowOff>
    </xdr:to>
    <xdr:sp macro="" textlink="">
      <xdr:nvSpPr>
        <xdr:cNvPr id="157" name="楕円 156">
          <a:extLst>
            <a:ext uri="{FF2B5EF4-FFF2-40B4-BE49-F238E27FC236}">
              <a16:creationId xmlns:a16="http://schemas.microsoft.com/office/drawing/2014/main" id="{CD52E2F4-27A3-44A0-88CF-0D00BEC185BA}"/>
            </a:ext>
          </a:extLst>
        </xdr:cNvPr>
        <xdr:cNvSpPr/>
      </xdr:nvSpPr>
      <xdr:spPr>
        <a:xfrm>
          <a:off x="12359005" y="57669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15162</xdr:rowOff>
    </xdr:from>
    <xdr:to>
      <xdr:col>76</xdr:col>
      <xdr:colOff>22225</xdr:colOff>
      <xdr:row>30</xdr:row>
      <xdr:rowOff>91567</xdr:rowOff>
    </xdr:to>
    <xdr:cxnSp macro="">
      <xdr:nvCxnSpPr>
        <xdr:cNvPr id="158" name="直線コネクタ 157">
          <a:extLst>
            <a:ext uri="{FF2B5EF4-FFF2-40B4-BE49-F238E27FC236}">
              <a16:creationId xmlns:a16="http://schemas.microsoft.com/office/drawing/2014/main" id="{6DEA2973-EDCB-49AB-A608-A8BF2AFBDB1A}"/>
            </a:ext>
          </a:extLst>
        </xdr:cNvPr>
        <xdr:cNvCxnSpPr/>
      </xdr:nvCxnSpPr>
      <xdr:spPr>
        <a:xfrm>
          <a:off x="12409805" y="5813982"/>
          <a:ext cx="619760" cy="7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34339</xdr:rowOff>
    </xdr:from>
    <xdr:to>
      <xdr:col>68</xdr:col>
      <xdr:colOff>123825</xdr:colOff>
      <xdr:row>29</xdr:row>
      <xdr:rowOff>135939</xdr:rowOff>
    </xdr:to>
    <xdr:sp macro="" textlink="">
      <xdr:nvSpPr>
        <xdr:cNvPr id="159" name="楕円 158">
          <a:extLst>
            <a:ext uri="{FF2B5EF4-FFF2-40B4-BE49-F238E27FC236}">
              <a16:creationId xmlns:a16="http://schemas.microsoft.com/office/drawing/2014/main" id="{31B3D2BB-9D2F-4FFF-8B29-E1727A5E532A}"/>
            </a:ext>
          </a:extLst>
        </xdr:cNvPr>
        <xdr:cNvSpPr/>
      </xdr:nvSpPr>
      <xdr:spPr>
        <a:xfrm>
          <a:off x="11688445" y="566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85139</xdr:rowOff>
    </xdr:from>
    <xdr:to>
      <xdr:col>72</xdr:col>
      <xdr:colOff>73025</xdr:colOff>
      <xdr:row>30</xdr:row>
      <xdr:rowOff>15162</xdr:rowOff>
    </xdr:to>
    <xdr:cxnSp macro="">
      <xdr:nvCxnSpPr>
        <xdr:cNvPr id="160" name="直線コネクタ 159">
          <a:extLst>
            <a:ext uri="{FF2B5EF4-FFF2-40B4-BE49-F238E27FC236}">
              <a16:creationId xmlns:a16="http://schemas.microsoft.com/office/drawing/2014/main" id="{9367BC7B-F48F-47E5-A2B2-4A17BD627A7E}"/>
            </a:ext>
          </a:extLst>
        </xdr:cNvPr>
        <xdr:cNvCxnSpPr/>
      </xdr:nvCxnSpPr>
      <xdr:spPr>
        <a:xfrm>
          <a:off x="11739245" y="5716319"/>
          <a:ext cx="670560" cy="9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2674</xdr:rowOff>
    </xdr:from>
    <xdr:to>
      <xdr:col>64</xdr:col>
      <xdr:colOff>123825</xdr:colOff>
      <xdr:row>29</xdr:row>
      <xdr:rowOff>104274</xdr:rowOff>
    </xdr:to>
    <xdr:sp macro="" textlink="">
      <xdr:nvSpPr>
        <xdr:cNvPr id="161" name="楕円 160">
          <a:extLst>
            <a:ext uri="{FF2B5EF4-FFF2-40B4-BE49-F238E27FC236}">
              <a16:creationId xmlns:a16="http://schemas.microsoft.com/office/drawing/2014/main" id="{85C1C73D-F5BA-40EE-8432-73C5C8D02B67}"/>
            </a:ext>
          </a:extLst>
        </xdr:cNvPr>
        <xdr:cNvSpPr/>
      </xdr:nvSpPr>
      <xdr:spPr>
        <a:xfrm>
          <a:off x="11017885" y="563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53474</xdr:rowOff>
    </xdr:from>
    <xdr:to>
      <xdr:col>68</xdr:col>
      <xdr:colOff>73025</xdr:colOff>
      <xdr:row>29</xdr:row>
      <xdr:rowOff>85139</xdr:rowOff>
    </xdr:to>
    <xdr:cxnSp macro="">
      <xdr:nvCxnSpPr>
        <xdr:cNvPr id="162" name="直線コネクタ 161">
          <a:extLst>
            <a:ext uri="{FF2B5EF4-FFF2-40B4-BE49-F238E27FC236}">
              <a16:creationId xmlns:a16="http://schemas.microsoft.com/office/drawing/2014/main" id="{255F8DB0-799D-48DE-BBF2-E9106B64F2D8}"/>
            </a:ext>
          </a:extLst>
        </xdr:cNvPr>
        <xdr:cNvCxnSpPr/>
      </xdr:nvCxnSpPr>
      <xdr:spPr>
        <a:xfrm>
          <a:off x="11068685" y="5684654"/>
          <a:ext cx="670560" cy="3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88794</xdr:rowOff>
    </xdr:from>
    <xdr:to>
      <xdr:col>60</xdr:col>
      <xdr:colOff>123825</xdr:colOff>
      <xdr:row>30</xdr:row>
      <xdr:rowOff>18944</xdr:rowOff>
    </xdr:to>
    <xdr:sp macro="" textlink="">
      <xdr:nvSpPr>
        <xdr:cNvPr id="163" name="楕円 162">
          <a:extLst>
            <a:ext uri="{FF2B5EF4-FFF2-40B4-BE49-F238E27FC236}">
              <a16:creationId xmlns:a16="http://schemas.microsoft.com/office/drawing/2014/main" id="{8E4D5FF2-524C-4617-A335-082544978DBC}"/>
            </a:ext>
          </a:extLst>
        </xdr:cNvPr>
        <xdr:cNvSpPr/>
      </xdr:nvSpPr>
      <xdr:spPr>
        <a:xfrm>
          <a:off x="10347325" y="5719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53474</xdr:rowOff>
    </xdr:from>
    <xdr:to>
      <xdr:col>64</xdr:col>
      <xdr:colOff>73025</xdr:colOff>
      <xdr:row>29</xdr:row>
      <xdr:rowOff>139594</xdr:rowOff>
    </xdr:to>
    <xdr:cxnSp macro="">
      <xdr:nvCxnSpPr>
        <xdr:cNvPr id="164" name="直線コネクタ 163">
          <a:extLst>
            <a:ext uri="{FF2B5EF4-FFF2-40B4-BE49-F238E27FC236}">
              <a16:creationId xmlns:a16="http://schemas.microsoft.com/office/drawing/2014/main" id="{0F217FEF-2EAB-4164-8649-3DC8173092F7}"/>
            </a:ext>
          </a:extLst>
        </xdr:cNvPr>
        <xdr:cNvCxnSpPr/>
      </xdr:nvCxnSpPr>
      <xdr:spPr>
        <a:xfrm flipV="1">
          <a:off x="10398125" y="5684654"/>
          <a:ext cx="670560" cy="8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5" name="n_1aveValue債務償還比率">
          <a:extLst>
            <a:ext uri="{FF2B5EF4-FFF2-40B4-BE49-F238E27FC236}">
              <a16:creationId xmlns:a16="http://schemas.microsoft.com/office/drawing/2014/main" id="{57C9A69C-327E-4324-BC68-1919F72B894C}"/>
            </a:ext>
          </a:extLst>
        </xdr:cNvPr>
        <xdr:cNvSpPr txBox="1"/>
      </xdr:nvSpPr>
      <xdr:spPr>
        <a:xfrm>
          <a:off x="12185092" y="522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AF259745-472E-4603-82F4-F1C700851DF8}"/>
            </a:ext>
          </a:extLst>
        </xdr:cNvPr>
        <xdr:cNvSpPr txBox="1"/>
      </xdr:nvSpPr>
      <xdr:spPr>
        <a:xfrm>
          <a:off x="11527232" y="515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7282DF4C-7025-4942-9A55-5931BF72A839}"/>
            </a:ext>
          </a:extLst>
        </xdr:cNvPr>
        <xdr:cNvSpPr txBox="1"/>
      </xdr:nvSpPr>
      <xdr:spPr>
        <a:xfrm>
          <a:off x="10856672" y="510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68" name="n_4aveValue債務償還比率">
          <a:extLst>
            <a:ext uri="{FF2B5EF4-FFF2-40B4-BE49-F238E27FC236}">
              <a16:creationId xmlns:a16="http://schemas.microsoft.com/office/drawing/2014/main" id="{D7E6690B-22AE-4921-A0BF-8C6BFEBE8FEF}"/>
            </a:ext>
          </a:extLst>
        </xdr:cNvPr>
        <xdr:cNvSpPr txBox="1"/>
      </xdr:nvSpPr>
      <xdr:spPr>
        <a:xfrm>
          <a:off x="10186112" y="536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57089</xdr:rowOff>
    </xdr:from>
    <xdr:ext cx="469744" cy="259045"/>
    <xdr:sp macro="" textlink="">
      <xdr:nvSpPr>
        <xdr:cNvPr id="169" name="n_1mainValue債務償還比率">
          <a:extLst>
            <a:ext uri="{FF2B5EF4-FFF2-40B4-BE49-F238E27FC236}">
              <a16:creationId xmlns:a16="http://schemas.microsoft.com/office/drawing/2014/main" id="{DC8BD930-36FE-4316-A8C1-7F5A9493EAE3}"/>
            </a:ext>
          </a:extLst>
        </xdr:cNvPr>
        <xdr:cNvSpPr txBox="1"/>
      </xdr:nvSpPr>
      <xdr:spPr>
        <a:xfrm>
          <a:off x="12185092" y="585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127066</xdr:rowOff>
    </xdr:from>
    <xdr:ext cx="469744" cy="259045"/>
    <xdr:sp macro="" textlink="">
      <xdr:nvSpPr>
        <xdr:cNvPr id="170" name="n_2mainValue債務償還比率">
          <a:extLst>
            <a:ext uri="{FF2B5EF4-FFF2-40B4-BE49-F238E27FC236}">
              <a16:creationId xmlns:a16="http://schemas.microsoft.com/office/drawing/2014/main" id="{DC6E6A35-F462-4E14-B02D-FA933438D13F}"/>
            </a:ext>
          </a:extLst>
        </xdr:cNvPr>
        <xdr:cNvSpPr txBox="1"/>
      </xdr:nvSpPr>
      <xdr:spPr>
        <a:xfrm>
          <a:off x="11527232" y="575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95401</xdr:rowOff>
    </xdr:from>
    <xdr:ext cx="469744" cy="259045"/>
    <xdr:sp macro="" textlink="">
      <xdr:nvSpPr>
        <xdr:cNvPr id="171" name="n_3mainValue債務償還比率">
          <a:extLst>
            <a:ext uri="{FF2B5EF4-FFF2-40B4-BE49-F238E27FC236}">
              <a16:creationId xmlns:a16="http://schemas.microsoft.com/office/drawing/2014/main" id="{D16A8F51-BA06-4196-89B4-ECBAE5109CB6}"/>
            </a:ext>
          </a:extLst>
        </xdr:cNvPr>
        <xdr:cNvSpPr txBox="1"/>
      </xdr:nvSpPr>
      <xdr:spPr>
        <a:xfrm>
          <a:off x="10856672" y="572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10071</xdr:rowOff>
    </xdr:from>
    <xdr:ext cx="469744" cy="259045"/>
    <xdr:sp macro="" textlink="">
      <xdr:nvSpPr>
        <xdr:cNvPr id="172" name="n_4mainValue債務償還比率">
          <a:extLst>
            <a:ext uri="{FF2B5EF4-FFF2-40B4-BE49-F238E27FC236}">
              <a16:creationId xmlns:a16="http://schemas.microsoft.com/office/drawing/2014/main" id="{A88C0262-81DA-4F22-BC3A-52EDE0B423D8}"/>
            </a:ext>
          </a:extLst>
        </xdr:cNvPr>
        <xdr:cNvSpPr txBox="1"/>
      </xdr:nvSpPr>
      <xdr:spPr>
        <a:xfrm>
          <a:off x="10186112" y="580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D2F96E94-163E-476C-BEAF-6262A33FFE4D}"/>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90EBAF3-91EE-4EEA-929F-DE60302571C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8B4C84DB-9B3B-45F8-8BCB-70E913C82C1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D1A00221-86DF-4C8C-A545-B94DC959C3C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C1306E0-178B-4A71-A61F-2A59253AAD2B}"/>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B16143E0-9800-4B8E-A294-896ACBC4AB8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E7BCD7-4BA6-4ED1-A790-43E235393DF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38D852-6F43-42D3-B856-FDD96CB197E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23D530-56CC-4FDB-954B-4B23A5A3D3C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19E48CB-F2E5-4E68-BE8F-1CBE186D2E9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4B804A-0081-4768-80F5-58F370E09A6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E09761-F3E2-4899-A895-C9DAF376F2B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E97D5F-3106-4ACA-A3B0-CE021A6BC8D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54C328-2CBA-47EF-95A7-6F1A80F707E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4AC0EA-CA98-47F3-B313-737A7A0D369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D68DA2-E593-4166-8BEE-6F580DF0EC5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1,384
1,380
88.26
4,953,139
4,761,357
67,434
1,834,052
3,860,042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806CCB-FF59-4A37-A562-2B64D989F9F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1FDDCF-49A9-480D-B3A2-1928817286E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FAFA277-37DE-43C3-80DA-86796944B12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546071-117E-448B-9075-5655851BBEA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6D37BC-4F46-4B7A-B5B6-5D63903A77A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395BB1D-4778-4566-B6FD-D59C8141FDC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9A9AFC-97C5-49BC-8DE5-5DE22672A5A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C91514-39F5-4B2A-B41C-93687B6EF54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A519C5-1051-486A-A2AD-175DC73DAFB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1EB4C4-4FB4-48BF-B4FE-1AAF87A438F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580615-E500-484C-BE48-04DB2124489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ECF378-D95C-4312-B7BD-343A07D8061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B3B8C4D-FB55-4B6F-ACEE-5863565D1C0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D8B793-8EB2-46E2-AAF1-6F63F6498AC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7FC66E-FFD0-4717-80B8-A264165DAB0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35B3AC-AE5E-4B71-BBD1-7F001705954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7B02E4-D432-4ACD-B52E-D38E6507CD0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906E58-3403-4784-B3FA-D70F517F2C1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B1C475-9B35-43CA-90F6-2ACCD25CCF9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97EEF25-7DBF-4EDF-BE0B-917113FC350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8961874-E1B9-48FB-9FA0-D2FE7C3AB8A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1A8B92-09B5-4C0E-9269-74718A84E22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CF02EA-3A2B-414E-AE1A-CF85B295436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360462-FE9A-4C3B-B4DD-53F52C37AEB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9F49D9A-9094-4BAC-9F1A-3C6722D10F6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08E09F-09ED-4AD1-A79A-A51B6A81157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F783CF5-2194-40F0-B626-9DF478A97FE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57704FC-9C54-41EE-AFFD-CBACC5DBA59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CD196E-D874-4C3C-B25D-BE0831E7BF8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D8A931-0D4A-4EDD-B382-A4BBE59ED25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10682E-3782-4FA7-BE16-27BA0920128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D752FDF-94F0-48B7-A273-B52087E5910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5BFD5B7-A25D-408F-ACDF-0E4ADBF5C92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CE4FDD-F690-481A-9D62-6D8F615E57F8}"/>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B85544E-DC31-4001-AF4C-A0D60A7C7F2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1396E25-8957-4A9A-8AF5-B4F633C07A74}"/>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6EA0A5B-0269-4B9B-9BE7-4BF76187C0F6}"/>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96F5F64-41EE-4211-AB20-201EB4F6DAB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49F0481-23F4-46BF-8800-85C90556DEE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918911C-A975-4240-B62A-802C93DAF17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19E8344-AA90-4851-9B4D-BD1B50AFDEB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8E5F4ED-6AE2-4849-9E7E-F8BB36EDC255}"/>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949473B-A566-42AD-872F-F2985560631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4D9D606-AFCA-4908-B8EE-C6E2B5A34374}"/>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2DE4610-D301-4D97-B92C-9F4506F3BA2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1A6EA606-6DD7-420F-9984-3397E3A3DCE0}"/>
            </a:ext>
          </a:extLst>
        </xdr:cNvPr>
        <xdr:cNvCxnSpPr/>
      </xdr:nvCxnSpPr>
      <xdr:spPr>
        <a:xfrm flipV="1">
          <a:off x="4086225" y="556450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55C34612-BF95-474B-A6ED-88D29D297F88}"/>
            </a:ext>
          </a:extLst>
        </xdr:cNvPr>
        <xdr:cNvSpPr txBox="1"/>
      </xdr:nvSpPr>
      <xdr:spPr>
        <a:xfrm>
          <a:off x="4124960"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68BCFAC2-9E38-4FD3-9E8F-20D6EADCEA98}"/>
            </a:ext>
          </a:extLst>
        </xdr:cNvPr>
        <xdr:cNvCxnSpPr/>
      </xdr:nvCxnSpPr>
      <xdr:spPr>
        <a:xfrm>
          <a:off x="402082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12295A79-306C-433E-9EF6-ED71F2DFD408}"/>
            </a:ext>
          </a:extLst>
        </xdr:cNvPr>
        <xdr:cNvSpPr txBox="1"/>
      </xdr:nvSpPr>
      <xdr:spPr>
        <a:xfrm>
          <a:off x="4124960" y="534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136CF739-3998-44AF-BC91-6ED484F93D7F}"/>
            </a:ext>
          </a:extLst>
        </xdr:cNvPr>
        <xdr:cNvCxnSpPr/>
      </xdr:nvCxnSpPr>
      <xdr:spPr>
        <a:xfrm>
          <a:off x="4020820" y="5564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B8F3F30F-5006-423E-AD08-2BFE2B67F01C}"/>
            </a:ext>
          </a:extLst>
        </xdr:cNvPr>
        <xdr:cNvSpPr txBox="1"/>
      </xdr:nvSpPr>
      <xdr:spPr>
        <a:xfrm>
          <a:off x="4124960" y="6416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6431E134-A546-423E-B61F-E414ADC9BE88}"/>
            </a:ext>
          </a:extLst>
        </xdr:cNvPr>
        <xdr:cNvSpPr/>
      </xdr:nvSpPr>
      <xdr:spPr>
        <a:xfrm>
          <a:off x="403606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B640C3-D2A7-458C-9808-88116C52FDA8}"/>
            </a:ext>
          </a:extLst>
        </xdr:cNvPr>
        <xdr:cNvSpPr/>
      </xdr:nvSpPr>
      <xdr:spPr>
        <a:xfrm>
          <a:off x="3312160" y="6414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85677EE5-6ECD-424C-A6BA-46B18362B50C}"/>
            </a:ext>
          </a:extLst>
        </xdr:cNvPr>
        <xdr:cNvSpPr/>
      </xdr:nvSpPr>
      <xdr:spPr>
        <a:xfrm>
          <a:off x="25146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5E7900F0-3384-4722-A614-F6D45A985132}"/>
            </a:ext>
          </a:extLst>
        </xdr:cNvPr>
        <xdr:cNvSpPr/>
      </xdr:nvSpPr>
      <xdr:spPr>
        <a:xfrm>
          <a:off x="17399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7EF0AFB5-DF80-4AE0-A4E7-56A7D6F4BCF7}"/>
            </a:ext>
          </a:extLst>
        </xdr:cNvPr>
        <xdr:cNvSpPr/>
      </xdr:nvSpPr>
      <xdr:spPr>
        <a:xfrm>
          <a:off x="965200" y="639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9EACD14-0CEB-4338-A18E-62AD2168DDE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32EAE1F-4004-4C16-8369-F9AEC226758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220E068-B05B-4888-974A-E63285A48AE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8591B9-FF6B-4FAF-948B-16A32DD95D1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95FDF6C-4A1B-4C80-B5FD-EBA250EABAD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57785</xdr:rowOff>
    </xdr:from>
    <xdr:to>
      <xdr:col>24</xdr:col>
      <xdr:colOff>114300</xdr:colOff>
      <xdr:row>36</xdr:row>
      <xdr:rowOff>159385</xdr:rowOff>
    </xdr:to>
    <xdr:sp macro="" textlink="">
      <xdr:nvSpPr>
        <xdr:cNvPr id="73" name="楕円 72">
          <a:extLst>
            <a:ext uri="{FF2B5EF4-FFF2-40B4-BE49-F238E27FC236}">
              <a16:creationId xmlns:a16="http://schemas.microsoft.com/office/drawing/2014/main" id="{1851778A-8A6F-466E-82D2-93256EB549AF}"/>
            </a:ext>
          </a:extLst>
        </xdr:cNvPr>
        <xdr:cNvSpPr/>
      </xdr:nvSpPr>
      <xdr:spPr>
        <a:xfrm>
          <a:off x="403606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80662</xdr:rowOff>
    </xdr:from>
    <xdr:ext cx="405111" cy="259045"/>
    <xdr:sp macro="" textlink="">
      <xdr:nvSpPr>
        <xdr:cNvPr id="74" name="【道路】&#10;有形固定資産減価償却率該当値テキスト">
          <a:extLst>
            <a:ext uri="{FF2B5EF4-FFF2-40B4-BE49-F238E27FC236}">
              <a16:creationId xmlns:a16="http://schemas.microsoft.com/office/drawing/2014/main" id="{BB2AA1FC-B50E-411E-B7B0-48916B7C9048}"/>
            </a:ext>
          </a:extLst>
        </xdr:cNvPr>
        <xdr:cNvSpPr txBox="1"/>
      </xdr:nvSpPr>
      <xdr:spPr>
        <a:xfrm>
          <a:off x="4124960"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40640</xdr:rowOff>
    </xdr:from>
    <xdr:to>
      <xdr:col>20</xdr:col>
      <xdr:colOff>38100</xdr:colOff>
      <xdr:row>36</xdr:row>
      <xdr:rowOff>142240</xdr:rowOff>
    </xdr:to>
    <xdr:sp macro="" textlink="">
      <xdr:nvSpPr>
        <xdr:cNvPr id="75" name="楕円 74">
          <a:extLst>
            <a:ext uri="{FF2B5EF4-FFF2-40B4-BE49-F238E27FC236}">
              <a16:creationId xmlns:a16="http://schemas.microsoft.com/office/drawing/2014/main" id="{EF00D1C5-A087-4A7A-A5E1-3805B744279B}"/>
            </a:ext>
          </a:extLst>
        </xdr:cNvPr>
        <xdr:cNvSpPr/>
      </xdr:nvSpPr>
      <xdr:spPr>
        <a:xfrm>
          <a:off x="3312160" y="60756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91440</xdr:rowOff>
    </xdr:from>
    <xdr:to>
      <xdr:col>24</xdr:col>
      <xdr:colOff>63500</xdr:colOff>
      <xdr:row>36</xdr:row>
      <xdr:rowOff>108585</xdr:rowOff>
    </xdr:to>
    <xdr:cxnSp macro="">
      <xdr:nvCxnSpPr>
        <xdr:cNvPr id="76" name="直線コネクタ 75">
          <a:extLst>
            <a:ext uri="{FF2B5EF4-FFF2-40B4-BE49-F238E27FC236}">
              <a16:creationId xmlns:a16="http://schemas.microsoft.com/office/drawing/2014/main" id="{1DFA5D1F-E847-4421-B8A8-212033DF6ACF}"/>
            </a:ext>
          </a:extLst>
        </xdr:cNvPr>
        <xdr:cNvCxnSpPr/>
      </xdr:nvCxnSpPr>
      <xdr:spPr>
        <a:xfrm>
          <a:off x="3355340" y="6126480"/>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77" name="楕円 76">
          <a:extLst>
            <a:ext uri="{FF2B5EF4-FFF2-40B4-BE49-F238E27FC236}">
              <a16:creationId xmlns:a16="http://schemas.microsoft.com/office/drawing/2014/main" id="{BD9F91B8-68BE-4A4A-8209-AD61DA8CA068}"/>
            </a:ext>
          </a:extLst>
        </xdr:cNvPr>
        <xdr:cNvSpPr/>
      </xdr:nvSpPr>
      <xdr:spPr>
        <a:xfrm>
          <a:off x="25146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74295</xdr:rowOff>
    </xdr:from>
    <xdr:to>
      <xdr:col>19</xdr:col>
      <xdr:colOff>177800</xdr:colOff>
      <xdr:row>36</xdr:row>
      <xdr:rowOff>91440</xdr:rowOff>
    </xdr:to>
    <xdr:cxnSp macro="">
      <xdr:nvCxnSpPr>
        <xdr:cNvPr id="78" name="直線コネクタ 77">
          <a:extLst>
            <a:ext uri="{FF2B5EF4-FFF2-40B4-BE49-F238E27FC236}">
              <a16:creationId xmlns:a16="http://schemas.microsoft.com/office/drawing/2014/main" id="{FDBE909B-0CE6-42FA-9D9A-1CB7E9EFF9E1}"/>
            </a:ext>
          </a:extLst>
        </xdr:cNvPr>
        <xdr:cNvCxnSpPr/>
      </xdr:nvCxnSpPr>
      <xdr:spPr>
        <a:xfrm>
          <a:off x="2565400" y="6109335"/>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23495</xdr:rowOff>
    </xdr:from>
    <xdr:to>
      <xdr:col>10</xdr:col>
      <xdr:colOff>165100</xdr:colOff>
      <xdr:row>36</xdr:row>
      <xdr:rowOff>125095</xdr:rowOff>
    </xdr:to>
    <xdr:sp macro="" textlink="">
      <xdr:nvSpPr>
        <xdr:cNvPr id="79" name="楕円 78">
          <a:extLst>
            <a:ext uri="{FF2B5EF4-FFF2-40B4-BE49-F238E27FC236}">
              <a16:creationId xmlns:a16="http://schemas.microsoft.com/office/drawing/2014/main" id="{BB93C2AB-3841-49DC-A705-DB7E9020017C}"/>
            </a:ext>
          </a:extLst>
        </xdr:cNvPr>
        <xdr:cNvSpPr/>
      </xdr:nvSpPr>
      <xdr:spPr>
        <a:xfrm>
          <a:off x="17399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74295</xdr:rowOff>
    </xdr:from>
    <xdr:to>
      <xdr:col>15</xdr:col>
      <xdr:colOff>50800</xdr:colOff>
      <xdr:row>36</xdr:row>
      <xdr:rowOff>74295</xdr:rowOff>
    </xdr:to>
    <xdr:cxnSp macro="">
      <xdr:nvCxnSpPr>
        <xdr:cNvPr id="80" name="直線コネクタ 79">
          <a:extLst>
            <a:ext uri="{FF2B5EF4-FFF2-40B4-BE49-F238E27FC236}">
              <a16:creationId xmlns:a16="http://schemas.microsoft.com/office/drawing/2014/main" id="{2ECA088F-CCE6-46B3-958B-FF52F459E9A0}"/>
            </a:ext>
          </a:extLst>
        </xdr:cNvPr>
        <xdr:cNvCxnSpPr/>
      </xdr:nvCxnSpPr>
      <xdr:spPr>
        <a:xfrm>
          <a:off x="1790700" y="610933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31115</xdr:rowOff>
    </xdr:from>
    <xdr:to>
      <xdr:col>6</xdr:col>
      <xdr:colOff>38100</xdr:colOff>
      <xdr:row>36</xdr:row>
      <xdr:rowOff>132715</xdr:rowOff>
    </xdr:to>
    <xdr:sp macro="" textlink="">
      <xdr:nvSpPr>
        <xdr:cNvPr id="81" name="楕円 80">
          <a:extLst>
            <a:ext uri="{FF2B5EF4-FFF2-40B4-BE49-F238E27FC236}">
              <a16:creationId xmlns:a16="http://schemas.microsoft.com/office/drawing/2014/main" id="{D06946FE-113A-4C99-BEA4-52FE0A982E61}"/>
            </a:ext>
          </a:extLst>
        </xdr:cNvPr>
        <xdr:cNvSpPr/>
      </xdr:nvSpPr>
      <xdr:spPr>
        <a:xfrm>
          <a:off x="965200" y="60661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74295</xdr:rowOff>
    </xdr:from>
    <xdr:to>
      <xdr:col>10</xdr:col>
      <xdr:colOff>114300</xdr:colOff>
      <xdr:row>36</xdr:row>
      <xdr:rowOff>81915</xdr:rowOff>
    </xdr:to>
    <xdr:cxnSp macro="">
      <xdr:nvCxnSpPr>
        <xdr:cNvPr id="82" name="直線コネクタ 81">
          <a:extLst>
            <a:ext uri="{FF2B5EF4-FFF2-40B4-BE49-F238E27FC236}">
              <a16:creationId xmlns:a16="http://schemas.microsoft.com/office/drawing/2014/main" id="{EE808A37-12EB-41EE-A3FB-2B17933A06CA}"/>
            </a:ext>
          </a:extLst>
        </xdr:cNvPr>
        <xdr:cNvCxnSpPr/>
      </xdr:nvCxnSpPr>
      <xdr:spPr>
        <a:xfrm flipV="1">
          <a:off x="1008380" y="6109335"/>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52A5D045-FB4E-4520-A28C-57E3CDF06739}"/>
            </a:ext>
          </a:extLst>
        </xdr:cNvPr>
        <xdr:cNvSpPr txBox="1"/>
      </xdr:nvSpPr>
      <xdr:spPr>
        <a:xfrm>
          <a:off x="317056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8BF46214-2DE3-4762-8E8F-C50FADAF20CD}"/>
            </a:ext>
          </a:extLst>
        </xdr:cNvPr>
        <xdr:cNvSpPr txBox="1"/>
      </xdr:nvSpPr>
      <xdr:spPr>
        <a:xfrm>
          <a:off x="23857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019195A2-40FA-4D09-BE6B-2755813371BE}"/>
            </a:ext>
          </a:extLst>
        </xdr:cNvPr>
        <xdr:cNvSpPr txBox="1"/>
      </xdr:nvSpPr>
      <xdr:spPr>
        <a:xfrm>
          <a:off x="16110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DA028745-E2DE-426E-AD64-3107CBE7C771}"/>
            </a:ext>
          </a:extLst>
        </xdr:cNvPr>
        <xdr:cNvSpPr txBox="1"/>
      </xdr:nvSpPr>
      <xdr:spPr>
        <a:xfrm>
          <a:off x="8363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158767</xdr:rowOff>
    </xdr:from>
    <xdr:ext cx="405111" cy="259045"/>
    <xdr:sp macro="" textlink="">
      <xdr:nvSpPr>
        <xdr:cNvPr id="87" name="n_1mainValue【道路】&#10;有形固定資産減価償却率">
          <a:extLst>
            <a:ext uri="{FF2B5EF4-FFF2-40B4-BE49-F238E27FC236}">
              <a16:creationId xmlns:a16="http://schemas.microsoft.com/office/drawing/2014/main" id="{9DA8172F-7CF6-4021-BD76-F56A09B77C08}"/>
            </a:ext>
          </a:extLst>
        </xdr:cNvPr>
        <xdr:cNvSpPr txBox="1"/>
      </xdr:nvSpPr>
      <xdr:spPr>
        <a:xfrm>
          <a:off x="317056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141622</xdr:rowOff>
    </xdr:from>
    <xdr:ext cx="405111" cy="259045"/>
    <xdr:sp macro="" textlink="">
      <xdr:nvSpPr>
        <xdr:cNvPr id="88" name="n_2mainValue【道路】&#10;有形固定資産減価償却率">
          <a:extLst>
            <a:ext uri="{FF2B5EF4-FFF2-40B4-BE49-F238E27FC236}">
              <a16:creationId xmlns:a16="http://schemas.microsoft.com/office/drawing/2014/main" id="{10FB72E0-F48F-4DFF-8F81-E1B4A7CD339A}"/>
            </a:ext>
          </a:extLst>
        </xdr:cNvPr>
        <xdr:cNvSpPr txBox="1"/>
      </xdr:nvSpPr>
      <xdr:spPr>
        <a:xfrm>
          <a:off x="238570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141622</xdr:rowOff>
    </xdr:from>
    <xdr:ext cx="405111" cy="259045"/>
    <xdr:sp macro="" textlink="">
      <xdr:nvSpPr>
        <xdr:cNvPr id="89" name="n_3mainValue【道路】&#10;有形固定資産減価償却率">
          <a:extLst>
            <a:ext uri="{FF2B5EF4-FFF2-40B4-BE49-F238E27FC236}">
              <a16:creationId xmlns:a16="http://schemas.microsoft.com/office/drawing/2014/main" id="{3FC85D48-D27A-4B5D-B5A4-64D6B8727E5F}"/>
            </a:ext>
          </a:extLst>
        </xdr:cNvPr>
        <xdr:cNvSpPr txBox="1"/>
      </xdr:nvSpPr>
      <xdr:spPr>
        <a:xfrm>
          <a:off x="161100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1DCFA23B-D04F-4E97-8363-7EE26B441EF8}"/>
            </a:ext>
          </a:extLst>
        </xdr:cNvPr>
        <xdr:cNvSpPr txBox="1"/>
      </xdr:nvSpPr>
      <xdr:spPr>
        <a:xfrm>
          <a:off x="83630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4FCF70F-68D8-4F2D-898D-AEAF3DC050F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6E86689-38F2-4C7E-9853-575B278BC25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9F9354C-DBC1-44DF-ABF9-93BDA0F8D46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5D82BC7-717B-46E4-8F95-35039D953D2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0D554B1-6937-4734-822A-F3755D3E668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8D9337E-5B2A-4660-9AD3-45A77356723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69B51E7-6ED5-4201-9AB3-AB3CC66D82B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5617D2E-1243-4DB9-8832-0E0381AA074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303983F-4B62-4A6C-B912-92B89DEAA2E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70E3E29-0028-4968-968A-B331AA9D093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4BC003C-AE04-49DD-8DF0-CC29D33C1CE6}"/>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E1E53C2-383D-45EA-840C-9169AC7FEA98}"/>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93FC9FEB-CF0F-436B-AB6E-57BDADFD8B7B}"/>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87A52467-375D-480D-B056-211816081DA2}"/>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C8B2EE8-7570-48BF-974E-13069C2BC974}"/>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CD94BDA3-BB97-4A9F-ACD9-6460CD90D931}"/>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343FC04-72DE-4668-962C-084E41467550}"/>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16DDC8D8-5F11-42F7-B845-DCCCE9FF0D20}"/>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C5B5BE7-3DEE-4BA0-B021-43759A70D11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F8985580-7F12-4D9D-83EA-3127F595A0A3}"/>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DC815AB-C7E0-4526-9D62-663CC77BD04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A0AC6190-A5B9-410A-88E2-6C3052560C8E}"/>
            </a:ext>
          </a:extLst>
        </xdr:cNvPr>
        <xdr:cNvCxnSpPr/>
      </xdr:nvCxnSpPr>
      <xdr:spPr>
        <a:xfrm flipV="1">
          <a:off x="9219565" y="5645925"/>
          <a:ext cx="0" cy="1347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19AF3FD8-1FCC-4D81-8C98-43C831EC4287}"/>
            </a:ext>
          </a:extLst>
        </xdr:cNvPr>
        <xdr:cNvSpPr txBox="1"/>
      </xdr:nvSpPr>
      <xdr:spPr>
        <a:xfrm>
          <a:off x="9258300" y="699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3958419B-AE36-4919-AF3E-491A3D69C25F}"/>
            </a:ext>
          </a:extLst>
        </xdr:cNvPr>
        <xdr:cNvCxnSpPr/>
      </xdr:nvCxnSpPr>
      <xdr:spPr>
        <a:xfrm>
          <a:off x="9154160" y="6992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8678145F-3457-48F3-9E6D-C9D9706A9784}"/>
            </a:ext>
          </a:extLst>
        </xdr:cNvPr>
        <xdr:cNvSpPr txBox="1"/>
      </xdr:nvSpPr>
      <xdr:spPr>
        <a:xfrm>
          <a:off x="9258300" y="542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D6201CBA-C854-4DC7-9DE6-6AC92B92CBDF}"/>
            </a:ext>
          </a:extLst>
        </xdr:cNvPr>
        <xdr:cNvCxnSpPr/>
      </xdr:nvCxnSpPr>
      <xdr:spPr>
        <a:xfrm>
          <a:off x="9154160" y="564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5D3D6D90-6A7F-43A6-9934-B0572B293411}"/>
            </a:ext>
          </a:extLst>
        </xdr:cNvPr>
        <xdr:cNvSpPr txBox="1"/>
      </xdr:nvSpPr>
      <xdr:spPr>
        <a:xfrm>
          <a:off x="9258300" y="6785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A8750E01-1E5C-4105-A8B5-964FBBBD3D49}"/>
            </a:ext>
          </a:extLst>
        </xdr:cNvPr>
        <xdr:cNvSpPr/>
      </xdr:nvSpPr>
      <xdr:spPr>
        <a:xfrm>
          <a:off x="919226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9B3DA556-DEEF-45F7-B9B5-D9F71B2C4A13}"/>
            </a:ext>
          </a:extLst>
        </xdr:cNvPr>
        <xdr:cNvSpPr/>
      </xdr:nvSpPr>
      <xdr:spPr>
        <a:xfrm>
          <a:off x="8445500" y="6801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BBD0B7A8-7416-4FFB-A223-EB64ABFF1C42}"/>
            </a:ext>
          </a:extLst>
        </xdr:cNvPr>
        <xdr:cNvSpPr/>
      </xdr:nvSpPr>
      <xdr:spPr>
        <a:xfrm>
          <a:off x="7670800" y="681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606C927F-C6D8-4EBB-9E41-A7C812350C7B}"/>
            </a:ext>
          </a:extLst>
        </xdr:cNvPr>
        <xdr:cNvSpPr/>
      </xdr:nvSpPr>
      <xdr:spPr>
        <a:xfrm>
          <a:off x="6873240" y="6819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ED80410E-40C3-44E8-B294-EB8ADBF207EB}"/>
            </a:ext>
          </a:extLst>
        </xdr:cNvPr>
        <xdr:cNvSpPr/>
      </xdr:nvSpPr>
      <xdr:spPr>
        <a:xfrm>
          <a:off x="6098540" y="6842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F2CFA10-1EF8-4981-BD07-0B02D60A91F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D1C32DC-7D9F-4733-8C55-4C880402E28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AE7A04B-61FE-473E-8ABE-549C5902532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CAA7E22-D6A9-4CF6-98D1-4588E6910F5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B570AC-A7DC-4BBD-9FA7-5673D563FA0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99894</xdr:rowOff>
    </xdr:from>
    <xdr:to>
      <xdr:col>55</xdr:col>
      <xdr:colOff>50800</xdr:colOff>
      <xdr:row>40</xdr:row>
      <xdr:rowOff>30044</xdr:rowOff>
    </xdr:to>
    <xdr:sp macro="" textlink="">
      <xdr:nvSpPr>
        <xdr:cNvPr id="128" name="楕円 127">
          <a:extLst>
            <a:ext uri="{FF2B5EF4-FFF2-40B4-BE49-F238E27FC236}">
              <a16:creationId xmlns:a16="http://schemas.microsoft.com/office/drawing/2014/main" id="{237F994E-CE8C-4118-BE19-19ADC987F43B}"/>
            </a:ext>
          </a:extLst>
        </xdr:cNvPr>
        <xdr:cNvSpPr/>
      </xdr:nvSpPr>
      <xdr:spPr>
        <a:xfrm>
          <a:off x="9192260" y="6637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122771</xdr:rowOff>
    </xdr:from>
    <xdr:ext cx="599010" cy="259045"/>
    <xdr:sp macro="" textlink="">
      <xdr:nvSpPr>
        <xdr:cNvPr id="129" name="【道路】&#10;一人当たり延長該当値テキスト">
          <a:extLst>
            <a:ext uri="{FF2B5EF4-FFF2-40B4-BE49-F238E27FC236}">
              <a16:creationId xmlns:a16="http://schemas.microsoft.com/office/drawing/2014/main" id="{12A0438B-24B0-451E-95CA-FAD5C49702BC}"/>
            </a:ext>
          </a:extLst>
        </xdr:cNvPr>
        <xdr:cNvSpPr txBox="1"/>
      </xdr:nvSpPr>
      <xdr:spPr>
        <a:xfrm>
          <a:off x="9258300" y="6493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106576</xdr:rowOff>
    </xdr:from>
    <xdr:to>
      <xdr:col>50</xdr:col>
      <xdr:colOff>165100</xdr:colOff>
      <xdr:row>40</xdr:row>
      <xdr:rowOff>36726</xdr:rowOff>
    </xdr:to>
    <xdr:sp macro="" textlink="">
      <xdr:nvSpPr>
        <xdr:cNvPr id="130" name="楕円 129">
          <a:extLst>
            <a:ext uri="{FF2B5EF4-FFF2-40B4-BE49-F238E27FC236}">
              <a16:creationId xmlns:a16="http://schemas.microsoft.com/office/drawing/2014/main" id="{8A7A32A0-2E8A-4A7E-A21C-FF25D3534C3D}"/>
            </a:ext>
          </a:extLst>
        </xdr:cNvPr>
        <xdr:cNvSpPr/>
      </xdr:nvSpPr>
      <xdr:spPr>
        <a:xfrm>
          <a:off x="8445500" y="6644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150694</xdr:rowOff>
    </xdr:from>
    <xdr:to>
      <xdr:col>55</xdr:col>
      <xdr:colOff>0</xdr:colOff>
      <xdr:row>39</xdr:row>
      <xdr:rowOff>157376</xdr:rowOff>
    </xdr:to>
    <xdr:cxnSp macro="">
      <xdr:nvCxnSpPr>
        <xdr:cNvPr id="131" name="直線コネクタ 130">
          <a:extLst>
            <a:ext uri="{FF2B5EF4-FFF2-40B4-BE49-F238E27FC236}">
              <a16:creationId xmlns:a16="http://schemas.microsoft.com/office/drawing/2014/main" id="{1F80FAD8-4A63-4664-8A7C-E8D316F5C864}"/>
            </a:ext>
          </a:extLst>
        </xdr:cNvPr>
        <xdr:cNvCxnSpPr/>
      </xdr:nvCxnSpPr>
      <xdr:spPr>
        <a:xfrm flipV="1">
          <a:off x="8496300" y="6688654"/>
          <a:ext cx="723900" cy="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151134</xdr:rowOff>
    </xdr:from>
    <xdr:to>
      <xdr:col>46</xdr:col>
      <xdr:colOff>38100</xdr:colOff>
      <xdr:row>40</xdr:row>
      <xdr:rowOff>81284</xdr:rowOff>
    </xdr:to>
    <xdr:sp macro="" textlink="">
      <xdr:nvSpPr>
        <xdr:cNvPr id="132" name="楕円 131">
          <a:extLst>
            <a:ext uri="{FF2B5EF4-FFF2-40B4-BE49-F238E27FC236}">
              <a16:creationId xmlns:a16="http://schemas.microsoft.com/office/drawing/2014/main" id="{1D5BD42A-EA9C-4CE9-ACEB-9D10B07BE950}"/>
            </a:ext>
          </a:extLst>
        </xdr:cNvPr>
        <xdr:cNvSpPr/>
      </xdr:nvSpPr>
      <xdr:spPr>
        <a:xfrm>
          <a:off x="7670800" y="6689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157376</xdr:rowOff>
    </xdr:from>
    <xdr:to>
      <xdr:col>50</xdr:col>
      <xdr:colOff>114300</xdr:colOff>
      <xdr:row>40</xdr:row>
      <xdr:rowOff>30484</xdr:rowOff>
    </xdr:to>
    <xdr:cxnSp macro="">
      <xdr:nvCxnSpPr>
        <xdr:cNvPr id="133" name="直線コネクタ 132">
          <a:extLst>
            <a:ext uri="{FF2B5EF4-FFF2-40B4-BE49-F238E27FC236}">
              <a16:creationId xmlns:a16="http://schemas.microsoft.com/office/drawing/2014/main" id="{AF80CE64-66AC-49E5-B6EE-0B7CC1FB5F0B}"/>
            </a:ext>
          </a:extLst>
        </xdr:cNvPr>
        <xdr:cNvCxnSpPr/>
      </xdr:nvCxnSpPr>
      <xdr:spPr>
        <a:xfrm flipV="1">
          <a:off x="7713980" y="6695336"/>
          <a:ext cx="782320" cy="4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110368</xdr:rowOff>
    </xdr:from>
    <xdr:to>
      <xdr:col>41</xdr:col>
      <xdr:colOff>101600</xdr:colOff>
      <xdr:row>40</xdr:row>
      <xdr:rowOff>40518</xdr:rowOff>
    </xdr:to>
    <xdr:sp macro="" textlink="">
      <xdr:nvSpPr>
        <xdr:cNvPr id="134" name="楕円 133">
          <a:extLst>
            <a:ext uri="{FF2B5EF4-FFF2-40B4-BE49-F238E27FC236}">
              <a16:creationId xmlns:a16="http://schemas.microsoft.com/office/drawing/2014/main" id="{21A9A414-09EA-481A-AF35-CCD3DAD12243}"/>
            </a:ext>
          </a:extLst>
        </xdr:cNvPr>
        <xdr:cNvSpPr/>
      </xdr:nvSpPr>
      <xdr:spPr>
        <a:xfrm>
          <a:off x="6873240" y="66483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161168</xdr:rowOff>
    </xdr:from>
    <xdr:to>
      <xdr:col>45</xdr:col>
      <xdr:colOff>177800</xdr:colOff>
      <xdr:row>40</xdr:row>
      <xdr:rowOff>30484</xdr:rowOff>
    </xdr:to>
    <xdr:cxnSp macro="">
      <xdr:nvCxnSpPr>
        <xdr:cNvPr id="135" name="直線コネクタ 134">
          <a:extLst>
            <a:ext uri="{FF2B5EF4-FFF2-40B4-BE49-F238E27FC236}">
              <a16:creationId xmlns:a16="http://schemas.microsoft.com/office/drawing/2014/main" id="{10959AFF-3556-4218-BCCA-DCD8055AD715}"/>
            </a:ext>
          </a:extLst>
        </xdr:cNvPr>
        <xdr:cNvCxnSpPr/>
      </xdr:nvCxnSpPr>
      <xdr:spPr>
        <a:xfrm>
          <a:off x="6924040" y="6699128"/>
          <a:ext cx="789940" cy="3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49675</xdr:rowOff>
    </xdr:from>
    <xdr:to>
      <xdr:col>36</xdr:col>
      <xdr:colOff>165100</xdr:colOff>
      <xdr:row>41</xdr:row>
      <xdr:rowOff>151275</xdr:rowOff>
    </xdr:to>
    <xdr:sp macro="" textlink="">
      <xdr:nvSpPr>
        <xdr:cNvPr id="136" name="楕円 135">
          <a:extLst>
            <a:ext uri="{FF2B5EF4-FFF2-40B4-BE49-F238E27FC236}">
              <a16:creationId xmlns:a16="http://schemas.microsoft.com/office/drawing/2014/main" id="{D6CBFA68-CDC7-41CF-BA51-E876D78331EE}"/>
            </a:ext>
          </a:extLst>
        </xdr:cNvPr>
        <xdr:cNvSpPr/>
      </xdr:nvSpPr>
      <xdr:spPr>
        <a:xfrm>
          <a:off x="6098540" y="69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161168</xdr:rowOff>
    </xdr:from>
    <xdr:to>
      <xdr:col>41</xdr:col>
      <xdr:colOff>50800</xdr:colOff>
      <xdr:row>41</xdr:row>
      <xdr:rowOff>100475</xdr:rowOff>
    </xdr:to>
    <xdr:cxnSp macro="">
      <xdr:nvCxnSpPr>
        <xdr:cNvPr id="137" name="直線コネクタ 136">
          <a:extLst>
            <a:ext uri="{FF2B5EF4-FFF2-40B4-BE49-F238E27FC236}">
              <a16:creationId xmlns:a16="http://schemas.microsoft.com/office/drawing/2014/main" id="{2B109E04-FB39-493D-B17A-CEE0A7BD48D8}"/>
            </a:ext>
          </a:extLst>
        </xdr:cNvPr>
        <xdr:cNvCxnSpPr/>
      </xdr:nvCxnSpPr>
      <xdr:spPr>
        <a:xfrm flipV="1">
          <a:off x="6149340" y="6699128"/>
          <a:ext cx="774700" cy="27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ECCB2604-0588-41C6-BE6C-6F83566F74A5}"/>
            </a:ext>
          </a:extLst>
        </xdr:cNvPr>
        <xdr:cNvSpPr txBox="1"/>
      </xdr:nvSpPr>
      <xdr:spPr>
        <a:xfrm>
          <a:off x="8239271" y="689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2F800811-61A9-4B6E-BF8D-C18292713B91}"/>
            </a:ext>
          </a:extLst>
        </xdr:cNvPr>
        <xdr:cNvSpPr txBox="1"/>
      </xdr:nvSpPr>
      <xdr:spPr>
        <a:xfrm>
          <a:off x="7477271" y="690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8D326503-7E7F-4048-9579-DFB2E132EC2D}"/>
            </a:ext>
          </a:extLst>
        </xdr:cNvPr>
        <xdr:cNvSpPr txBox="1"/>
      </xdr:nvSpPr>
      <xdr:spPr>
        <a:xfrm>
          <a:off x="6702571" y="690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CFE14FF0-43E8-49F4-AB28-5793AC26B887}"/>
            </a:ext>
          </a:extLst>
        </xdr:cNvPr>
        <xdr:cNvSpPr txBox="1"/>
      </xdr:nvSpPr>
      <xdr:spPr>
        <a:xfrm>
          <a:off x="5905011" y="662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53253</xdr:rowOff>
    </xdr:from>
    <xdr:ext cx="599010" cy="259045"/>
    <xdr:sp macro="" textlink="">
      <xdr:nvSpPr>
        <xdr:cNvPr id="142" name="n_1mainValue【道路】&#10;一人当たり延長">
          <a:extLst>
            <a:ext uri="{FF2B5EF4-FFF2-40B4-BE49-F238E27FC236}">
              <a16:creationId xmlns:a16="http://schemas.microsoft.com/office/drawing/2014/main" id="{9F60B11D-DD09-47FB-A74F-0FC36551B949}"/>
            </a:ext>
          </a:extLst>
        </xdr:cNvPr>
        <xdr:cNvSpPr txBox="1"/>
      </xdr:nvSpPr>
      <xdr:spPr>
        <a:xfrm>
          <a:off x="8214574" y="6423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97811</xdr:rowOff>
    </xdr:from>
    <xdr:ext cx="599010" cy="259045"/>
    <xdr:sp macro="" textlink="">
      <xdr:nvSpPr>
        <xdr:cNvPr id="143" name="n_2mainValue【道路】&#10;一人当たり延長">
          <a:extLst>
            <a:ext uri="{FF2B5EF4-FFF2-40B4-BE49-F238E27FC236}">
              <a16:creationId xmlns:a16="http://schemas.microsoft.com/office/drawing/2014/main" id="{800766AF-F40C-4A49-B6A1-48A32C521380}"/>
            </a:ext>
          </a:extLst>
        </xdr:cNvPr>
        <xdr:cNvSpPr txBox="1"/>
      </xdr:nvSpPr>
      <xdr:spPr>
        <a:xfrm>
          <a:off x="7444954" y="646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57045</xdr:rowOff>
    </xdr:from>
    <xdr:ext cx="599010" cy="259045"/>
    <xdr:sp macro="" textlink="">
      <xdr:nvSpPr>
        <xdr:cNvPr id="144" name="n_3mainValue【道路】&#10;一人当たり延長">
          <a:extLst>
            <a:ext uri="{FF2B5EF4-FFF2-40B4-BE49-F238E27FC236}">
              <a16:creationId xmlns:a16="http://schemas.microsoft.com/office/drawing/2014/main" id="{DC79C2D4-4D2B-432B-868A-03E477603FCA}"/>
            </a:ext>
          </a:extLst>
        </xdr:cNvPr>
        <xdr:cNvSpPr txBox="1"/>
      </xdr:nvSpPr>
      <xdr:spPr>
        <a:xfrm>
          <a:off x="6670254" y="6427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142402</xdr:rowOff>
    </xdr:from>
    <xdr:ext cx="534377" cy="259045"/>
    <xdr:sp macro="" textlink="">
      <xdr:nvSpPr>
        <xdr:cNvPr id="145" name="n_4mainValue【道路】&#10;一人当たり延長">
          <a:extLst>
            <a:ext uri="{FF2B5EF4-FFF2-40B4-BE49-F238E27FC236}">
              <a16:creationId xmlns:a16="http://schemas.microsoft.com/office/drawing/2014/main" id="{53146678-E387-4ABD-B306-78B880094E2D}"/>
            </a:ext>
          </a:extLst>
        </xdr:cNvPr>
        <xdr:cNvSpPr txBox="1"/>
      </xdr:nvSpPr>
      <xdr:spPr>
        <a:xfrm>
          <a:off x="5905011" y="701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332EE1D-FDCB-4E5A-AF3F-8A2947B3273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C4AB00D-E10C-4FD5-B465-C04AC442C89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F52F3E5-F834-419B-8FE4-0602C01EE65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D7C672F-24EC-4065-AD1B-5EF103A96C3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EACDE43-2341-4804-88BB-B6B82E73E68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3E67147-A938-443F-9C7F-BDDA82F8CA8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B72391D-D333-4396-980B-2301C5DA493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1D93192-63FC-4EEC-8636-A4ED12D1BF0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9EDE93E-CCF6-4826-A9AE-7E55A3AE76D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60A1052-F6E4-4A2B-BC72-1E1137E2663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63C184A-3858-4F33-B52E-E2AA3981A2A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AC15A3A-58B4-41B3-9EF7-B8C221852AE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1076F6D-7A7F-4F20-9B53-176BBB2FC5B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B6F51A76-7CC6-418B-8F82-952A9C50D51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9FD9937-8814-4EEF-9F21-1EF58A0622E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EDB05DA-8805-4CE6-BBE0-81C7FDD2DA3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CE27C2CD-B52E-4BCE-B807-2A10836AA29C}"/>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5001870A-1B16-4AF8-A2D2-CF83601FF05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75E7DCD-D569-48AD-960C-1061F3591C64}"/>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BE1F355-78DC-466F-8C59-C5FFC1584DD8}"/>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BAFFBF06-B2B0-411F-81D0-5F27A7929677}"/>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64571F4-22C8-43B2-B17C-FC38B52760E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7E63F649-D328-4FE0-A770-ACFBAC6AB27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AFE8FF3A-36D0-4E48-BF47-BB615D6F44A4}"/>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FCD97DC8-AE45-4921-A4AA-E02564653CD5}"/>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C13C2D88-96E6-4817-AD38-3B417F9920B0}"/>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E0FD936-0AC0-4642-B3FB-58FC738F1434}"/>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CEDA1F9B-B95A-4284-A599-BF0F1424F130}"/>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1977A1E6-5484-42CE-A105-69B8F0AFED5A}"/>
            </a:ext>
          </a:extLst>
        </xdr:cNvPr>
        <xdr:cNvSpPr txBox="1"/>
      </xdr:nvSpPr>
      <xdr:spPr>
        <a:xfrm>
          <a:off x="4124960" y="994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BB6D9BF7-C5E0-47B3-BA2C-A7F236F090CF}"/>
            </a:ext>
          </a:extLst>
        </xdr:cNvPr>
        <xdr:cNvSpPr/>
      </xdr:nvSpPr>
      <xdr:spPr>
        <a:xfrm>
          <a:off x="403606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6FFF1D01-0FF0-475F-99B4-860C214B09CB}"/>
            </a:ext>
          </a:extLst>
        </xdr:cNvPr>
        <xdr:cNvSpPr/>
      </xdr:nvSpPr>
      <xdr:spPr>
        <a:xfrm>
          <a:off x="3312160" y="100876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A17DE7EF-FDF1-4D33-94B4-64DCA23F9EAD}"/>
            </a:ext>
          </a:extLst>
        </xdr:cNvPr>
        <xdr:cNvSpPr/>
      </xdr:nvSpPr>
      <xdr:spPr>
        <a:xfrm>
          <a:off x="25146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B4B4D9A1-F83F-4661-AD6B-5B8660B99725}"/>
            </a:ext>
          </a:extLst>
        </xdr:cNvPr>
        <xdr:cNvSpPr/>
      </xdr:nvSpPr>
      <xdr:spPr>
        <a:xfrm>
          <a:off x="17399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A3319165-C9F2-4814-BBA0-F24EEE9131B5}"/>
            </a:ext>
          </a:extLst>
        </xdr:cNvPr>
        <xdr:cNvSpPr/>
      </xdr:nvSpPr>
      <xdr:spPr>
        <a:xfrm>
          <a:off x="965200" y="100761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7CFFDD13-F19C-4344-8924-C63D038561A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83C4447-3813-405A-86E0-C80F18C6E92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7172E19-E279-48BE-A006-A411585AAB0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4C56B64-382F-4FDA-A778-4177DEE4B3D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39F55F-7B36-4589-BB93-8AE49E72B3C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167640</xdr:rowOff>
    </xdr:from>
    <xdr:to>
      <xdr:col>24</xdr:col>
      <xdr:colOff>114300</xdr:colOff>
      <xdr:row>61</xdr:row>
      <xdr:rowOff>97790</xdr:rowOff>
    </xdr:to>
    <xdr:sp macro="" textlink="">
      <xdr:nvSpPr>
        <xdr:cNvPr id="185" name="楕円 184">
          <a:extLst>
            <a:ext uri="{FF2B5EF4-FFF2-40B4-BE49-F238E27FC236}">
              <a16:creationId xmlns:a16="http://schemas.microsoft.com/office/drawing/2014/main" id="{FE9B8C4C-BA2C-4DC5-BAEB-6F1E00F29A83}"/>
            </a:ext>
          </a:extLst>
        </xdr:cNvPr>
        <xdr:cNvSpPr/>
      </xdr:nvSpPr>
      <xdr:spPr>
        <a:xfrm>
          <a:off x="4036060" y="10226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146067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438363D1-979D-4BF3-B559-86C0D059BDD6}"/>
            </a:ext>
          </a:extLst>
        </xdr:cNvPr>
        <xdr:cNvSpPr txBox="1"/>
      </xdr:nvSpPr>
      <xdr:spPr>
        <a:xfrm>
          <a:off x="4124960" y="1020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157480</xdr:rowOff>
    </xdr:from>
    <xdr:to>
      <xdr:col>20</xdr:col>
      <xdr:colOff>38100</xdr:colOff>
      <xdr:row>61</xdr:row>
      <xdr:rowOff>87630</xdr:rowOff>
    </xdr:to>
    <xdr:sp macro="" textlink="">
      <xdr:nvSpPr>
        <xdr:cNvPr id="187" name="楕円 186">
          <a:extLst>
            <a:ext uri="{FF2B5EF4-FFF2-40B4-BE49-F238E27FC236}">
              <a16:creationId xmlns:a16="http://schemas.microsoft.com/office/drawing/2014/main" id="{A3535111-3701-46D1-B2B0-D29FF98CAEF0}"/>
            </a:ext>
          </a:extLst>
        </xdr:cNvPr>
        <xdr:cNvSpPr/>
      </xdr:nvSpPr>
      <xdr:spPr>
        <a:xfrm>
          <a:off x="3312160" y="10215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36830</xdr:rowOff>
    </xdr:from>
    <xdr:to>
      <xdr:col>24</xdr:col>
      <xdr:colOff>63500</xdr:colOff>
      <xdr:row>61</xdr:row>
      <xdr:rowOff>46990</xdr:rowOff>
    </xdr:to>
    <xdr:cxnSp macro="">
      <xdr:nvCxnSpPr>
        <xdr:cNvPr id="188" name="直線コネクタ 187">
          <a:extLst>
            <a:ext uri="{FF2B5EF4-FFF2-40B4-BE49-F238E27FC236}">
              <a16:creationId xmlns:a16="http://schemas.microsoft.com/office/drawing/2014/main" id="{1B0413DE-63C6-4F78-A9A4-03A30B646356}"/>
            </a:ext>
          </a:extLst>
        </xdr:cNvPr>
        <xdr:cNvCxnSpPr/>
      </xdr:nvCxnSpPr>
      <xdr:spPr>
        <a:xfrm>
          <a:off x="3355340" y="10262870"/>
          <a:ext cx="73152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89" name="楕円 188">
          <a:extLst>
            <a:ext uri="{FF2B5EF4-FFF2-40B4-BE49-F238E27FC236}">
              <a16:creationId xmlns:a16="http://schemas.microsoft.com/office/drawing/2014/main" id="{2356AA04-AC6D-4275-A984-71148A7ECF20}"/>
            </a:ext>
          </a:extLst>
        </xdr:cNvPr>
        <xdr:cNvSpPr/>
      </xdr:nvSpPr>
      <xdr:spPr>
        <a:xfrm>
          <a:off x="2514600" y="1021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36830</xdr:rowOff>
    </xdr:to>
    <xdr:cxnSp macro="">
      <xdr:nvCxnSpPr>
        <xdr:cNvPr id="190" name="直線コネクタ 189">
          <a:extLst>
            <a:ext uri="{FF2B5EF4-FFF2-40B4-BE49-F238E27FC236}">
              <a16:creationId xmlns:a16="http://schemas.microsoft.com/office/drawing/2014/main" id="{8D4BFCC4-DC8D-44F5-8659-FF410A4EA4CE}"/>
            </a:ext>
          </a:extLst>
        </xdr:cNvPr>
        <xdr:cNvCxnSpPr/>
      </xdr:nvCxnSpPr>
      <xdr:spPr>
        <a:xfrm>
          <a:off x="2565400" y="1026033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144780</xdr:rowOff>
    </xdr:from>
    <xdr:to>
      <xdr:col>10</xdr:col>
      <xdr:colOff>165100</xdr:colOff>
      <xdr:row>61</xdr:row>
      <xdr:rowOff>74930</xdr:rowOff>
    </xdr:to>
    <xdr:sp macro="" textlink="">
      <xdr:nvSpPr>
        <xdr:cNvPr id="191" name="楕円 190">
          <a:extLst>
            <a:ext uri="{FF2B5EF4-FFF2-40B4-BE49-F238E27FC236}">
              <a16:creationId xmlns:a16="http://schemas.microsoft.com/office/drawing/2014/main" id="{86F719F6-7666-48DB-B6E3-E11D3BE14AC6}"/>
            </a:ext>
          </a:extLst>
        </xdr:cNvPr>
        <xdr:cNvSpPr/>
      </xdr:nvSpPr>
      <xdr:spPr>
        <a:xfrm>
          <a:off x="1739900" y="10203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24130</xdr:rowOff>
    </xdr:from>
    <xdr:to>
      <xdr:col>15</xdr:col>
      <xdr:colOff>50800</xdr:colOff>
      <xdr:row>61</xdr:row>
      <xdr:rowOff>34290</xdr:rowOff>
    </xdr:to>
    <xdr:cxnSp macro="">
      <xdr:nvCxnSpPr>
        <xdr:cNvPr id="192" name="直線コネクタ 191">
          <a:extLst>
            <a:ext uri="{FF2B5EF4-FFF2-40B4-BE49-F238E27FC236}">
              <a16:creationId xmlns:a16="http://schemas.microsoft.com/office/drawing/2014/main" id="{DBB845F0-A8ED-4C12-A8C7-05482E9954D7}"/>
            </a:ext>
          </a:extLst>
        </xdr:cNvPr>
        <xdr:cNvCxnSpPr/>
      </xdr:nvCxnSpPr>
      <xdr:spPr>
        <a:xfrm>
          <a:off x="1790700" y="10250170"/>
          <a:ext cx="7747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3" name="楕円 192">
          <a:extLst>
            <a:ext uri="{FF2B5EF4-FFF2-40B4-BE49-F238E27FC236}">
              <a16:creationId xmlns:a16="http://schemas.microsoft.com/office/drawing/2014/main" id="{29A8A24D-4D8D-4289-810E-ED18D904B2AE}"/>
            </a:ext>
          </a:extLst>
        </xdr:cNvPr>
        <xdr:cNvSpPr/>
      </xdr:nvSpPr>
      <xdr:spPr>
        <a:xfrm>
          <a:off x="965200" y="10201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22860</xdr:rowOff>
    </xdr:from>
    <xdr:to>
      <xdr:col>10</xdr:col>
      <xdr:colOff>114300</xdr:colOff>
      <xdr:row>61</xdr:row>
      <xdr:rowOff>24130</xdr:rowOff>
    </xdr:to>
    <xdr:cxnSp macro="">
      <xdr:nvCxnSpPr>
        <xdr:cNvPr id="194" name="直線コネクタ 193">
          <a:extLst>
            <a:ext uri="{FF2B5EF4-FFF2-40B4-BE49-F238E27FC236}">
              <a16:creationId xmlns:a16="http://schemas.microsoft.com/office/drawing/2014/main" id="{B4A0892F-DC39-4915-9234-2E8979724155}"/>
            </a:ext>
          </a:extLst>
        </xdr:cNvPr>
        <xdr:cNvCxnSpPr/>
      </xdr:nvCxnSpPr>
      <xdr:spPr>
        <a:xfrm>
          <a:off x="1008380" y="10248900"/>
          <a:ext cx="7823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2AD2F1B7-2C73-4237-BA2D-E3C1A9C7C8F7}"/>
            </a:ext>
          </a:extLst>
        </xdr:cNvPr>
        <xdr:cNvSpPr txBox="1"/>
      </xdr:nvSpPr>
      <xdr:spPr>
        <a:xfrm>
          <a:off x="317056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C585D809-5B54-4264-B90D-4AB0DA6893B7}"/>
            </a:ext>
          </a:extLst>
        </xdr:cNvPr>
        <xdr:cNvSpPr txBox="1"/>
      </xdr:nvSpPr>
      <xdr:spPr>
        <a:xfrm>
          <a:off x="2385704" y="985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63C14EFC-A18B-4BD6-9D6A-667304B9C5B7}"/>
            </a:ext>
          </a:extLst>
        </xdr:cNvPr>
        <xdr:cNvSpPr txBox="1"/>
      </xdr:nvSpPr>
      <xdr:spPr>
        <a:xfrm>
          <a:off x="1611004" y="984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86C3A36-94A5-4458-927D-90C051782C54}"/>
            </a:ext>
          </a:extLst>
        </xdr:cNvPr>
        <xdr:cNvSpPr txBox="1"/>
      </xdr:nvSpPr>
      <xdr:spPr>
        <a:xfrm>
          <a:off x="83630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78757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B940C7BD-F84F-4765-92C3-EF5A0CEBE39A}"/>
            </a:ext>
          </a:extLst>
        </xdr:cNvPr>
        <xdr:cNvSpPr txBox="1"/>
      </xdr:nvSpPr>
      <xdr:spPr>
        <a:xfrm>
          <a:off x="3170564"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3C466B33-CD34-4C8E-9B19-39F791176544}"/>
            </a:ext>
          </a:extLst>
        </xdr:cNvPr>
        <xdr:cNvSpPr txBox="1"/>
      </xdr:nvSpPr>
      <xdr:spPr>
        <a:xfrm>
          <a:off x="238570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66057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F51B94EA-2510-479A-AB5F-B6AF2A3A03D8}"/>
            </a:ext>
          </a:extLst>
        </xdr:cNvPr>
        <xdr:cNvSpPr txBox="1"/>
      </xdr:nvSpPr>
      <xdr:spPr>
        <a:xfrm>
          <a:off x="1611004" y="1029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64787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C5EDEA4B-71FA-4B52-B38E-4C3F3CE04787}"/>
            </a:ext>
          </a:extLst>
        </xdr:cNvPr>
        <xdr:cNvSpPr txBox="1"/>
      </xdr:nvSpPr>
      <xdr:spPr>
        <a:xfrm>
          <a:off x="83630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F378914-5474-4D2F-9ACF-CAAFFD8FF84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26389C18-F261-492D-ACDC-CAFDDBAE391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32DC2ACA-215A-4388-9827-204E501ABD1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3DAA7E5B-1F0B-4C81-B831-4EB9FBC7206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3F03ED3-9606-4D4A-BCC3-F32304AAB60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E5F2D94-43E6-4C41-9653-3B93F38986F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91BA84DC-875F-45A0-9AA8-24D8EC573CC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342B0E25-0C28-4BC3-A6F4-F2AC227A8AF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B24951A-54C2-4BE7-911B-3A6E8EE348C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F5BE163F-ECCB-4C73-9A46-03D6222FFBA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1A631FC-DBFB-45AB-9A98-C84D49A737D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98F4333D-9FA7-4956-A65F-E4DC22548F46}"/>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0700039-38EF-4EFC-AC38-475EB3E7C15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E9948137-920D-4B4B-BD5C-6985DA1A667D}"/>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62372160-AF0B-4A27-80EA-CFC04E8D7C1D}"/>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A2836D28-753E-40CD-8E4C-FD33897BB622}"/>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A96E439-C3C8-45F1-9625-65F378571C8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B3163EF8-CC2A-47B1-A2C3-EF000BA26536}"/>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B38AA1DD-7DAC-412B-B991-0A0FB87B1AC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113F9A7C-8327-48C4-A321-98798C0A3794}"/>
            </a:ext>
          </a:extLst>
        </xdr:cNvPr>
        <xdr:cNvSpPr txBox="1"/>
      </xdr:nvSpPr>
      <xdr:spPr>
        <a:xfrm>
          <a:off x="5168508" y="917703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2379466-FA9A-4988-81A8-99C2B727E15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752C1E86-8B71-4531-84C9-4A831A26E376}"/>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72BDA939-4FBA-4AEB-9063-B3FE3662562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D5C850E1-5D3A-4BE2-8896-7211DAFDC5E8}"/>
            </a:ext>
          </a:extLst>
        </xdr:cNvPr>
        <xdr:cNvCxnSpPr/>
      </xdr:nvCxnSpPr>
      <xdr:spPr>
        <a:xfrm flipV="1">
          <a:off x="9219565" y="9271546"/>
          <a:ext cx="0" cy="1533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1077310E-278E-4767-9548-038FF4008DB0}"/>
            </a:ext>
          </a:extLst>
        </xdr:cNvPr>
        <xdr:cNvSpPr txBox="1"/>
      </xdr:nvSpPr>
      <xdr:spPr>
        <a:xfrm>
          <a:off x="9258300" y="108089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F5D65207-E899-4F3F-AFF4-564E45D7657A}"/>
            </a:ext>
          </a:extLst>
        </xdr:cNvPr>
        <xdr:cNvCxnSpPr/>
      </xdr:nvCxnSpPr>
      <xdr:spPr>
        <a:xfrm>
          <a:off x="915416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3238DC11-0419-4280-9771-960F82846685}"/>
            </a:ext>
          </a:extLst>
        </xdr:cNvPr>
        <xdr:cNvSpPr txBox="1"/>
      </xdr:nvSpPr>
      <xdr:spPr>
        <a:xfrm>
          <a:off x="9258300" y="905439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42574290-33E2-4241-9B61-90B416C1539D}"/>
            </a:ext>
          </a:extLst>
        </xdr:cNvPr>
        <xdr:cNvCxnSpPr/>
      </xdr:nvCxnSpPr>
      <xdr:spPr>
        <a:xfrm>
          <a:off x="9154160" y="9271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ECD018F9-7828-438B-B731-D50D7B30FBDA}"/>
            </a:ext>
          </a:extLst>
        </xdr:cNvPr>
        <xdr:cNvSpPr txBox="1"/>
      </xdr:nvSpPr>
      <xdr:spPr>
        <a:xfrm>
          <a:off x="9258300" y="1043162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A9C77571-7935-4968-82B1-DE0C6B15C751}"/>
            </a:ext>
          </a:extLst>
        </xdr:cNvPr>
        <xdr:cNvSpPr/>
      </xdr:nvSpPr>
      <xdr:spPr>
        <a:xfrm>
          <a:off x="9192260" y="1057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EEA25845-5827-4262-87FB-8AFABCD18D7B}"/>
            </a:ext>
          </a:extLst>
        </xdr:cNvPr>
        <xdr:cNvSpPr/>
      </xdr:nvSpPr>
      <xdr:spPr>
        <a:xfrm>
          <a:off x="8445500" y="1057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7DCE7E0E-6175-40B7-B145-4D4E3E6BFC3A}"/>
            </a:ext>
          </a:extLst>
        </xdr:cNvPr>
        <xdr:cNvSpPr/>
      </xdr:nvSpPr>
      <xdr:spPr>
        <a:xfrm>
          <a:off x="7670800" y="105944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B1043F4A-55D3-4981-82D8-8CF77EA95713}"/>
            </a:ext>
          </a:extLst>
        </xdr:cNvPr>
        <xdr:cNvSpPr/>
      </xdr:nvSpPr>
      <xdr:spPr>
        <a:xfrm>
          <a:off x="6873240" y="1060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96B63C65-E818-459E-BD04-327CEA8EF3C6}"/>
            </a:ext>
          </a:extLst>
        </xdr:cNvPr>
        <xdr:cNvSpPr/>
      </xdr:nvSpPr>
      <xdr:spPr>
        <a:xfrm>
          <a:off x="6098540" y="1058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1DA5B62-8093-49EB-86EE-3391D38F606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15804DB-06C4-48F8-9AF3-D2AD260FCAA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D21FDBB-EB92-4152-8B44-F2492031248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15BAAC3-FE2B-4706-B628-4DCEDFCCC8B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AA5A9C8-09D6-4327-AC87-0E15796673F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44703</xdr:rowOff>
    </xdr:from>
    <xdr:to>
      <xdr:col>55</xdr:col>
      <xdr:colOff>50800</xdr:colOff>
      <xdr:row>63</xdr:row>
      <xdr:rowOff>146303</xdr:rowOff>
    </xdr:to>
    <xdr:sp macro="" textlink="">
      <xdr:nvSpPr>
        <xdr:cNvPr id="242" name="楕円 241">
          <a:extLst>
            <a:ext uri="{FF2B5EF4-FFF2-40B4-BE49-F238E27FC236}">
              <a16:creationId xmlns:a16="http://schemas.microsoft.com/office/drawing/2014/main" id="{8E0D4556-8DDD-4089-9952-4A4B5259665B}"/>
            </a:ext>
          </a:extLst>
        </xdr:cNvPr>
        <xdr:cNvSpPr/>
      </xdr:nvSpPr>
      <xdr:spPr>
        <a:xfrm>
          <a:off x="9192260" y="106060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23130</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C4C684F6-C6AE-4463-A51F-D9349020C440}"/>
            </a:ext>
          </a:extLst>
        </xdr:cNvPr>
        <xdr:cNvSpPr txBox="1"/>
      </xdr:nvSpPr>
      <xdr:spPr>
        <a:xfrm>
          <a:off x="9258300" y="105844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47826</xdr:rowOff>
    </xdr:from>
    <xdr:to>
      <xdr:col>50</xdr:col>
      <xdr:colOff>165100</xdr:colOff>
      <xdr:row>63</xdr:row>
      <xdr:rowOff>149426</xdr:rowOff>
    </xdr:to>
    <xdr:sp macro="" textlink="">
      <xdr:nvSpPr>
        <xdr:cNvPr id="244" name="楕円 243">
          <a:extLst>
            <a:ext uri="{FF2B5EF4-FFF2-40B4-BE49-F238E27FC236}">
              <a16:creationId xmlns:a16="http://schemas.microsoft.com/office/drawing/2014/main" id="{93FA4381-4E3A-46D3-9654-162E84C19AEE}"/>
            </a:ext>
          </a:extLst>
        </xdr:cNvPr>
        <xdr:cNvSpPr/>
      </xdr:nvSpPr>
      <xdr:spPr>
        <a:xfrm>
          <a:off x="8445500" y="1060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95503</xdr:rowOff>
    </xdr:from>
    <xdr:to>
      <xdr:col>55</xdr:col>
      <xdr:colOff>0</xdr:colOff>
      <xdr:row>63</xdr:row>
      <xdr:rowOff>98626</xdr:rowOff>
    </xdr:to>
    <xdr:cxnSp macro="">
      <xdr:nvCxnSpPr>
        <xdr:cNvPr id="245" name="直線コネクタ 244">
          <a:extLst>
            <a:ext uri="{FF2B5EF4-FFF2-40B4-BE49-F238E27FC236}">
              <a16:creationId xmlns:a16="http://schemas.microsoft.com/office/drawing/2014/main" id="{D73BBAC2-00E9-4B6C-A7F1-63622CCB77C1}"/>
            </a:ext>
          </a:extLst>
        </xdr:cNvPr>
        <xdr:cNvCxnSpPr/>
      </xdr:nvCxnSpPr>
      <xdr:spPr>
        <a:xfrm flipV="1">
          <a:off x="8496300" y="10656823"/>
          <a:ext cx="723900" cy="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48906</xdr:rowOff>
    </xdr:from>
    <xdr:to>
      <xdr:col>46</xdr:col>
      <xdr:colOff>38100</xdr:colOff>
      <xdr:row>63</xdr:row>
      <xdr:rowOff>150506</xdr:rowOff>
    </xdr:to>
    <xdr:sp macro="" textlink="">
      <xdr:nvSpPr>
        <xdr:cNvPr id="246" name="楕円 245">
          <a:extLst>
            <a:ext uri="{FF2B5EF4-FFF2-40B4-BE49-F238E27FC236}">
              <a16:creationId xmlns:a16="http://schemas.microsoft.com/office/drawing/2014/main" id="{833123D9-9F95-4685-B623-02FAD14D6A32}"/>
            </a:ext>
          </a:extLst>
        </xdr:cNvPr>
        <xdr:cNvSpPr/>
      </xdr:nvSpPr>
      <xdr:spPr>
        <a:xfrm>
          <a:off x="7670800" y="106102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98626</xdr:rowOff>
    </xdr:from>
    <xdr:to>
      <xdr:col>50</xdr:col>
      <xdr:colOff>114300</xdr:colOff>
      <xdr:row>63</xdr:row>
      <xdr:rowOff>99706</xdr:rowOff>
    </xdr:to>
    <xdr:cxnSp macro="">
      <xdr:nvCxnSpPr>
        <xdr:cNvPr id="247" name="直線コネクタ 246">
          <a:extLst>
            <a:ext uri="{FF2B5EF4-FFF2-40B4-BE49-F238E27FC236}">
              <a16:creationId xmlns:a16="http://schemas.microsoft.com/office/drawing/2014/main" id="{C86105B7-69AC-4CA8-AA5C-C547661CB6EB}"/>
            </a:ext>
          </a:extLst>
        </xdr:cNvPr>
        <xdr:cNvCxnSpPr/>
      </xdr:nvCxnSpPr>
      <xdr:spPr>
        <a:xfrm flipV="1">
          <a:off x="7713980" y="10659946"/>
          <a:ext cx="78232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50561</xdr:rowOff>
    </xdr:from>
    <xdr:to>
      <xdr:col>41</xdr:col>
      <xdr:colOff>101600</xdr:colOff>
      <xdr:row>63</xdr:row>
      <xdr:rowOff>152161</xdr:rowOff>
    </xdr:to>
    <xdr:sp macro="" textlink="">
      <xdr:nvSpPr>
        <xdr:cNvPr id="248" name="楕円 247">
          <a:extLst>
            <a:ext uri="{FF2B5EF4-FFF2-40B4-BE49-F238E27FC236}">
              <a16:creationId xmlns:a16="http://schemas.microsoft.com/office/drawing/2014/main" id="{767BFE0A-332C-4CB3-8B0C-77A06B4EFE91}"/>
            </a:ext>
          </a:extLst>
        </xdr:cNvPr>
        <xdr:cNvSpPr/>
      </xdr:nvSpPr>
      <xdr:spPr>
        <a:xfrm>
          <a:off x="6873240" y="1061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99706</xdr:rowOff>
    </xdr:from>
    <xdr:to>
      <xdr:col>45</xdr:col>
      <xdr:colOff>177800</xdr:colOff>
      <xdr:row>63</xdr:row>
      <xdr:rowOff>101361</xdr:rowOff>
    </xdr:to>
    <xdr:cxnSp macro="">
      <xdr:nvCxnSpPr>
        <xdr:cNvPr id="249" name="直線コネクタ 248">
          <a:extLst>
            <a:ext uri="{FF2B5EF4-FFF2-40B4-BE49-F238E27FC236}">
              <a16:creationId xmlns:a16="http://schemas.microsoft.com/office/drawing/2014/main" id="{5A611E26-603C-4CEF-B9EE-0F144DF6BB87}"/>
            </a:ext>
          </a:extLst>
        </xdr:cNvPr>
        <xdr:cNvCxnSpPr/>
      </xdr:nvCxnSpPr>
      <xdr:spPr>
        <a:xfrm flipV="1">
          <a:off x="6924040" y="10661026"/>
          <a:ext cx="789940" cy="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51990</xdr:rowOff>
    </xdr:from>
    <xdr:to>
      <xdr:col>36</xdr:col>
      <xdr:colOff>165100</xdr:colOff>
      <xdr:row>63</xdr:row>
      <xdr:rowOff>153590</xdr:rowOff>
    </xdr:to>
    <xdr:sp macro="" textlink="">
      <xdr:nvSpPr>
        <xdr:cNvPr id="250" name="楕円 249">
          <a:extLst>
            <a:ext uri="{FF2B5EF4-FFF2-40B4-BE49-F238E27FC236}">
              <a16:creationId xmlns:a16="http://schemas.microsoft.com/office/drawing/2014/main" id="{22CD0195-91E4-4234-B92A-9D210EB22359}"/>
            </a:ext>
          </a:extLst>
        </xdr:cNvPr>
        <xdr:cNvSpPr/>
      </xdr:nvSpPr>
      <xdr:spPr>
        <a:xfrm>
          <a:off x="6098540" y="1061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101361</xdr:rowOff>
    </xdr:from>
    <xdr:to>
      <xdr:col>41</xdr:col>
      <xdr:colOff>50800</xdr:colOff>
      <xdr:row>63</xdr:row>
      <xdr:rowOff>102790</xdr:rowOff>
    </xdr:to>
    <xdr:cxnSp macro="">
      <xdr:nvCxnSpPr>
        <xdr:cNvPr id="251" name="直線コネクタ 250">
          <a:extLst>
            <a:ext uri="{FF2B5EF4-FFF2-40B4-BE49-F238E27FC236}">
              <a16:creationId xmlns:a16="http://schemas.microsoft.com/office/drawing/2014/main" id="{06AF1070-EB2A-4FEB-A1D3-E64868026DA5}"/>
            </a:ext>
          </a:extLst>
        </xdr:cNvPr>
        <xdr:cNvCxnSpPr/>
      </xdr:nvCxnSpPr>
      <xdr:spPr>
        <a:xfrm flipV="1">
          <a:off x="6149340" y="10662681"/>
          <a:ext cx="7747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D14EABFA-2D84-4F44-94A8-F38FD929A52F}"/>
            </a:ext>
          </a:extLst>
        </xdr:cNvPr>
        <xdr:cNvSpPr txBox="1"/>
      </xdr:nvSpPr>
      <xdr:spPr>
        <a:xfrm>
          <a:off x="8184225" y="103623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C7C9D3A8-A6F4-4479-9F40-8022B04F4961}"/>
            </a:ext>
          </a:extLst>
        </xdr:cNvPr>
        <xdr:cNvSpPr txBox="1"/>
      </xdr:nvSpPr>
      <xdr:spPr>
        <a:xfrm>
          <a:off x="7399365" y="103772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62BCA8A8-6404-4BAD-9658-853D4CCA054D}"/>
            </a:ext>
          </a:extLst>
        </xdr:cNvPr>
        <xdr:cNvSpPr txBox="1"/>
      </xdr:nvSpPr>
      <xdr:spPr>
        <a:xfrm>
          <a:off x="6624665" y="103877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60F1A2E9-38B2-4696-9F1E-1495159D1FE3}"/>
            </a:ext>
          </a:extLst>
        </xdr:cNvPr>
        <xdr:cNvSpPr txBox="1"/>
      </xdr:nvSpPr>
      <xdr:spPr>
        <a:xfrm>
          <a:off x="5849965" y="103646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140553</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1850436E-BA38-4A61-888E-107A33B463E9}"/>
            </a:ext>
          </a:extLst>
        </xdr:cNvPr>
        <xdr:cNvSpPr txBox="1"/>
      </xdr:nvSpPr>
      <xdr:spPr>
        <a:xfrm>
          <a:off x="8184225" y="107018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141633</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7566B62D-33EF-4057-B7D9-430B894753AE}"/>
            </a:ext>
          </a:extLst>
        </xdr:cNvPr>
        <xdr:cNvSpPr txBox="1"/>
      </xdr:nvSpPr>
      <xdr:spPr>
        <a:xfrm>
          <a:off x="7399365" y="107029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143288</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0345F861-61AF-43F6-A53D-72572C5F8341}"/>
            </a:ext>
          </a:extLst>
        </xdr:cNvPr>
        <xdr:cNvSpPr txBox="1"/>
      </xdr:nvSpPr>
      <xdr:spPr>
        <a:xfrm>
          <a:off x="6624665" y="107046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144717</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EC9786D9-71B0-4197-90BD-D1997DF94E68}"/>
            </a:ext>
          </a:extLst>
        </xdr:cNvPr>
        <xdr:cNvSpPr txBox="1"/>
      </xdr:nvSpPr>
      <xdr:spPr>
        <a:xfrm>
          <a:off x="5849965" y="107060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C2931D6F-26DF-49EB-96BB-87EA2E3F8AC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B5A900A-B589-47DD-8363-578B1707F24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29B9095-6AC2-4A5C-B091-CA08D16E182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0F9F768-E2B4-4913-A808-B4D44D7407D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A5E4B284-966C-42BD-BA1F-E758A68CD69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9720116-00CD-41F8-B8CE-1AAE4BB0CE1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93ED746-7CF2-422C-8D5C-8D149B95C27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83DB63C-D7C3-48FC-BA58-804C15EB304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A20D0151-CF18-42D1-8B52-8C496FF938A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FB33663-354E-49AB-A7EC-928D96B86A8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7C6C4F2-5234-4051-9802-C8F0ACC0D3D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3922B34-BD84-4C11-919D-54B14975B298}"/>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699D576A-F726-44BA-A561-1B1C523332CA}"/>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80A3BA9C-722E-42CC-A9CB-B329523466C6}"/>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994C3C9-5482-41C9-9511-1289384D2B2E}"/>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EA672559-F74C-41C1-9268-0FB269191C37}"/>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C362FC15-7056-4DB5-819C-21DF19D9D88A}"/>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CCCD8EE-596D-42A2-A908-1A6BC27428C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EEDCA48-843B-4F94-A18F-7F294246AEBA}"/>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6FAA3203-82B5-4C55-A704-ED7F30F78547}"/>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DC415ADE-3294-41CD-94E0-2D71FCF39C56}"/>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4D6ABADF-F5AB-4547-B2D4-33A85DC38734}"/>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3FB3303E-E098-4FFD-B85D-09EB1A836432}"/>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308DC21-FC60-4933-B465-EE85DF64799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AD584C6-7DC2-44BC-B7BF-F4F081926A6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A5F26600-8646-47DC-99DF-5645B568D485}"/>
            </a:ext>
          </a:extLst>
        </xdr:cNvPr>
        <xdr:cNvCxnSpPr/>
      </xdr:nvCxnSpPr>
      <xdr:spPr>
        <a:xfrm flipV="1">
          <a:off x="4086225" y="1302312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A3732E91-1A2D-484E-B47B-C37D88108CAD}"/>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553552B3-3031-4E65-824C-22EC3819A4A9}"/>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9ED8CD46-9780-4909-AD4A-889B3BBC4345}"/>
            </a:ext>
          </a:extLst>
        </xdr:cNvPr>
        <xdr:cNvSpPr txBox="1"/>
      </xdr:nvSpPr>
      <xdr:spPr>
        <a:xfrm>
          <a:off x="4124960" y="12802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A8B7ECF2-6A11-4A8B-89FD-3D5A0F0A78AB}"/>
            </a:ext>
          </a:extLst>
        </xdr:cNvPr>
        <xdr:cNvCxnSpPr/>
      </xdr:nvCxnSpPr>
      <xdr:spPr>
        <a:xfrm>
          <a:off x="4020820" y="13023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81BC4069-5B50-47DA-A697-34A31BCB5B8B}"/>
            </a:ext>
          </a:extLst>
        </xdr:cNvPr>
        <xdr:cNvSpPr txBox="1"/>
      </xdr:nvSpPr>
      <xdr:spPr>
        <a:xfrm>
          <a:off x="4124960" y="13927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69B21E45-0B14-488C-BB8C-806877BA9A1B}"/>
            </a:ext>
          </a:extLst>
        </xdr:cNvPr>
        <xdr:cNvSpPr/>
      </xdr:nvSpPr>
      <xdr:spPr>
        <a:xfrm>
          <a:off x="4036060" y="1394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CFCD5BDF-D94A-4861-9CBE-74883D1FD11A}"/>
            </a:ext>
          </a:extLst>
        </xdr:cNvPr>
        <xdr:cNvSpPr/>
      </xdr:nvSpPr>
      <xdr:spPr>
        <a:xfrm>
          <a:off x="3312160" y="139797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BDCFB0C5-2BCB-436D-A56F-A5AF4710A027}"/>
            </a:ext>
          </a:extLst>
        </xdr:cNvPr>
        <xdr:cNvSpPr/>
      </xdr:nvSpPr>
      <xdr:spPr>
        <a:xfrm>
          <a:off x="2514600" y="1394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F1033142-9C9B-43A9-8010-233BF38036AA}"/>
            </a:ext>
          </a:extLst>
        </xdr:cNvPr>
        <xdr:cNvSpPr/>
      </xdr:nvSpPr>
      <xdr:spPr>
        <a:xfrm>
          <a:off x="17399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D7749892-1A3D-40C3-8426-27CE737A0F1A}"/>
            </a:ext>
          </a:extLst>
        </xdr:cNvPr>
        <xdr:cNvSpPr/>
      </xdr:nvSpPr>
      <xdr:spPr>
        <a:xfrm>
          <a:off x="965200" y="139150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98E321A-AB59-48ED-A0E9-C1CFEC0FFC8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647D21C-5FF7-4CF9-8E20-F66FCC798CF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CF33697-A414-4990-9861-C7E19C25160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E6F27AB-E638-49B5-96C2-23651953EEF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A0AAA6-B5BE-48F8-8A7D-50FA54672DC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132624</xdr:rowOff>
    </xdr:from>
    <xdr:to>
      <xdr:col>24</xdr:col>
      <xdr:colOff>114300</xdr:colOff>
      <xdr:row>83</xdr:row>
      <xdr:rowOff>62774</xdr:rowOff>
    </xdr:to>
    <xdr:sp macro="" textlink="">
      <xdr:nvSpPr>
        <xdr:cNvPr id="301" name="楕円 300">
          <a:extLst>
            <a:ext uri="{FF2B5EF4-FFF2-40B4-BE49-F238E27FC236}">
              <a16:creationId xmlns:a16="http://schemas.microsoft.com/office/drawing/2014/main" id="{5D019778-26AE-4AFD-BC27-C5EDF1E489BC}"/>
            </a:ext>
          </a:extLst>
        </xdr:cNvPr>
        <xdr:cNvSpPr/>
      </xdr:nvSpPr>
      <xdr:spPr>
        <a:xfrm>
          <a:off x="4036060" y="13879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155501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3A6639F1-120F-4BE3-9981-35A1BC3E2C70}"/>
            </a:ext>
          </a:extLst>
        </xdr:cNvPr>
        <xdr:cNvSpPr txBox="1"/>
      </xdr:nvSpPr>
      <xdr:spPr>
        <a:xfrm>
          <a:off x="4124960" y="1373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134257</xdr:rowOff>
    </xdr:from>
    <xdr:to>
      <xdr:col>20</xdr:col>
      <xdr:colOff>38100</xdr:colOff>
      <xdr:row>83</xdr:row>
      <xdr:rowOff>64407</xdr:rowOff>
    </xdr:to>
    <xdr:sp macro="" textlink="">
      <xdr:nvSpPr>
        <xdr:cNvPr id="303" name="楕円 302">
          <a:extLst>
            <a:ext uri="{FF2B5EF4-FFF2-40B4-BE49-F238E27FC236}">
              <a16:creationId xmlns:a16="http://schemas.microsoft.com/office/drawing/2014/main" id="{A79798F3-8D40-419D-AE87-24A6005C5D6C}"/>
            </a:ext>
          </a:extLst>
        </xdr:cNvPr>
        <xdr:cNvSpPr/>
      </xdr:nvSpPr>
      <xdr:spPr>
        <a:xfrm>
          <a:off x="3312160" y="138807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11974</xdr:rowOff>
    </xdr:from>
    <xdr:to>
      <xdr:col>24</xdr:col>
      <xdr:colOff>63500</xdr:colOff>
      <xdr:row>83</xdr:row>
      <xdr:rowOff>13607</xdr:rowOff>
    </xdr:to>
    <xdr:cxnSp macro="">
      <xdr:nvCxnSpPr>
        <xdr:cNvPr id="304" name="直線コネクタ 303">
          <a:extLst>
            <a:ext uri="{FF2B5EF4-FFF2-40B4-BE49-F238E27FC236}">
              <a16:creationId xmlns:a16="http://schemas.microsoft.com/office/drawing/2014/main" id="{92AE9597-5A7B-4208-AA1E-802701FD2F38}"/>
            </a:ext>
          </a:extLst>
        </xdr:cNvPr>
        <xdr:cNvCxnSpPr/>
      </xdr:nvCxnSpPr>
      <xdr:spPr>
        <a:xfrm flipV="1">
          <a:off x="3355340" y="13926094"/>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109764</xdr:rowOff>
    </xdr:from>
    <xdr:to>
      <xdr:col>15</xdr:col>
      <xdr:colOff>101600</xdr:colOff>
      <xdr:row>83</xdr:row>
      <xdr:rowOff>39914</xdr:rowOff>
    </xdr:to>
    <xdr:sp macro="" textlink="">
      <xdr:nvSpPr>
        <xdr:cNvPr id="305" name="楕円 304">
          <a:extLst>
            <a:ext uri="{FF2B5EF4-FFF2-40B4-BE49-F238E27FC236}">
              <a16:creationId xmlns:a16="http://schemas.microsoft.com/office/drawing/2014/main" id="{77636835-4957-4E81-BAA4-09D64AE753A6}"/>
            </a:ext>
          </a:extLst>
        </xdr:cNvPr>
        <xdr:cNvSpPr/>
      </xdr:nvSpPr>
      <xdr:spPr>
        <a:xfrm>
          <a:off x="2514600" y="138562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160564</xdr:rowOff>
    </xdr:from>
    <xdr:to>
      <xdr:col>19</xdr:col>
      <xdr:colOff>177800</xdr:colOff>
      <xdr:row>83</xdr:row>
      <xdr:rowOff>13607</xdr:rowOff>
    </xdr:to>
    <xdr:cxnSp macro="">
      <xdr:nvCxnSpPr>
        <xdr:cNvPr id="306" name="直線コネクタ 305">
          <a:extLst>
            <a:ext uri="{FF2B5EF4-FFF2-40B4-BE49-F238E27FC236}">
              <a16:creationId xmlns:a16="http://schemas.microsoft.com/office/drawing/2014/main" id="{DAC58AF1-2E97-4B52-9EA5-D42A17C8E64B}"/>
            </a:ext>
          </a:extLst>
        </xdr:cNvPr>
        <xdr:cNvCxnSpPr/>
      </xdr:nvCxnSpPr>
      <xdr:spPr>
        <a:xfrm>
          <a:off x="2565400" y="13907044"/>
          <a:ext cx="78994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90170</xdr:rowOff>
    </xdr:from>
    <xdr:to>
      <xdr:col>10</xdr:col>
      <xdr:colOff>165100</xdr:colOff>
      <xdr:row>83</xdr:row>
      <xdr:rowOff>20320</xdr:rowOff>
    </xdr:to>
    <xdr:sp macro="" textlink="">
      <xdr:nvSpPr>
        <xdr:cNvPr id="307" name="楕円 306">
          <a:extLst>
            <a:ext uri="{FF2B5EF4-FFF2-40B4-BE49-F238E27FC236}">
              <a16:creationId xmlns:a16="http://schemas.microsoft.com/office/drawing/2014/main" id="{A1550795-659D-4443-9E21-F64E8EA87D6C}"/>
            </a:ext>
          </a:extLst>
        </xdr:cNvPr>
        <xdr:cNvSpPr/>
      </xdr:nvSpPr>
      <xdr:spPr>
        <a:xfrm>
          <a:off x="173990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140970</xdr:rowOff>
    </xdr:from>
    <xdr:to>
      <xdr:col>15</xdr:col>
      <xdr:colOff>50800</xdr:colOff>
      <xdr:row>82</xdr:row>
      <xdr:rowOff>160564</xdr:rowOff>
    </xdr:to>
    <xdr:cxnSp macro="">
      <xdr:nvCxnSpPr>
        <xdr:cNvPr id="308" name="直線コネクタ 307">
          <a:extLst>
            <a:ext uri="{FF2B5EF4-FFF2-40B4-BE49-F238E27FC236}">
              <a16:creationId xmlns:a16="http://schemas.microsoft.com/office/drawing/2014/main" id="{F5493626-3CFA-4A7D-94B6-E49DE4BCE62A}"/>
            </a:ext>
          </a:extLst>
        </xdr:cNvPr>
        <xdr:cNvCxnSpPr/>
      </xdr:nvCxnSpPr>
      <xdr:spPr>
        <a:xfrm>
          <a:off x="1790700" y="13887450"/>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70576</xdr:rowOff>
    </xdr:from>
    <xdr:to>
      <xdr:col>6</xdr:col>
      <xdr:colOff>38100</xdr:colOff>
      <xdr:row>83</xdr:row>
      <xdr:rowOff>726</xdr:rowOff>
    </xdr:to>
    <xdr:sp macro="" textlink="">
      <xdr:nvSpPr>
        <xdr:cNvPr id="309" name="楕円 308">
          <a:extLst>
            <a:ext uri="{FF2B5EF4-FFF2-40B4-BE49-F238E27FC236}">
              <a16:creationId xmlns:a16="http://schemas.microsoft.com/office/drawing/2014/main" id="{E4070757-D39F-4FC9-81C7-202EDC96E2C7}"/>
            </a:ext>
          </a:extLst>
        </xdr:cNvPr>
        <xdr:cNvSpPr/>
      </xdr:nvSpPr>
      <xdr:spPr>
        <a:xfrm>
          <a:off x="965200" y="138170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121376</xdr:rowOff>
    </xdr:from>
    <xdr:to>
      <xdr:col>10</xdr:col>
      <xdr:colOff>114300</xdr:colOff>
      <xdr:row>82</xdr:row>
      <xdr:rowOff>140970</xdr:rowOff>
    </xdr:to>
    <xdr:cxnSp macro="">
      <xdr:nvCxnSpPr>
        <xdr:cNvPr id="310" name="直線コネクタ 309">
          <a:extLst>
            <a:ext uri="{FF2B5EF4-FFF2-40B4-BE49-F238E27FC236}">
              <a16:creationId xmlns:a16="http://schemas.microsoft.com/office/drawing/2014/main" id="{B8E0A343-4F28-4927-8D2E-6C1FFA95C2F0}"/>
            </a:ext>
          </a:extLst>
        </xdr:cNvPr>
        <xdr:cNvCxnSpPr/>
      </xdr:nvCxnSpPr>
      <xdr:spPr>
        <a:xfrm>
          <a:off x="1008380" y="13867856"/>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F5159D16-E3EC-4C78-ADBF-DBB132F6A227}"/>
            </a:ext>
          </a:extLst>
        </xdr:cNvPr>
        <xdr:cNvSpPr txBox="1"/>
      </xdr:nvSpPr>
      <xdr:spPr>
        <a:xfrm>
          <a:off x="3170564" y="1407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E775FE81-3EAD-46E0-A19E-90272C6B36DF}"/>
            </a:ext>
          </a:extLst>
        </xdr:cNvPr>
        <xdr:cNvSpPr txBox="1"/>
      </xdr:nvSpPr>
      <xdr:spPr>
        <a:xfrm>
          <a:off x="2385704" y="140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9CE550E6-DC5C-4121-9B9E-050890DEFD9B}"/>
            </a:ext>
          </a:extLst>
        </xdr:cNvPr>
        <xdr:cNvSpPr txBox="1"/>
      </xdr:nvSpPr>
      <xdr:spPr>
        <a:xfrm>
          <a:off x="1611004" y="1399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88AEA39B-ED54-4BFC-AB13-58D21847330E}"/>
            </a:ext>
          </a:extLst>
        </xdr:cNvPr>
        <xdr:cNvSpPr txBox="1"/>
      </xdr:nvSpPr>
      <xdr:spPr>
        <a:xfrm>
          <a:off x="836304" y="1400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80934</xdr:rowOff>
    </xdr:from>
    <xdr:ext cx="405111" cy="259045"/>
    <xdr:sp macro="" textlink="">
      <xdr:nvSpPr>
        <xdr:cNvPr id="315" name="n_1mainValue【公営住宅】&#10;有形固定資産減価償却率">
          <a:extLst>
            <a:ext uri="{FF2B5EF4-FFF2-40B4-BE49-F238E27FC236}">
              <a16:creationId xmlns:a16="http://schemas.microsoft.com/office/drawing/2014/main" id="{19073733-9A9B-4E8D-90B2-21488EAAA0AA}"/>
            </a:ext>
          </a:extLst>
        </xdr:cNvPr>
        <xdr:cNvSpPr txBox="1"/>
      </xdr:nvSpPr>
      <xdr:spPr>
        <a:xfrm>
          <a:off x="3170564" y="1365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56441</xdr:rowOff>
    </xdr:from>
    <xdr:ext cx="405111" cy="259045"/>
    <xdr:sp macro="" textlink="">
      <xdr:nvSpPr>
        <xdr:cNvPr id="316" name="n_2mainValue【公営住宅】&#10;有形固定資産減価償却率">
          <a:extLst>
            <a:ext uri="{FF2B5EF4-FFF2-40B4-BE49-F238E27FC236}">
              <a16:creationId xmlns:a16="http://schemas.microsoft.com/office/drawing/2014/main" id="{49703FD6-538B-418D-AABB-FC6FF5EFF31D}"/>
            </a:ext>
          </a:extLst>
        </xdr:cNvPr>
        <xdr:cNvSpPr txBox="1"/>
      </xdr:nvSpPr>
      <xdr:spPr>
        <a:xfrm>
          <a:off x="2385704" y="1363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36847</xdr:rowOff>
    </xdr:from>
    <xdr:ext cx="405111" cy="259045"/>
    <xdr:sp macro="" textlink="">
      <xdr:nvSpPr>
        <xdr:cNvPr id="317" name="n_3mainValue【公営住宅】&#10;有形固定資産減価償却率">
          <a:extLst>
            <a:ext uri="{FF2B5EF4-FFF2-40B4-BE49-F238E27FC236}">
              <a16:creationId xmlns:a16="http://schemas.microsoft.com/office/drawing/2014/main" id="{0E65FD69-DCE5-4E5F-96ED-888DB7DD1A7A}"/>
            </a:ext>
          </a:extLst>
        </xdr:cNvPr>
        <xdr:cNvSpPr txBox="1"/>
      </xdr:nvSpPr>
      <xdr:spPr>
        <a:xfrm>
          <a:off x="16110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17253</xdr:rowOff>
    </xdr:from>
    <xdr:ext cx="405111" cy="259045"/>
    <xdr:sp macro="" textlink="">
      <xdr:nvSpPr>
        <xdr:cNvPr id="318" name="n_4mainValue【公営住宅】&#10;有形固定資産減価償却率">
          <a:extLst>
            <a:ext uri="{FF2B5EF4-FFF2-40B4-BE49-F238E27FC236}">
              <a16:creationId xmlns:a16="http://schemas.microsoft.com/office/drawing/2014/main" id="{A85A4E2B-D8D5-4079-B32C-A03C91B6D008}"/>
            </a:ext>
          </a:extLst>
        </xdr:cNvPr>
        <xdr:cNvSpPr txBox="1"/>
      </xdr:nvSpPr>
      <xdr:spPr>
        <a:xfrm>
          <a:off x="836304" y="1359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8FAD541-4830-4B12-BEBA-91826DBF19D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D074CF2-DCF4-4A81-AC05-0FD6E9FA516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0A45F46-D90C-4FF8-9BAD-9DBBAC86AFF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4681CD4-6C1F-459A-B539-DD9E0163147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E67E679-229D-4888-A307-64EB84B99F3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711195D-9140-4D7A-BAE7-736B8BB17FD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6322D48-D76A-4B1B-82F7-5BC8A080708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8BF12D8-A946-418A-A408-A15EC6415EB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18A7BE7-C3B9-46B3-BC34-6A57B711095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B74F91A-61AB-4DE0-8B37-EB25130F2F3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E0F90FB4-B606-446F-B1E3-20C0A0D8D7B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47ED0B06-8929-41B6-B29A-CBA87AD87228}"/>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C3106FE2-87F8-493F-9B11-88FE31101B39}"/>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25E33AFF-8FAB-4CA7-A4A3-AC4E9290D3E8}"/>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13F0A24E-3669-418D-B078-849634256B1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FB59AFC-3A10-4DCB-8498-5AB558B24D38}"/>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A3E4A241-469D-4B6F-B9FF-615DE932480C}"/>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D7996CFE-D6EC-4616-A731-C7F0DCE650AB}"/>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AF4A5C2A-6007-487E-AA52-599974B8600A}"/>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DA5C0E6E-EBE2-4F44-AF38-D5A507D03B27}"/>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7EAA6E8-1514-488F-A75D-F30BC437899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AFD92BB8-13FE-4D49-BAD4-65E5780CF556}"/>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893C136-7267-4F08-8B08-6EAA29202DB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13E1CD13-9774-4065-AAB1-D981843E8658}"/>
            </a:ext>
          </a:extLst>
        </xdr:cNvPr>
        <xdr:cNvCxnSpPr/>
      </xdr:nvCxnSpPr>
      <xdr:spPr>
        <a:xfrm flipV="1">
          <a:off x="9219565" y="13263982"/>
          <a:ext cx="0" cy="126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7127A403-57A9-47E8-BB29-B78DFC613171}"/>
            </a:ext>
          </a:extLst>
        </xdr:cNvPr>
        <xdr:cNvSpPr txBox="1"/>
      </xdr:nvSpPr>
      <xdr:spPr>
        <a:xfrm>
          <a:off x="9258300" y="1453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E72B3933-AA4C-4DC0-B042-72C9F2276573}"/>
            </a:ext>
          </a:extLst>
        </xdr:cNvPr>
        <xdr:cNvCxnSpPr/>
      </xdr:nvCxnSpPr>
      <xdr:spPr>
        <a:xfrm>
          <a:off x="9154160" y="14528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72A0DE4-41AD-4F7F-A6A9-F6762A00B9CE}"/>
            </a:ext>
          </a:extLst>
        </xdr:cNvPr>
        <xdr:cNvSpPr txBox="1"/>
      </xdr:nvSpPr>
      <xdr:spPr>
        <a:xfrm>
          <a:off x="9258300" y="1304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E2CF2711-0CC6-4EBF-81FC-54EF1BFAFE8C}"/>
            </a:ext>
          </a:extLst>
        </xdr:cNvPr>
        <xdr:cNvCxnSpPr/>
      </xdr:nvCxnSpPr>
      <xdr:spPr>
        <a:xfrm>
          <a:off x="9154160" y="132639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66AE26BD-948C-4EA1-8742-E5D0514D3064}"/>
            </a:ext>
          </a:extLst>
        </xdr:cNvPr>
        <xdr:cNvSpPr txBox="1"/>
      </xdr:nvSpPr>
      <xdr:spPr>
        <a:xfrm>
          <a:off x="9258300" y="14296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26C8B0E0-B6DA-46CB-AD04-0A9A2F02A5F3}"/>
            </a:ext>
          </a:extLst>
        </xdr:cNvPr>
        <xdr:cNvSpPr/>
      </xdr:nvSpPr>
      <xdr:spPr>
        <a:xfrm>
          <a:off x="9192260" y="1431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2038ABBB-8BB9-473E-913F-FA2E913C472A}"/>
            </a:ext>
          </a:extLst>
        </xdr:cNvPr>
        <xdr:cNvSpPr/>
      </xdr:nvSpPr>
      <xdr:spPr>
        <a:xfrm>
          <a:off x="8445500" y="14320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51F7E7B7-F7BD-4F86-A574-432E9C9724F9}"/>
            </a:ext>
          </a:extLst>
        </xdr:cNvPr>
        <xdr:cNvSpPr/>
      </xdr:nvSpPr>
      <xdr:spPr>
        <a:xfrm>
          <a:off x="7670800" y="143340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FE0AED6F-9799-47AB-8ABA-9D6727D567B2}"/>
            </a:ext>
          </a:extLst>
        </xdr:cNvPr>
        <xdr:cNvSpPr/>
      </xdr:nvSpPr>
      <xdr:spPr>
        <a:xfrm>
          <a:off x="6873240" y="14332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9045DFC0-15DF-450C-B149-1347918DA4F0}"/>
            </a:ext>
          </a:extLst>
        </xdr:cNvPr>
        <xdr:cNvSpPr/>
      </xdr:nvSpPr>
      <xdr:spPr>
        <a:xfrm>
          <a:off x="6098540" y="14332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C78C2CA-EE4F-4F87-9AA1-05562DD881F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81FC13E-9293-437E-8808-144BEDAAF9D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2B557DA-4FDE-4438-902E-897DF1E0CC2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5D94309-2FA1-4075-9B4D-E97619B9767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FABC549-6293-4A65-8E00-40446087F9C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40793</xdr:rowOff>
    </xdr:from>
    <xdr:to>
      <xdr:col>55</xdr:col>
      <xdr:colOff>50800</xdr:colOff>
      <xdr:row>84</xdr:row>
      <xdr:rowOff>142393</xdr:rowOff>
    </xdr:to>
    <xdr:sp macro="" textlink="">
      <xdr:nvSpPr>
        <xdr:cNvPr id="358" name="楕円 357">
          <a:extLst>
            <a:ext uri="{FF2B5EF4-FFF2-40B4-BE49-F238E27FC236}">
              <a16:creationId xmlns:a16="http://schemas.microsoft.com/office/drawing/2014/main" id="{5E2EFA8B-5852-4497-91E3-900E6639F28C}"/>
            </a:ext>
          </a:extLst>
        </xdr:cNvPr>
        <xdr:cNvSpPr/>
      </xdr:nvSpPr>
      <xdr:spPr>
        <a:xfrm>
          <a:off x="9192260" y="141225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63670</xdr:rowOff>
    </xdr:from>
    <xdr:ext cx="469744" cy="259045"/>
    <xdr:sp macro="" textlink="">
      <xdr:nvSpPr>
        <xdr:cNvPr id="359" name="【公営住宅】&#10;一人当たり面積該当値テキスト">
          <a:extLst>
            <a:ext uri="{FF2B5EF4-FFF2-40B4-BE49-F238E27FC236}">
              <a16:creationId xmlns:a16="http://schemas.microsoft.com/office/drawing/2014/main" id="{2F24EC0A-B5CC-4FFE-ACDC-D4E8CAFD0F15}"/>
            </a:ext>
          </a:extLst>
        </xdr:cNvPr>
        <xdr:cNvSpPr txBox="1"/>
      </xdr:nvSpPr>
      <xdr:spPr>
        <a:xfrm>
          <a:off x="9258300" y="1397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71958</xdr:rowOff>
    </xdr:from>
    <xdr:to>
      <xdr:col>50</xdr:col>
      <xdr:colOff>165100</xdr:colOff>
      <xdr:row>85</xdr:row>
      <xdr:rowOff>2108</xdr:rowOff>
    </xdr:to>
    <xdr:sp macro="" textlink="">
      <xdr:nvSpPr>
        <xdr:cNvPr id="360" name="楕円 359">
          <a:extLst>
            <a:ext uri="{FF2B5EF4-FFF2-40B4-BE49-F238E27FC236}">
              <a16:creationId xmlns:a16="http://schemas.microsoft.com/office/drawing/2014/main" id="{2AC8C026-BB52-4138-825A-E7ED89855088}"/>
            </a:ext>
          </a:extLst>
        </xdr:cNvPr>
        <xdr:cNvSpPr/>
      </xdr:nvSpPr>
      <xdr:spPr>
        <a:xfrm>
          <a:off x="8445500" y="14153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91593</xdr:rowOff>
    </xdr:from>
    <xdr:to>
      <xdr:col>55</xdr:col>
      <xdr:colOff>0</xdr:colOff>
      <xdr:row>84</xdr:row>
      <xdr:rowOff>122758</xdr:rowOff>
    </xdr:to>
    <xdr:cxnSp macro="">
      <xdr:nvCxnSpPr>
        <xdr:cNvPr id="361" name="直線コネクタ 360">
          <a:extLst>
            <a:ext uri="{FF2B5EF4-FFF2-40B4-BE49-F238E27FC236}">
              <a16:creationId xmlns:a16="http://schemas.microsoft.com/office/drawing/2014/main" id="{2A0E2D1A-9591-4958-973E-9218E6C4D500}"/>
            </a:ext>
          </a:extLst>
        </xdr:cNvPr>
        <xdr:cNvCxnSpPr/>
      </xdr:nvCxnSpPr>
      <xdr:spPr>
        <a:xfrm flipV="1">
          <a:off x="8496300" y="14173353"/>
          <a:ext cx="723900" cy="3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70283</xdr:rowOff>
    </xdr:from>
    <xdr:to>
      <xdr:col>46</xdr:col>
      <xdr:colOff>38100</xdr:colOff>
      <xdr:row>85</xdr:row>
      <xdr:rowOff>433</xdr:rowOff>
    </xdr:to>
    <xdr:sp macro="" textlink="">
      <xdr:nvSpPr>
        <xdr:cNvPr id="362" name="楕円 361">
          <a:extLst>
            <a:ext uri="{FF2B5EF4-FFF2-40B4-BE49-F238E27FC236}">
              <a16:creationId xmlns:a16="http://schemas.microsoft.com/office/drawing/2014/main" id="{7F4FD909-4607-415F-B3A3-1C696484D048}"/>
            </a:ext>
          </a:extLst>
        </xdr:cNvPr>
        <xdr:cNvSpPr/>
      </xdr:nvSpPr>
      <xdr:spPr>
        <a:xfrm>
          <a:off x="7670800" y="141520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121083</xdr:rowOff>
    </xdr:from>
    <xdr:to>
      <xdr:col>50</xdr:col>
      <xdr:colOff>114300</xdr:colOff>
      <xdr:row>84</xdr:row>
      <xdr:rowOff>122758</xdr:rowOff>
    </xdr:to>
    <xdr:cxnSp macro="">
      <xdr:nvCxnSpPr>
        <xdr:cNvPr id="363" name="直線コネクタ 362">
          <a:extLst>
            <a:ext uri="{FF2B5EF4-FFF2-40B4-BE49-F238E27FC236}">
              <a16:creationId xmlns:a16="http://schemas.microsoft.com/office/drawing/2014/main" id="{16B31B70-C00E-46F6-8409-3EB1C5111CD4}"/>
            </a:ext>
          </a:extLst>
        </xdr:cNvPr>
        <xdr:cNvCxnSpPr/>
      </xdr:nvCxnSpPr>
      <xdr:spPr>
        <a:xfrm>
          <a:off x="7713980" y="14202843"/>
          <a:ext cx="782320" cy="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75692</xdr:rowOff>
    </xdr:from>
    <xdr:to>
      <xdr:col>41</xdr:col>
      <xdr:colOff>101600</xdr:colOff>
      <xdr:row>85</xdr:row>
      <xdr:rowOff>5842</xdr:rowOff>
    </xdr:to>
    <xdr:sp macro="" textlink="">
      <xdr:nvSpPr>
        <xdr:cNvPr id="364" name="楕円 363">
          <a:extLst>
            <a:ext uri="{FF2B5EF4-FFF2-40B4-BE49-F238E27FC236}">
              <a16:creationId xmlns:a16="http://schemas.microsoft.com/office/drawing/2014/main" id="{BDE44069-095E-447E-B0F9-44C1984F99E2}"/>
            </a:ext>
          </a:extLst>
        </xdr:cNvPr>
        <xdr:cNvSpPr/>
      </xdr:nvSpPr>
      <xdr:spPr>
        <a:xfrm>
          <a:off x="6873240" y="141574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121083</xdr:rowOff>
    </xdr:from>
    <xdr:to>
      <xdr:col>45</xdr:col>
      <xdr:colOff>177800</xdr:colOff>
      <xdr:row>84</xdr:row>
      <xdr:rowOff>126492</xdr:rowOff>
    </xdr:to>
    <xdr:cxnSp macro="">
      <xdr:nvCxnSpPr>
        <xdr:cNvPr id="365" name="直線コネクタ 364">
          <a:extLst>
            <a:ext uri="{FF2B5EF4-FFF2-40B4-BE49-F238E27FC236}">
              <a16:creationId xmlns:a16="http://schemas.microsoft.com/office/drawing/2014/main" id="{C8869C13-1C35-4DDA-878F-79A3574A7BBC}"/>
            </a:ext>
          </a:extLst>
        </xdr:cNvPr>
        <xdr:cNvCxnSpPr/>
      </xdr:nvCxnSpPr>
      <xdr:spPr>
        <a:xfrm flipV="1">
          <a:off x="6924040" y="14202843"/>
          <a:ext cx="789940" cy="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77826</xdr:rowOff>
    </xdr:from>
    <xdr:to>
      <xdr:col>36</xdr:col>
      <xdr:colOff>165100</xdr:colOff>
      <xdr:row>85</xdr:row>
      <xdr:rowOff>7976</xdr:rowOff>
    </xdr:to>
    <xdr:sp macro="" textlink="">
      <xdr:nvSpPr>
        <xdr:cNvPr id="366" name="楕円 365">
          <a:extLst>
            <a:ext uri="{FF2B5EF4-FFF2-40B4-BE49-F238E27FC236}">
              <a16:creationId xmlns:a16="http://schemas.microsoft.com/office/drawing/2014/main" id="{855C471D-26E0-4A87-A8DB-852719B3D056}"/>
            </a:ext>
          </a:extLst>
        </xdr:cNvPr>
        <xdr:cNvSpPr/>
      </xdr:nvSpPr>
      <xdr:spPr>
        <a:xfrm>
          <a:off x="6098540" y="14159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126492</xdr:rowOff>
    </xdr:from>
    <xdr:to>
      <xdr:col>41</xdr:col>
      <xdr:colOff>50800</xdr:colOff>
      <xdr:row>84</xdr:row>
      <xdr:rowOff>128626</xdr:rowOff>
    </xdr:to>
    <xdr:cxnSp macro="">
      <xdr:nvCxnSpPr>
        <xdr:cNvPr id="367" name="直線コネクタ 366">
          <a:extLst>
            <a:ext uri="{FF2B5EF4-FFF2-40B4-BE49-F238E27FC236}">
              <a16:creationId xmlns:a16="http://schemas.microsoft.com/office/drawing/2014/main" id="{D5B6D4BB-C1A6-49C1-91E8-D5863DCC7816}"/>
            </a:ext>
          </a:extLst>
        </xdr:cNvPr>
        <xdr:cNvCxnSpPr/>
      </xdr:nvCxnSpPr>
      <xdr:spPr>
        <a:xfrm flipV="1">
          <a:off x="6149340" y="14208252"/>
          <a:ext cx="7747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17C6F3D9-6118-4174-9566-B963F71503F5}"/>
            </a:ext>
          </a:extLst>
        </xdr:cNvPr>
        <xdr:cNvSpPr txBox="1"/>
      </xdr:nvSpPr>
      <xdr:spPr>
        <a:xfrm>
          <a:off x="8271587" y="1441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7D8A110F-1502-40AF-B3C0-444049218F86}"/>
            </a:ext>
          </a:extLst>
        </xdr:cNvPr>
        <xdr:cNvSpPr txBox="1"/>
      </xdr:nvSpPr>
      <xdr:spPr>
        <a:xfrm>
          <a:off x="7509587" y="1442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D63A9337-757C-459A-B48D-541821974366}"/>
            </a:ext>
          </a:extLst>
        </xdr:cNvPr>
        <xdr:cNvSpPr txBox="1"/>
      </xdr:nvSpPr>
      <xdr:spPr>
        <a:xfrm>
          <a:off x="6712027" y="14421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0425565C-0A6E-4CAF-892B-EA2FE2A865F7}"/>
            </a:ext>
          </a:extLst>
        </xdr:cNvPr>
        <xdr:cNvSpPr txBox="1"/>
      </xdr:nvSpPr>
      <xdr:spPr>
        <a:xfrm>
          <a:off x="5937327" y="1442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18635</xdr:rowOff>
    </xdr:from>
    <xdr:ext cx="469744" cy="259045"/>
    <xdr:sp macro="" textlink="">
      <xdr:nvSpPr>
        <xdr:cNvPr id="372" name="n_1mainValue【公営住宅】&#10;一人当たり面積">
          <a:extLst>
            <a:ext uri="{FF2B5EF4-FFF2-40B4-BE49-F238E27FC236}">
              <a16:creationId xmlns:a16="http://schemas.microsoft.com/office/drawing/2014/main" id="{D98B2DE8-A0E9-4268-825E-35CBDD2DA94F}"/>
            </a:ext>
          </a:extLst>
        </xdr:cNvPr>
        <xdr:cNvSpPr txBox="1"/>
      </xdr:nvSpPr>
      <xdr:spPr>
        <a:xfrm>
          <a:off x="8271587" y="1393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16960</xdr:rowOff>
    </xdr:from>
    <xdr:ext cx="469744" cy="259045"/>
    <xdr:sp macro="" textlink="">
      <xdr:nvSpPr>
        <xdr:cNvPr id="373" name="n_2mainValue【公営住宅】&#10;一人当たり面積">
          <a:extLst>
            <a:ext uri="{FF2B5EF4-FFF2-40B4-BE49-F238E27FC236}">
              <a16:creationId xmlns:a16="http://schemas.microsoft.com/office/drawing/2014/main" id="{B473241E-5A49-4D3F-96E5-8A569A0099B4}"/>
            </a:ext>
          </a:extLst>
        </xdr:cNvPr>
        <xdr:cNvSpPr txBox="1"/>
      </xdr:nvSpPr>
      <xdr:spPr>
        <a:xfrm>
          <a:off x="7509587" y="1393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22369</xdr:rowOff>
    </xdr:from>
    <xdr:ext cx="469744" cy="259045"/>
    <xdr:sp macro="" textlink="">
      <xdr:nvSpPr>
        <xdr:cNvPr id="374" name="n_3mainValue【公営住宅】&#10;一人当たり面積">
          <a:extLst>
            <a:ext uri="{FF2B5EF4-FFF2-40B4-BE49-F238E27FC236}">
              <a16:creationId xmlns:a16="http://schemas.microsoft.com/office/drawing/2014/main" id="{D769704E-81F1-4B90-8167-8E287FF5062E}"/>
            </a:ext>
          </a:extLst>
        </xdr:cNvPr>
        <xdr:cNvSpPr txBox="1"/>
      </xdr:nvSpPr>
      <xdr:spPr>
        <a:xfrm>
          <a:off x="6712027" y="1393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24503</xdr:rowOff>
    </xdr:from>
    <xdr:ext cx="469744" cy="259045"/>
    <xdr:sp macro="" textlink="">
      <xdr:nvSpPr>
        <xdr:cNvPr id="375" name="n_4mainValue【公営住宅】&#10;一人当たり面積">
          <a:extLst>
            <a:ext uri="{FF2B5EF4-FFF2-40B4-BE49-F238E27FC236}">
              <a16:creationId xmlns:a16="http://schemas.microsoft.com/office/drawing/2014/main" id="{703D87BD-1AC4-4BF7-B4B7-3D36AAC9FE4D}"/>
            </a:ext>
          </a:extLst>
        </xdr:cNvPr>
        <xdr:cNvSpPr txBox="1"/>
      </xdr:nvSpPr>
      <xdr:spPr>
        <a:xfrm>
          <a:off x="5937327" y="1393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3BE3A1-102E-4E2D-8CB1-7FA35428802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EAAC3E-6847-4A31-B39A-D12BD1A7F26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A82E136-C703-4F96-9508-DDCA360379A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50DF19B-E1F8-4E00-80CD-810B3B59CBB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65D577B-2650-4D1E-9B7B-657426D968B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BCC8D2B-560F-486E-A3A7-7472262BAF4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F7A3D75-4B3D-4C81-A925-D7A3B663670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28969EC-3548-4C76-9CF8-88B6D4293CE5}"/>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ED68B78-5B08-47FF-B630-7A0670C1C12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2FA612ED-FA32-4A53-8D17-11CC662C746F}"/>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8503604-B813-4FB5-8A62-9C7D70668A0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A1A6D5D-67FF-45E7-80F1-AEE79A1D60E6}"/>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FFF90F13-73DC-4200-AFE8-A024605E5A48}"/>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AA58CC08-888D-4395-BBED-1FABA5AF7436}"/>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B4C71B6-AA4B-45B3-AE54-F18EFDA22919}"/>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4ADC3C46-4D13-45D9-9B97-1DE3AB4CBE64}"/>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57CC649D-2BE9-47C0-8180-E23AFAE26470}"/>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28B6012-7D1B-405E-8E0C-79C7EF9277A3}"/>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9FA669D7-CDFB-4C1F-87FC-E4D3BEE8257A}"/>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E9DC2542-5830-495A-8D52-BFB3AA36F94F}"/>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3ACC44E-2EDE-4EA8-B59B-5DA7938AB06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8FA9F2E0-581C-42F6-A31F-A7F6CACE68AB}"/>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1B44C64-6C5C-4591-B34F-CF922CCED931}"/>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5EA491E-E382-416E-A3E7-0CE173655F6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78EC8CAF-35E0-4F23-A276-269AFC28353A}"/>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D642A66E-3A49-4E85-9386-763D5F376196}"/>
            </a:ext>
          </a:extLst>
        </xdr:cNvPr>
        <xdr:cNvCxnSpPr/>
      </xdr:nvCxnSpPr>
      <xdr:spPr>
        <a:xfrm flipV="1">
          <a:off x="4086225" y="1679448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04819AB4-2585-4298-B22C-EEF519589DEB}"/>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24A2E59F-22CD-461E-BF8F-466AE36B0037}"/>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BF96572B-5A31-4ADF-A2E5-7135D2B366FA}"/>
            </a:ext>
          </a:extLst>
        </xdr:cNvPr>
        <xdr:cNvSpPr txBox="1"/>
      </xdr:nvSpPr>
      <xdr:spPr>
        <a:xfrm>
          <a:off x="4124960" y="16577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EDE3F858-0425-4B0D-B30F-5C73230CA340}"/>
            </a:ext>
          </a:extLst>
        </xdr:cNvPr>
        <xdr:cNvCxnSpPr/>
      </xdr:nvCxnSpPr>
      <xdr:spPr>
        <a:xfrm>
          <a:off x="4020820" y="1679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C016C758-654D-4C24-AD47-84B22F78964C}"/>
            </a:ext>
          </a:extLst>
        </xdr:cNvPr>
        <xdr:cNvSpPr txBox="1"/>
      </xdr:nvSpPr>
      <xdr:spPr>
        <a:xfrm>
          <a:off x="4124960" y="17633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451A18BF-1BC1-4479-BAC8-82ED6D6D9FF6}"/>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057CE7AE-7A09-4660-A557-33EC9542E74F}"/>
            </a:ext>
          </a:extLst>
        </xdr:cNvPr>
        <xdr:cNvSpPr/>
      </xdr:nvSpPr>
      <xdr:spPr>
        <a:xfrm>
          <a:off x="3312160" y="1760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B82B3B56-BF77-4C3C-BEE5-6471EA9F0C67}"/>
            </a:ext>
          </a:extLst>
        </xdr:cNvPr>
        <xdr:cNvSpPr/>
      </xdr:nvSpPr>
      <xdr:spPr>
        <a:xfrm>
          <a:off x="251460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A004D207-D593-4646-BD3B-E9255A7C6FCC}"/>
            </a:ext>
          </a:extLst>
        </xdr:cNvPr>
        <xdr:cNvSpPr/>
      </xdr:nvSpPr>
      <xdr:spPr>
        <a:xfrm>
          <a:off x="173990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C09BF504-E18D-48EE-9A9D-5F360A391FCB}"/>
            </a:ext>
          </a:extLst>
        </xdr:cNvPr>
        <xdr:cNvSpPr/>
      </xdr:nvSpPr>
      <xdr:spPr>
        <a:xfrm>
          <a:off x="965200" y="174828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5F4D6EF-EA89-421C-8210-E7F9B2107AC9}"/>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79D84BD-BA18-40D3-9848-21F359946DE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3FB7A4F-A533-4F08-8C47-F26DC053CDE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279F407-24B5-43E6-930C-ADC4A376E38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7FC6269-3919-458A-98AA-4B28846DA649}"/>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56424</xdr:rowOff>
    </xdr:from>
    <xdr:to>
      <xdr:col>24</xdr:col>
      <xdr:colOff>114300</xdr:colOff>
      <xdr:row>102</xdr:row>
      <xdr:rowOff>158024</xdr:rowOff>
    </xdr:to>
    <xdr:sp macro="" textlink="">
      <xdr:nvSpPr>
        <xdr:cNvPr id="417" name="楕円 416">
          <a:extLst>
            <a:ext uri="{FF2B5EF4-FFF2-40B4-BE49-F238E27FC236}">
              <a16:creationId xmlns:a16="http://schemas.microsoft.com/office/drawing/2014/main" id="{5DC429A2-C434-42E7-A7DB-B1BEB033BBCE}"/>
            </a:ext>
          </a:extLst>
        </xdr:cNvPr>
        <xdr:cNvSpPr/>
      </xdr:nvSpPr>
      <xdr:spPr>
        <a:xfrm>
          <a:off x="4036060" y="1715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79301</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446279B-3B4D-4D9C-B370-9E90FD1AEF23}"/>
            </a:ext>
          </a:extLst>
        </xdr:cNvPr>
        <xdr:cNvSpPr txBox="1"/>
      </xdr:nvSpPr>
      <xdr:spPr>
        <a:xfrm>
          <a:off x="4124960"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23768</xdr:rowOff>
    </xdr:from>
    <xdr:to>
      <xdr:col>20</xdr:col>
      <xdr:colOff>38100</xdr:colOff>
      <xdr:row>102</xdr:row>
      <xdr:rowOff>125368</xdr:rowOff>
    </xdr:to>
    <xdr:sp macro="" textlink="">
      <xdr:nvSpPr>
        <xdr:cNvPr id="419" name="楕円 418">
          <a:extLst>
            <a:ext uri="{FF2B5EF4-FFF2-40B4-BE49-F238E27FC236}">
              <a16:creationId xmlns:a16="http://schemas.microsoft.com/office/drawing/2014/main" id="{70DB19D2-B5C1-4915-BAE5-375AA407875F}"/>
            </a:ext>
          </a:extLst>
        </xdr:cNvPr>
        <xdr:cNvSpPr/>
      </xdr:nvSpPr>
      <xdr:spPr>
        <a:xfrm>
          <a:off x="3312160" y="171230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74568</xdr:rowOff>
    </xdr:from>
    <xdr:to>
      <xdr:col>24</xdr:col>
      <xdr:colOff>63500</xdr:colOff>
      <xdr:row>102</xdr:row>
      <xdr:rowOff>107224</xdr:rowOff>
    </xdr:to>
    <xdr:cxnSp macro="">
      <xdr:nvCxnSpPr>
        <xdr:cNvPr id="420" name="直線コネクタ 419">
          <a:extLst>
            <a:ext uri="{FF2B5EF4-FFF2-40B4-BE49-F238E27FC236}">
              <a16:creationId xmlns:a16="http://schemas.microsoft.com/office/drawing/2014/main" id="{1975ED75-D7FF-48B6-98EF-7017652B063E}"/>
            </a:ext>
          </a:extLst>
        </xdr:cNvPr>
        <xdr:cNvCxnSpPr/>
      </xdr:nvCxnSpPr>
      <xdr:spPr>
        <a:xfrm>
          <a:off x="3355340" y="17173848"/>
          <a:ext cx="73152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162561</xdr:rowOff>
    </xdr:from>
    <xdr:to>
      <xdr:col>15</xdr:col>
      <xdr:colOff>101600</xdr:colOff>
      <xdr:row>102</xdr:row>
      <xdr:rowOff>92711</xdr:rowOff>
    </xdr:to>
    <xdr:sp macro="" textlink="">
      <xdr:nvSpPr>
        <xdr:cNvPr id="421" name="楕円 420">
          <a:extLst>
            <a:ext uri="{FF2B5EF4-FFF2-40B4-BE49-F238E27FC236}">
              <a16:creationId xmlns:a16="http://schemas.microsoft.com/office/drawing/2014/main" id="{8BB1DD8C-C6C8-426E-BB21-836B6BDB45AD}"/>
            </a:ext>
          </a:extLst>
        </xdr:cNvPr>
        <xdr:cNvSpPr/>
      </xdr:nvSpPr>
      <xdr:spPr>
        <a:xfrm>
          <a:off x="2514600" y="17094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41911</xdr:rowOff>
    </xdr:from>
    <xdr:to>
      <xdr:col>19</xdr:col>
      <xdr:colOff>177800</xdr:colOff>
      <xdr:row>102</xdr:row>
      <xdr:rowOff>74568</xdr:rowOff>
    </xdr:to>
    <xdr:cxnSp macro="">
      <xdr:nvCxnSpPr>
        <xdr:cNvPr id="422" name="直線コネクタ 421">
          <a:extLst>
            <a:ext uri="{FF2B5EF4-FFF2-40B4-BE49-F238E27FC236}">
              <a16:creationId xmlns:a16="http://schemas.microsoft.com/office/drawing/2014/main" id="{5BCF0B1B-7622-4BBD-89BD-16367FD79ABA}"/>
            </a:ext>
          </a:extLst>
        </xdr:cNvPr>
        <xdr:cNvCxnSpPr/>
      </xdr:nvCxnSpPr>
      <xdr:spPr>
        <a:xfrm>
          <a:off x="2565400" y="17141191"/>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129902</xdr:rowOff>
    </xdr:from>
    <xdr:to>
      <xdr:col>10</xdr:col>
      <xdr:colOff>165100</xdr:colOff>
      <xdr:row>102</xdr:row>
      <xdr:rowOff>60052</xdr:rowOff>
    </xdr:to>
    <xdr:sp macro="" textlink="">
      <xdr:nvSpPr>
        <xdr:cNvPr id="423" name="楕円 422">
          <a:extLst>
            <a:ext uri="{FF2B5EF4-FFF2-40B4-BE49-F238E27FC236}">
              <a16:creationId xmlns:a16="http://schemas.microsoft.com/office/drawing/2014/main" id="{DEC9B7A0-056E-4C79-838A-EF4CC945B301}"/>
            </a:ext>
          </a:extLst>
        </xdr:cNvPr>
        <xdr:cNvSpPr/>
      </xdr:nvSpPr>
      <xdr:spPr>
        <a:xfrm>
          <a:off x="1739900" y="170615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9252</xdr:rowOff>
    </xdr:from>
    <xdr:to>
      <xdr:col>15</xdr:col>
      <xdr:colOff>50800</xdr:colOff>
      <xdr:row>102</xdr:row>
      <xdr:rowOff>41911</xdr:rowOff>
    </xdr:to>
    <xdr:cxnSp macro="">
      <xdr:nvCxnSpPr>
        <xdr:cNvPr id="424" name="直線コネクタ 423">
          <a:extLst>
            <a:ext uri="{FF2B5EF4-FFF2-40B4-BE49-F238E27FC236}">
              <a16:creationId xmlns:a16="http://schemas.microsoft.com/office/drawing/2014/main" id="{4DD32640-C703-4828-9C54-E1B6D05E2C25}"/>
            </a:ext>
          </a:extLst>
        </xdr:cNvPr>
        <xdr:cNvCxnSpPr/>
      </xdr:nvCxnSpPr>
      <xdr:spPr>
        <a:xfrm>
          <a:off x="1790700" y="17108532"/>
          <a:ext cx="7747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97245</xdr:rowOff>
    </xdr:from>
    <xdr:to>
      <xdr:col>6</xdr:col>
      <xdr:colOff>38100</xdr:colOff>
      <xdr:row>102</xdr:row>
      <xdr:rowOff>27395</xdr:rowOff>
    </xdr:to>
    <xdr:sp macro="" textlink="">
      <xdr:nvSpPr>
        <xdr:cNvPr id="425" name="楕円 424">
          <a:extLst>
            <a:ext uri="{FF2B5EF4-FFF2-40B4-BE49-F238E27FC236}">
              <a16:creationId xmlns:a16="http://schemas.microsoft.com/office/drawing/2014/main" id="{B7AA26F5-FE4F-4828-92C0-74FBE9CABCFC}"/>
            </a:ext>
          </a:extLst>
        </xdr:cNvPr>
        <xdr:cNvSpPr/>
      </xdr:nvSpPr>
      <xdr:spPr>
        <a:xfrm>
          <a:off x="965200" y="17028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148045</xdr:rowOff>
    </xdr:from>
    <xdr:to>
      <xdr:col>10</xdr:col>
      <xdr:colOff>114300</xdr:colOff>
      <xdr:row>102</xdr:row>
      <xdr:rowOff>9252</xdr:rowOff>
    </xdr:to>
    <xdr:cxnSp macro="">
      <xdr:nvCxnSpPr>
        <xdr:cNvPr id="426" name="直線コネクタ 425">
          <a:extLst>
            <a:ext uri="{FF2B5EF4-FFF2-40B4-BE49-F238E27FC236}">
              <a16:creationId xmlns:a16="http://schemas.microsoft.com/office/drawing/2014/main" id="{93823255-BD05-4304-8D46-A7001280BDB9}"/>
            </a:ext>
          </a:extLst>
        </xdr:cNvPr>
        <xdr:cNvCxnSpPr/>
      </xdr:nvCxnSpPr>
      <xdr:spPr>
        <a:xfrm>
          <a:off x="1008380" y="17079685"/>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92001</xdr:rowOff>
    </xdr:from>
    <xdr:ext cx="405111" cy="259045"/>
    <xdr:sp macro="" textlink="">
      <xdr:nvSpPr>
        <xdr:cNvPr id="427" name="n_1aveValue【港湾・漁港】&#10;有形固定資産減価償却率">
          <a:extLst>
            <a:ext uri="{FF2B5EF4-FFF2-40B4-BE49-F238E27FC236}">
              <a16:creationId xmlns:a16="http://schemas.microsoft.com/office/drawing/2014/main" id="{FED0267C-E05C-45EF-85E5-D9AACB53EFBE}"/>
            </a:ext>
          </a:extLst>
        </xdr:cNvPr>
        <xdr:cNvSpPr txBox="1"/>
      </xdr:nvSpPr>
      <xdr:spPr>
        <a:xfrm>
          <a:off x="3170564" y="1769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77306</xdr:rowOff>
    </xdr:from>
    <xdr:ext cx="405111" cy="259045"/>
    <xdr:sp macro="" textlink="">
      <xdr:nvSpPr>
        <xdr:cNvPr id="428" name="n_2aveValue【港湾・漁港】&#10;有形固定資産減価償却率">
          <a:extLst>
            <a:ext uri="{FF2B5EF4-FFF2-40B4-BE49-F238E27FC236}">
              <a16:creationId xmlns:a16="http://schemas.microsoft.com/office/drawing/2014/main" id="{F100278D-DBFE-46A0-B8FC-8ED86D0C2BB4}"/>
            </a:ext>
          </a:extLst>
        </xdr:cNvPr>
        <xdr:cNvSpPr txBox="1"/>
      </xdr:nvSpPr>
      <xdr:spPr>
        <a:xfrm>
          <a:off x="2385704"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51179</xdr:rowOff>
    </xdr:from>
    <xdr:ext cx="405111" cy="259045"/>
    <xdr:sp macro="" textlink="">
      <xdr:nvSpPr>
        <xdr:cNvPr id="429" name="n_3aveValue【港湾・漁港】&#10;有形固定資産減価償却率">
          <a:extLst>
            <a:ext uri="{FF2B5EF4-FFF2-40B4-BE49-F238E27FC236}">
              <a16:creationId xmlns:a16="http://schemas.microsoft.com/office/drawing/2014/main" id="{0F07A039-54D1-4769-A2A4-5D369CDFF85C}"/>
            </a:ext>
          </a:extLst>
        </xdr:cNvPr>
        <xdr:cNvSpPr txBox="1"/>
      </xdr:nvSpPr>
      <xdr:spPr>
        <a:xfrm>
          <a:off x="161100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140988</xdr:rowOff>
    </xdr:from>
    <xdr:ext cx="405111" cy="259045"/>
    <xdr:sp macro="" textlink="">
      <xdr:nvSpPr>
        <xdr:cNvPr id="430" name="n_4aveValue【港湾・漁港】&#10;有形固定資産減価償却率">
          <a:extLst>
            <a:ext uri="{FF2B5EF4-FFF2-40B4-BE49-F238E27FC236}">
              <a16:creationId xmlns:a16="http://schemas.microsoft.com/office/drawing/2014/main" id="{4FC5D0EA-6B7C-4B6D-8726-60CABC3BD7A8}"/>
            </a:ext>
          </a:extLst>
        </xdr:cNvPr>
        <xdr:cNvSpPr txBox="1"/>
      </xdr:nvSpPr>
      <xdr:spPr>
        <a:xfrm>
          <a:off x="83630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141895</xdr:rowOff>
    </xdr:from>
    <xdr:ext cx="405111" cy="259045"/>
    <xdr:sp macro="" textlink="">
      <xdr:nvSpPr>
        <xdr:cNvPr id="431" name="n_1mainValue【港湾・漁港】&#10;有形固定資産減価償却率">
          <a:extLst>
            <a:ext uri="{FF2B5EF4-FFF2-40B4-BE49-F238E27FC236}">
              <a16:creationId xmlns:a16="http://schemas.microsoft.com/office/drawing/2014/main" id="{6002CB96-A619-49A0-AEF4-1214D7FD01A2}"/>
            </a:ext>
          </a:extLst>
        </xdr:cNvPr>
        <xdr:cNvSpPr txBox="1"/>
      </xdr:nvSpPr>
      <xdr:spPr>
        <a:xfrm>
          <a:off x="3170564" y="1690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109238</xdr:rowOff>
    </xdr:from>
    <xdr:ext cx="405111" cy="259045"/>
    <xdr:sp macro="" textlink="">
      <xdr:nvSpPr>
        <xdr:cNvPr id="432" name="n_2mainValue【港湾・漁港】&#10;有形固定資産減価償却率">
          <a:extLst>
            <a:ext uri="{FF2B5EF4-FFF2-40B4-BE49-F238E27FC236}">
              <a16:creationId xmlns:a16="http://schemas.microsoft.com/office/drawing/2014/main" id="{7A509DDF-9339-4EC8-8E86-B86E93A6A598}"/>
            </a:ext>
          </a:extLst>
        </xdr:cNvPr>
        <xdr:cNvSpPr txBox="1"/>
      </xdr:nvSpPr>
      <xdr:spPr>
        <a:xfrm>
          <a:off x="2385704" y="1687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76579</xdr:rowOff>
    </xdr:from>
    <xdr:ext cx="405111" cy="259045"/>
    <xdr:sp macro="" textlink="">
      <xdr:nvSpPr>
        <xdr:cNvPr id="433" name="n_3mainValue【港湾・漁港】&#10;有形固定資産減価償却率">
          <a:extLst>
            <a:ext uri="{FF2B5EF4-FFF2-40B4-BE49-F238E27FC236}">
              <a16:creationId xmlns:a16="http://schemas.microsoft.com/office/drawing/2014/main" id="{817232F1-CEFC-4E1F-AAD7-0B9BB4D50674}"/>
            </a:ext>
          </a:extLst>
        </xdr:cNvPr>
        <xdr:cNvSpPr txBox="1"/>
      </xdr:nvSpPr>
      <xdr:spPr>
        <a:xfrm>
          <a:off x="1611004" y="1684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43922</xdr:rowOff>
    </xdr:from>
    <xdr:ext cx="405111" cy="259045"/>
    <xdr:sp macro="" textlink="">
      <xdr:nvSpPr>
        <xdr:cNvPr id="434" name="n_4mainValue【港湾・漁港】&#10;有形固定資産減価償却率">
          <a:extLst>
            <a:ext uri="{FF2B5EF4-FFF2-40B4-BE49-F238E27FC236}">
              <a16:creationId xmlns:a16="http://schemas.microsoft.com/office/drawing/2014/main" id="{8B8F4764-16A4-4191-9701-4DD6CCD91464}"/>
            </a:ext>
          </a:extLst>
        </xdr:cNvPr>
        <xdr:cNvSpPr txBox="1"/>
      </xdr:nvSpPr>
      <xdr:spPr>
        <a:xfrm>
          <a:off x="836304" y="168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2120EB3-91E1-4CC6-B2B3-2C0BD869644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D850F8D-7894-43B9-8C23-B65D861EBDA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996AF16-D009-4956-86F7-14793731C0F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3F5F336-B660-4DB2-94DC-C7D3678486A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0122C08-CC79-4488-A139-29FCEA607E7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1377494-41F6-46C7-9A02-26BC3219429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FBDED50-FE52-4E77-8BB4-73079BEF53F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E324F21-5E1B-48D9-AD2D-929F17149631}"/>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7AD5B90-DF1A-4CC6-8E9B-BFB5F2D0968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E3A0FAA-2780-43B5-ACC9-BBA964E45EF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03D655E-3CC3-48DA-A5C0-95B3043BF181}"/>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EBC9375F-4DB5-4909-B08F-B0BCF803790C}"/>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C3D09325-E2C5-4FF4-86A3-A1D70A5034F8}"/>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EA2880BC-5882-4DCA-8DA9-85A44663F97C}"/>
            </a:ext>
          </a:extLst>
        </xdr:cNvPr>
        <xdr:cNvSpPr txBox="1"/>
      </xdr:nvSpPr>
      <xdr:spPr>
        <a:xfrm>
          <a:off x="5168508" y="177457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126ACB48-64F7-4387-B41F-4402AF784A2C}"/>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8AADB685-A355-4289-976F-285801931B91}"/>
            </a:ext>
          </a:extLst>
        </xdr:cNvPr>
        <xdr:cNvSpPr txBox="1"/>
      </xdr:nvSpPr>
      <xdr:spPr>
        <a:xfrm>
          <a:off x="5168508" y="1737234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E8C172D7-54E6-462F-B5B7-85B2D2B7AD4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2CE8149A-BAB7-443E-A32B-2676011206A0}"/>
            </a:ext>
          </a:extLst>
        </xdr:cNvPr>
        <xdr:cNvSpPr txBox="1"/>
      </xdr:nvSpPr>
      <xdr:spPr>
        <a:xfrm>
          <a:off x="5168508" y="1699896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B757B044-B3A3-4771-BDF5-DD310765F1CC}"/>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3695B20F-49D0-421E-A159-8F2E815C641E}"/>
            </a:ext>
          </a:extLst>
        </xdr:cNvPr>
        <xdr:cNvSpPr txBox="1"/>
      </xdr:nvSpPr>
      <xdr:spPr>
        <a:xfrm>
          <a:off x="5104387" y="1662558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451BF6C5-BB1F-4372-860A-05CE316491B8}"/>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F25349F3-5FB8-41CC-BE6A-08F73C700F9D}"/>
            </a:ext>
          </a:extLst>
        </xdr:cNvPr>
        <xdr:cNvSpPr txBox="1"/>
      </xdr:nvSpPr>
      <xdr:spPr>
        <a:xfrm>
          <a:off x="5104387" y="1625601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2FC6933D-BEB2-4635-BAC0-2A32E809CE33}"/>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36933E56-58F0-4F14-9EEB-F97F807371A0}"/>
            </a:ext>
          </a:extLst>
        </xdr:cNvPr>
        <xdr:cNvCxnSpPr/>
      </xdr:nvCxnSpPr>
      <xdr:spPr>
        <a:xfrm flipV="1">
          <a:off x="9219565" y="16753336"/>
          <a:ext cx="0" cy="1503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35204C60-763C-467C-BBB8-27262F9B904F}"/>
            </a:ext>
          </a:extLst>
        </xdr:cNvPr>
        <xdr:cNvSpPr txBox="1"/>
      </xdr:nvSpPr>
      <xdr:spPr>
        <a:xfrm>
          <a:off x="9258300" y="1826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0B2F4C43-8B54-4BC3-91B8-552BF0FDED70}"/>
            </a:ext>
          </a:extLst>
        </xdr:cNvPr>
        <xdr:cNvCxnSpPr/>
      </xdr:nvCxnSpPr>
      <xdr:spPr>
        <a:xfrm>
          <a:off x="9154160" y="182572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125BB434-8DE4-4351-A42A-D67D87F79692}"/>
            </a:ext>
          </a:extLst>
        </xdr:cNvPr>
        <xdr:cNvSpPr txBox="1"/>
      </xdr:nvSpPr>
      <xdr:spPr>
        <a:xfrm>
          <a:off x="9258300" y="1653237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0BF75787-7416-4E8F-B847-5CC7EC41AD72}"/>
            </a:ext>
          </a:extLst>
        </xdr:cNvPr>
        <xdr:cNvCxnSpPr/>
      </xdr:nvCxnSpPr>
      <xdr:spPr>
        <a:xfrm>
          <a:off x="9154160" y="16753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11890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83165B99-A4BB-4FF5-8F38-54B8403970AF}"/>
            </a:ext>
          </a:extLst>
        </xdr:cNvPr>
        <xdr:cNvSpPr txBox="1"/>
      </xdr:nvSpPr>
      <xdr:spPr>
        <a:xfrm>
          <a:off x="9258300" y="1811701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FEB5836D-2045-4262-B116-510AACBB6DC3}"/>
            </a:ext>
          </a:extLst>
        </xdr:cNvPr>
        <xdr:cNvSpPr/>
      </xdr:nvSpPr>
      <xdr:spPr>
        <a:xfrm>
          <a:off x="9192260" y="181385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5AD3C5FE-FF14-4555-8E8C-53775C883BDD}"/>
            </a:ext>
          </a:extLst>
        </xdr:cNvPr>
        <xdr:cNvSpPr/>
      </xdr:nvSpPr>
      <xdr:spPr>
        <a:xfrm>
          <a:off x="8445500" y="1814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4F819052-2721-4DE3-956B-8CFEA7888D93}"/>
            </a:ext>
          </a:extLst>
        </xdr:cNvPr>
        <xdr:cNvSpPr/>
      </xdr:nvSpPr>
      <xdr:spPr>
        <a:xfrm>
          <a:off x="7670800" y="181432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DA530A49-565A-40F7-8043-677E9E0476EC}"/>
            </a:ext>
          </a:extLst>
        </xdr:cNvPr>
        <xdr:cNvSpPr/>
      </xdr:nvSpPr>
      <xdr:spPr>
        <a:xfrm>
          <a:off x="6873240" y="1815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A63D499B-8C0A-43EF-9D52-100F15977C85}"/>
            </a:ext>
          </a:extLst>
        </xdr:cNvPr>
        <xdr:cNvSpPr/>
      </xdr:nvSpPr>
      <xdr:spPr>
        <a:xfrm>
          <a:off x="6098540" y="1816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1293248-92DD-4E49-B057-77561928B4F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8EE134E-77F5-4D1F-87F3-746A199E9C1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54879E0-7CCD-40E9-9A0D-113CEA302CF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CB05CE1-5E0E-49EC-BBC2-9182CB95276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2FB8AF1-B895-45FA-AF71-E32C00AC7BA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10920</xdr:rowOff>
    </xdr:from>
    <xdr:to>
      <xdr:col>55</xdr:col>
      <xdr:colOff>50800</xdr:colOff>
      <xdr:row>108</xdr:row>
      <xdr:rowOff>112520</xdr:rowOff>
    </xdr:to>
    <xdr:sp macro="" textlink="">
      <xdr:nvSpPr>
        <xdr:cNvPr id="474" name="楕円 473">
          <a:extLst>
            <a:ext uri="{FF2B5EF4-FFF2-40B4-BE49-F238E27FC236}">
              <a16:creationId xmlns:a16="http://schemas.microsoft.com/office/drawing/2014/main" id="{4C1460F0-2FD5-43CF-A748-7944FD791805}"/>
            </a:ext>
          </a:extLst>
        </xdr:cNvPr>
        <xdr:cNvSpPr/>
      </xdr:nvSpPr>
      <xdr:spPr>
        <a:xfrm>
          <a:off x="9192260" y="18116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141747</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07313637-D558-44BA-8293-3C3A264E68C1}"/>
            </a:ext>
          </a:extLst>
        </xdr:cNvPr>
        <xdr:cNvSpPr txBox="1"/>
      </xdr:nvSpPr>
      <xdr:spPr>
        <a:xfrm>
          <a:off x="9258300" y="179115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12781</xdr:rowOff>
    </xdr:from>
    <xdr:to>
      <xdr:col>50</xdr:col>
      <xdr:colOff>165100</xdr:colOff>
      <xdr:row>108</xdr:row>
      <xdr:rowOff>114381</xdr:rowOff>
    </xdr:to>
    <xdr:sp macro="" textlink="">
      <xdr:nvSpPr>
        <xdr:cNvPr id="476" name="楕円 475">
          <a:extLst>
            <a:ext uri="{FF2B5EF4-FFF2-40B4-BE49-F238E27FC236}">
              <a16:creationId xmlns:a16="http://schemas.microsoft.com/office/drawing/2014/main" id="{D243D91F-E1D8-487B-B790-8CEE2567B6BC}"/>
            </a:ext>
          </a:extLst>
        </xdr:cNvPr>
        <xdr:cNvSpPr/>
      </xdr:nvSpPr>
      <xdr:spPr>
        <a:xfrm>
          <a:off x="8445500" y="1811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61720</xdr:rowOff>
    </xdr:from>
    <xdr:to>
      <xdr:col>55</xdr:col>
      <xdr:colOff>0</xdr:colOff>
      <xdr:row>108</xdr:row>
      <xdr:rowOff>63581</xdr:rowOff>
    </xdr:to>
    <xdr:cxnSp macro="">
      <xdr:nvCxnSpPr>
        <xdr:cNvPr id="477" name="直線コネクタ 476">
          <a:extLst>
            <a:ext uri="{FF2B5EF4-FFF2-40B4-BE49-F238E27FC236}">
              <a16:creationId xmlns:a16="http://schemas.microsoft.com/office/drawing/2014/main" id="{0920993F-369C-4A70-A876-ED132EB61A3F}"/>
            </a:ext>
          </a:extLst>
        </xdr:cNvPr>
        <xdr:cNvCxnSpPr/>
      </xdr:nvCxnSpPr>
      <xdr:spPr>
        <a:xfrm flipV="1">
          <a:off x="8496300" y="18166840"/>
          <a:ext cx="723900" cy="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12844</xdr:rowOff>
    </xdr:from>
    <xdr:to>
      <xdr:col>46</xdr:col>
      <xdr:colOff>38100</xdr:colOff>
      <xdr:row>108</xdr:row>
      <xdr:rowOff>114444</xdr:rowOff>
    </xdr:to>
    <xdr:sp macro="" textlink="">
      <xdr:nvSpPr>
        <xdr:cNvPr id="478" name="楕円 477">
          <a:extLst>
            <a:ext uri="{FF2B5EF4-FFF2-40B4-BE49-F238E27FC236}">
              <a16:creationId xmlns:a16="http://schemas.microsoft.com/office/drawing/2014/main" id="{7911F23D-C4D3-42B2-B3C5-AD60D9650FB1}"/>
            </a:ext>
          </a:extLst>
        </xdr:cNvPr>
        <xdr:cNvSpPr/>
      </xdr:nvSpPr>
      <xdr:spPr>
        <a:xfrm>
          <a:off x="7670800" y="181179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63581</xdr:rowOff>
    </xdr:from>
    <xdr:to>
      <xdr:col>50</xdr:col>
      <xdr:colOff>114300</xdr:colOff>
      <xdr:row>108</xdr:row>
      <xdr:rowOff>63644</xdr:rowOff>
    </xdr:to>
    <xdr:cxnSp macro="">
      <xdr:nvCxnSpPr>
        <xdr:cNvPr id="479" name="直線コネクタ 478">
          <a:extLst>
            <a:ext uri="{FF2B5EF4-FFF2-40B4-BE49-F238E27FC236}">
              <a16:creationId xmlns:a16="http://schemas.microsoft.com/office/drawing/2014/main" id="{46545E42-6C11-46C9-8690-0AB632916759}"/>
            </a:ext>
          </a:extLst>
        </xdr:cNvPr>
        <xdr:cNvCxnSpPr/>
      </xdr:nvCxnSpPr>
      <xdr:spPr>
        <a:xfrm flipV="1">
          <a:off x="7713980" y="18168701"/>
          <a:ext cx="78232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13836</xdr:rowOff>
    </xdr:from>
    <xdr:to>
      <xdr:col>41</xdr:col>
      <xdr:colOff>101600</xdr:colOff>
      <xdr:row>108</xdr:row>
      <xdr:rowOff>115436</xdr:rowOff>
    </xdr:to>
    <xdr:sp macro="" textlink="">
      <xdr:nvSpPr>
        <xdr:cNvPr id="480" name="楕円 479">
          <a:extLst>
            <a:ext uri="{FF2B5EF4-FFF2-40B4-BE49-F238E27FC236}">
              <a16:creationId xmlns:a16="http://schemas.microsoft.com/office/drawing/2014/main" id="{FF300F33-34AE-48E2-BF3F-31A7BE112F96}"/>
            </a:ext>
          </a:extLst>
        </xdr:cNvPr>
        <xdr:cNvSpPr/>
      </xdr:nvSpPr>
      <xdr:spPr>
        <a:xfrm>
          <a:off x="6873240" y="1811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63644</xdr:rowOff>
    </xdr:from>
    <xdr:to>
      <xdr:col>45</xdr:col>
      <xdr:colOff>177800</xdr:colOff>
      <xdr:row>108</xdr:row>
      <xdr:rowOff>64636</xdr:rowOff>
    </xdr:to>
    <xdr:cxnSp macro="">
      <xdr:nvCxnSpPr>
        <xdr:cNvPr id="481" name="直線コネクタ 480">
          <a:extLst>
            <a:ext uri="{FF2B5EF4-FFF2-40B4-BE49-F238E27FC236}">
              <a16:creationId xmlns:a16="http://schemas.microsoft.com/office/drawing/2014/main" id="{49DF264C-C93F-48B4-924B-05D02D2D8249}"/>
            </a:ext>
          </a:extLst>
        </xdr:cNvPr>
        <xdr:cNvCxnSpPr/>
      </xdr:nvCxnSpPr>
      <xdr:spPr>
        <a:xfrm flipV="1">
          <a:off x="6924040" y="18168764"/>
          <a:ext cx="789940" cy="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13960</xdr:rowOff>
    </xdr:from>
    <xdr:to>
      <xdr:col>36</xdr:col>
      <xdr:colOff>165100</xdr:colOff>
      <xdr:row>108</xdr:row>
      <xdr:rowOff>115560</xdr:rowOff>
    </xdr:to>
    <xdr:sp macro="" textlink="">
      <xdr:nvSpPr>
        <xdr:cNvPr id="482" name="楕円 481">
          <a:extLst>
            <a:ext uri="{FF2B5EF4-FFF2-40B4-BE49-F238E27FC236}">
              <a16:creationId xmlns:a16="http://schemas.microsoft.com/office/drawing/2014/main" id="{195E1EF0-4B3C-411B-8002-45EE637D1FCD}"/>
            </a:ext>
          </a:extLst>
        </xdr:cNvPr>
        <xdr:cNvSpPr/>
      </xdr:nvSpPr>
      <xdr:spPr>
        <a:xfrm>
          <a:off x="6098540" y="181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64636</xdr:rowOff>
    </xdr:from>
    <xdr:to>
      <xdr:col>41</xdr:col>
      <xdr:colOff>50800</xdr:colOff>
      <xdr:row>108</xdr:row>
      <xdr:rowOff>64760</xdr:rowOff>
    </xdr:to>
    <xdr:cxnSp macro="">
      <xdr:nvCxnSpPr>
        <xdr:cNvPr id="483" name="直線コネクタ 482">
          <a:extLst>
            <a:ext uri="{FF2B5EF4-FFF2-40B4-BE49-F238E27FC236}">
              <a16:creationId xmlns:a16="http://schemas.microsoft.com/office/drawing/2014/main" id="{903F050B-3D31-4CFD-BBBA-E07F557E1EA2}"/>
            </a:ext>
          </a:extLst>
        </xdr:cNvPr>
        <xdr:cNvCxnSpPr/>
      </xdr:nvCxnSpPr>
      <xdr:spPr>
        <a:xfrm flipV="1">
          <a:off x="6149340" y="18169756"/>
          <a:ext cx="774700" cy="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128460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3B8EE180-E5E1-4361-85C8-5EF670B8DE7E}"/>
            </a:ext>
          </a:extLst>
        </xdr:cNvPr>
        <xdr:cNvSpPr txBox="1"/>
      </xdr:nvSpPr>
      <xdr:spPr>
        <a:xfrm>
          <a:off x="8184225" y="182335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130884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6F5F0208-6513-4FFD-86BA-18C33DDDCC86}"/>
            </a:ext>
          </a:extLst>
        </xdr:cNvPr>
        <xdr:cNvSpPr txBox="1"/>
      </xdr:nvSpPr>
      <xdr:spPr>
        <a:xfrm>
          <a:off x="7399365" y="182360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139285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23AB45F0-BA13-401F-977B-C410D79333B1}"/>
            </a:ext>
          </a:extLst>
        </xdr:cNvPr>
        <xdr:cNvSpPr txBox="1"/>
      </xdr:nvSpPr>
      <xdr:spPr>
        <a:xfrm>
          <a:off x="6624665" y="182444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154702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8FB86644-BD19-4129-98ED-F0C7D0FB44A0}"/>
            </a:ext>
          </a:extLst>
        </xdr:cNvPr>
        <xdr:cNvSpPr txBox="1"/>
      </xdr:nvSpPr>
      <xdr:spPr>
        <a:xfrm>
          <a:off x="5849965" y="182598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106</xdr:row>
      <xdr:rowOff>130908</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526C65A8-86F3-4179-B257-EDCF3AC2C8A2}"/>
            </a:ext>
          </a:extLst>
        </xdr:cNvPr>
        <xdr:cNvSpPr txBox="1"/>
      </xdr:nvSpPr>
      <xdr:spPr>
        <a:xfrm>
          <a:off x="8184225" y="179007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130971</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CE819FE1-3051-453A-9A0E-4DEE9456B9DA}"/>
            </a:ext>
          </a:extLst>
        </xdr:cNvPr>
        <xdr:cNvSpPr txBox="1"/>
      </xdr:nvSpPr>
      <xdr:spPr>
        <a:xfrm>
          <a:off x="7399365" y="179008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131963</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04E615AB-0A1D-47F0-B8CA-B0D1DF04EA70}"/>
            </a:ext>
          </a:extLst>
        </xdr:cNvPr>
        <xdr:cNvSpPr txBox="1"/>
      </xdr:nvSpPr>
      <xdr:spPr>
        <a:xfrm>
          <a:off x="6624665" y="179018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132087</xdr:rowOff>
    </xdr:from>
    <xdr:ext cx="690189" cy="259045"/>
    <xdr:sp macro="" textlink="">
      <xdr:nvSpPr>
        <xdr:cNvPr id="491" name="n_4mainValue【港湾・漁港】&#10;一人当たり有形固定資産（償却資産）額">
          <a:extLst>
            <a:ext uri="{FF2B5EF4-FFF2-40B4-BE49-F238E27FC236}">
              <a16:creationId xmlns:a16="http://schemas.microsoft.com/office/drawing/2014/main" id="{D0B577A9-4C30-45CA-97FB-7ECEFB4BCF4D}"/>
            </a:ext>
          </a:extLst>
        </xdr:cNvPr>
        <xdr:cNvSpPr txBox="1"/>
      </xdr:nvSpPr>
      <xdr:spPr>
        <a:xfrm>
          <a:off x="5849965" y="179019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32E67F27-4D4C-469A-84DE-0604854673D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19E2DCC2-4BE1-4B7E-8204-C027E28F755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C8191C18-1570-4D93-B042-0AD6CBEBD1F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B8F809D-2626-4D2C-A6C9-8BAB5CCA595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BEBCD82D-A2DD-479B-9D1D-A39F3310049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DCA1D29-8871-4EE4-A31E-72836E8EAB3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2C658871-14ED-4D88-9B55-AF7F48D1D2A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C4298E4-EEE9-4166-83AD-0AFF3EF81E5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72FFCE23-5AEE-45B1-A510-209AEFF1B1C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6FFE3655-EFCB-4B03-B42F-CEB1223F940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9A46923-CEB0-4F60-8E24-5BCE6EDA0C5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6FF6F342-9798-4144-8FA7-419CA0EA460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A26D1CC8-C6C3-49FC-B68B-64C89007F8D1}"/>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5496A7FD-9219-4247-B2B4-5B3872B91D7E}"/>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1D67E444-D260-4DD1-8800-462608618E56}"/>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BBF6CDB8-8C9A-4933-9FEC-21F797503D81}"/>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BACB3DDE-440C-4CD4-B3E5-5E46FE568AF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7E608599-CE70-4338-A193-29617033623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8171D417-35BB-4658-9120-72639FD60C05}"/>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0FA0F53E-E1D7-4BD4-AF8F-83562570E629}"/>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0A8642FB-C038-424A-B9C7-19603036C98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7B6641B9-EB63-448C-AA4D-F56231C2020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B976D2C1-E02C-4203-B5FE-D532D57656D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9FF9AF7F-C88C-48B5-9DF3-6260EE6460C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B0C05619-9AF2-4BD0-8E18-F207981D847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F91503F2-598E-4408-9184-06B831E01F9A}"/>
            </a:ext>
          </a:extLst>
        </xdr:cNvPr>
        <xdr:cNvCxnSpPr/>
      </xdr:nvCxnSpPr>
      <xdr:spPr>
        <a:xfrm flipV="1">
          <a:off x="14375764" y="5574030"/>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02F4CA2F-B21C-40A3-B844-9322D21433B3}"/>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79A4A282-2F00-4AF5-AEBB-C396445274EB}"/>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314614EA-9C85-4026-AF79-C8D698D14DD9}"/>
            </a:ext>
          </a:extLst>
        </xdr:cNvPr>
        <xdr:cNvSpPr txBox="1"/>
      </xdr:nvSpPr>
      <xdr:spPr>
        <a:xfrm>
          <a:off x="14414500" y="5356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E21F04E8-2095-4869-9B88-81AB3D93C91E}"/>
            </a:ext>
          </a:extLst>
        </xdr:cNvPr>
        <xdr:cNvCxnSpPr/>
      </xdr:nvCxnSpPr>
      <xdr:spPr>
        <a:xfrm>
          <a:off x="14287500" y="557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01B02BDB-036D-4800-A821-02B217F8C68C}"/>
            </a:ext>
          </a:extLst>
        </xdr:cNvPr>
        <xdr:cNvSpPr txBox="1"/>
      </xdr:nvSpPr>
      <xdr:spPr>
        <a:xfrm>
          <a:off x="14414500" y="61388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9D472AFA-CBA0-4993-8832-48A384980D97}"/>
            </a:ext>
          </a:extLst>
        </xdr:cNvPr>
        <xdr:cNvSpPr/>
      </xdr:nvSpPr>
      <xdr:spPr>
        <a:xfrm>
          <a:off x="14325600" y="6283597"/>
          <a:ext cx="9398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13C1EC37-44C2-4BB6-AE1D-D865B0B4E8EF}"/>
            </a:ext>
          </a:extLst>
        </xdr:cNvPr>
        <xdr:cNvSpPr/>
      </xdr:nvSpPr>
      <xdr:spPr>
        <a:xfrm>
          <a:off x="13578840" y="6259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A1172EAC-D2EB-4F1B-8BB1-734388E888F6}"/>
            </a:ext>
          </a:extLst>
        </xdr:cNvPr>
        <xdr:cNvSpPr/>
      </xdr:nvSpPr>
      <xdr:spPr>
        <a:xfrm>
          <a:off x="12804140" y="624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3108F16E-F9A0-49AC-ADFF-6581A9AC4E94}"/>
            </a:ext>
          </a:extLst>
        </xdr:cNvPr>
        <xdr:cNvSpPr/>
      </xdr:nvSpPr>
      <xdr:spPr>
        <a:xfrm>
          <a:off x="12029440" y="6239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527" name="フローチャート: 判断 526">
          <a:extLst>
            <a:ext uri="{FF2B5EF4-FFF2-40B4-BE49-F238E27FC236}">
              <a16:creationId xmlns:a16="http://schemas.microsoft.com/office/drawing/2014/main" id="{A01E691C-AE3C-4A07-B509-A9D05ABF771C}"/>
            </a:ext>
          </a:extLst>
        </xdr:cNvPr>
        <xdr:cNvSpPr/>
      </xdr:nvSpPr>
      <xdr:spPr>
        <a:xfrm>
          <a:off x="11231880" y="623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BD24735-53E7-4F30-85E7-1AA00B5A28C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48A2B94-C2F6-4F0D-B483-EEC541E021E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CF4AC45-B085-45CC-94F9-9A9C89DE8E2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A1B8BE1-5BE1-4037-8AA4-B7C7F9753D8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08ED0C1-038A-4942-9F6B-4956D7E2B6D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139700</xdr:rowOff>
    </xdr:from>
    <xdr:to>
      <xdr:col>85</xdr:col>
      <xdr:colOff>177800</xdr:colOff>
      <xdr:row>40</xdr:row>
      <xdr:rowOff>69850</xdr:rowOff>
    </xdr:to>
    <xdr:sp macro="" textlink="">
      <xdr:nvSpPr>
        <xdr:cNvPr id="533" name="楕円 532">
          <a:extLst>
            <a:ext uri="{FF2B5EF4-FFF2-40B4-BE49-F238E27FC236}">
              <a16:creationId xmlns:a16="http://schemas.microsoft.com/office/drawing/2014/main" id="{42024C56-2F4B-4D79-8AF8-17187743A620}"/>
            </a:ext>
          </a:extLst>
        </xdr:cNvPr>
        <xdr:cNvSpPr/>
      </xdr:nvSpPr>
      <xdr:spPr>
        <a:xfrm>
          <a:off x="14325600" y="66776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118127</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E3CDDEC3-842B-4904-B8AD-30C138E461C3}"/>
            </a:ext>
          </a:extLst>
        </xdr:cNvPr>
        <xdr:cNvSpPr txBox="1"/>
      </xdr:nvSpPr>
      <xdr:spPr>
        <a:xfrm>
          <a:off x="14414500"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23767</xdr:rowOff>
    </xdr:from>
    <xdr:to>
      <xdr:col>81</xdr:col>
      <xdr:colOff>101600</xdr:colOff>
      <xdr:row>40</xdr:row>
      <xdr:rowOff>125367</xdr:rowOff>
    </xdr:to>
    <xdr:sp macro="" textlink="">
      <xdr:nvSpPr>
        <xdr:cNvPr id="535" name="楕円 534">
          <a:extLst>
            <a:ext uri="{FF2B5EF4-FFF2-40B4-BE49-F238E27FC236}">
              <a16:creationId xmlns:a16="http://schemas.microsoft.com/office/drawing/2014/main" id="{C852922F-9E90-4F6B-B55F-34122152B1A0}"/>
            </a:ext>
          </a:extLst>
        </xdr:cNvPr>
        <xdr:cNvSpPr/>
      </xdr:nvSpPr>
      <xdr:spPr>
        <a:xfrm>
          <a:off x="13578840" y="672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19050</xdr:rowOff>
    </xdr:from>
    <xdr:to>
      <xdr:col>85</xdr:col>
      <xdr:colOff>127000</xdr:colOff>
      <xdr:row>40</xdr:row>
      <xdr:rowOff>74567</xdr:rowOff>
    </xdr:to>
    <xdr:cxnSp macro="">
      <xdr:nvCxnSpPr>
        <xdr:cNvPr id="536" name="直線コネクタ 535">
          <a:extLst>
            <a:ext uri="{FF2B5EF4-FFF2-40B4-BE49-F238E27FC236}">
              <a16:creationId xmlns:a16="http://schemas.microsoft.com/office/drawing/2014/main" id="{9FEFB1DE-8C4D-4649-910D-BB3448F25451}"/>
            </a:ext>
          </a:extLst>
        </xdr:cNvPr>
        <xdr:cNvCxnSpPr/>
      </xdr:nvCxnSpPr>
      <xdr:spPr>
        <a:xfrm flipV="1">
          <a:off x="13629640" y="6724650"/>
          <a:ext cx="7467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160927</xdr:rowOff>
    </xdr:from>
    <xdr:to>
      <xdr:col>76</xdr:col>
      <xdr:colOff>165100</xdr:colOff>
      <xdr:row>40</xdr:row>
      <xdr:rowOff>91077</xdr:rowOff>
    </xdr:to>
    <xdr:sp macro="" textlink="">
      <xdr:nvSpPr>
        <xdr:cNvPr id="537" name="楕円 536">
          <a:extLst>
            <a:ext uri="{FF2B5EF4-FFF2-40B4-BE49-F238E27FC236}">
              <a16:creationId xmlns:a16="http://schemas.microsoft.com/office/drawing/2014/main" id="{A7D1DE44-7502-4C49-BCD2-76244933AFC7}"/>
            </a:ext>
          </a:extLst>
        </xdr:cNvPr>
        <xdr:cNvSpPr/>
      </xdr:nvSpPr>
      <xdr:spPr>
        <a:xfrm>
          <a:off x="12804140" y="6698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40277</xdr:rowOff>
    </xdr:from>
    <xdr:to>
      <xdr:col>81</xdr:col>
      <xdr:colOff>50800</xdr:colOff>
      <xdr:row>40</xdr:row>
      <xdr:rowOff>74567</xdr:rowOff>
    </xdr:to>
    <xdr:cxnSp macro="">
      <xdr:nvCxnSpPr>
        <xdr:cNvPr id="538" name="直線コネクタ 537">
          <a:extLst>
            <a:ext uri="{FF2B5EF4-FFF2-40B4-BE49-F238E27FC236}">
              <a16:creationId xmlns:a16="http://schemas.microsoft.com/office/drawing/2014/main" id="{3CD89AC1-150F-4828-AE72-6799F954BBD9}"/>
            </a:ext>
          </a:extLst>
        </xdr:cNvPr>
        <xdr:cNvCxnSpPr/>
      </xdr:nvCxnSpPr>
      <xdr:spPr>
        <a:xfrm>
          <a:off x="12854940" y="6745877"/>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128270</xdr:rowOff>
    </xdr:from>
    <xdr:to>
      <xdr:col>72</xdr:col>
      <xdr:colOff>38100</xdr:colOff>
      <xdr:row>40</xdr:row>
      <xdr:rowOff>58420</xdr:rowOff>
    </xdr:to>
    <xdr:sp macro="" textlink="">
      <xdr:nvSpPr>
        <xdr:cNvPr id="539" name="楕円 538">
          <a:extLst>
            <a:ext uri="{FF2B5EF4-FFF2-40B4-BE49-F238E27FC236}">
              <a16:creationId xmlns:a16="http://schemas.microsoft.com/office/drawing/2014/main" id="{57123808-DE32-41BD-8A98-8806D4E77ABD}"/>
            </a:ext>
          </a:extLst>
        </xdr:cNvPr>
        <xdr:cNvSpPr/>
      </xdr:nvSpPr>
      <xdr:spPr>
        <a:xfrm>
          <a:off x="12029440" y="666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7620</xdr:rowOff>
    </xdr:from>
    <xdr:to>
      <xdr:col>76</xdr:col>
      <xdr:colOff>114300</xdr:colOff>
      <xdr:row>40</xdr:row>
      <xdr:rowOff>40277</xdr:rowOff>
    </xdr:to>
    <xdr:cxnSp macro="">
      <xdr:nvCxnSpPr>
        <xdr:cNvPr id="540" name="直線コネクタ 539">
          <a:extLst>
            <a:ext uri="{FF2B5EF4-FFF2-40B4-BE49-F238E27FC236}">
              <a16:creationId xmlns:a16="http://schemas.microsoft.com/office/drawing/2014/main" id="{14A34E55-EE3F-46B2-A61A-B30CD8DC01D3}"/>
            </a:ext>
          </a:extLst>
        </xdr:cNvPr>
        <xdr:cNvCxnSpPr/>
      </xdr:nvCxnSpPr>
      <xdr:spPr>
        <a:xfrm>
          <a:off x="12072620" y="6713220"/>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95613</xdr:rowOff>
    </xdr:from>
    <xdr:to>
      <xdr:col>67</xdr:col>
      <xdr:colOff>101600</xdr:colOff>
      <xdr:row>40</xdr:row>
      <xdr:rowOff>25763</xdr:rowOff>
    </xdr:to>
    <xdr:sp macro="" textlink="">
      <xdr:nvSpPr>
        <xdr:cNvPr id="541" name="楕円 540">
          <a:extLst>
            <a:ext uri="{FF2B5EF4-FFF2-40B4-BE49-F238E27FC236}">
              <a16:creationId xmlns:a16="http://schemas.microsoft.com/office/drawing/2014/main" id="{579A0F96-7F43-4901-B5C6-82EF44D3B366}"/>
            </a:ext>
          </a:extLst>
        </xdr:cNvPr>
        <xdr:cNvSpPr/>
      </xdr:nvSpPr>
      <xdr:spPr>
        <a:xfrm>
          <a:off x="11231880" y="66335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146413</xdr:rowOff>
    </xdr:from>
    <xdr:to>
      <xdr:col>71</xdr:col>
      <xdr:colOff>177800</xdr:colOff>
      <xdr:row>40</xdr:row>
      <xdr:rowOff>7620</xdr:rowOff>
    </xdr:to>
    <xdr:cxnSp macro="">
      <xdr:nvCxnSpPr>
        <xdr:cNvPr id="542" name="直線コネクタ 541">
          <a:extLst>
            <a:ext uri="{FF2B5EF4-FFF2-40B4-BE49-F238E27FC236}">
              <a16:creationId xmlns:a16="http://schemas.microsoft.com/office/drawing/2014/main" id="{B62FB619-C47E-495A-B840-6AF86B61ABD9}"/>
            </a:ext>
          </a:extLst>
        </xdr:cNvPr>
        <xdr:cNvCxnSpPr/>
      </xdr:nvCxnSpPr>
      <xdr:spPr>
        <a:xfrm>
          <a:off x="11282680" y="6684373"/>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AF4F2C91-90BB-4757-9AB3-E5B50E1F6CD1}"/>
            </a:ext>
          </a:extLst>
        </xdr:cNvPr>
        <xdr:cNvSpPr txBox="1"/>
      </xdr:nvSpPr>
      <xdr:spPr>
        <a:xfrm>
          <a:off x="134372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7CD83D10-4499-4464-8AD9-318377CCB0CD}"/>
            </a:ext>
          </a:extLst>
        </xdr:cNvPr>
        <xdr:cNvSpPr txBox="1"/>
      </xdr:nvSpPr>
      <xdr:spPr>
        <a:xfrm>
          <a:off x="12675244" y="60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CB9F2DD4-DC2F-4FD2-9718-1DAA64784969}"/>
            </a:ext>
          </a:extLst>
        </xdr:cNvPr>
        <xdr:cNvSpPr txBox="1"/>
      </xdr:nvSpPr>
      <xdr:spPr>
        <a:xfrm>
          <a:off x="119005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B6FE9AB5-9FD3-439D-8588-7AFC97FB85F2}"/>
            </a:ext>
          </a:extLst>
        </xdr:cNvPr>
        <xdr:cNvSpPr txBox="1"/>
      </xdr:nvSpPr>
      <xdr:spPr>
        <a:xfrm>
          <a:off x="11102984" y="60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116494</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255F9DA7-49CF-424C-8F17-01C38C986E38}"/>
            </a:ext>
          </a:extLst>
        </xdr:cNvPr>
        <xdr:cNvSpPr txBox="1"/>
      </xdr:nvSpPr>
      <xdr:spPr>
        <a:xfrm>
          <a:off x="13437244" y="6822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82204</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C5E778FD-8017-434C-922D-1494DEE1F3E8}"/>
            </a:ext>
          </a:extLst>
        </xdr:cNvPr>
        <xdr:cNvSpPr txBox="1"/>
      </xdr:nvSpPr>
      <xdr:spPr>
        <a:xfrm>
          <a:off x="12675244" y="678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49547</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7FFBAD8A-1799-4A66-B1B8-F3D9530ABA9E}"/>
            </a:ext>
          </a:extLst>
        </xdr:cNvPr>
        <xdr:cNvSpPr txBox="1"/>
      </xdr:nvSpPr>
      <xdr:spPr>
        <a:xfrm>
          <a:off x="119005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16890</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B778729D-C2E3-47B2-AE66-5CD78FEAA2BF}"/>
            </a:ext>
          </a:extLst>
        </xdr:cNvPr>
        <xdr:cNvSpPr txBox="1"/>
      </xdr:nvSpPr>
      <xdr:spPr>
        <a:xfrm>
          <a:off x="11102984" y="6722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B162BCA0-3E8A-4D56-9F90-D53B1D14539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BEA7EB6C-1DAD-4A36-B847-491473CF098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53ED75FF-55D2-465B-BFEA-7AA5DCA3A3A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5F2ABFE2-6C78-4183-9CA0-1765E3466AD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260A479E-59B2-43BC-AF42-62F9A4B31DD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63A5E931-D7FA-43D5-9999-07477CCB998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CC7C0DE3-4F24-4287-A9A9-F1025680F49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CE3F6727-F355-4BC2-B10E-7A0622C186C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DCC1696C-C3A5-471C-8E83-0CBDBC2D79D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28E4AEA5-368F-4946-8742-9F70BCB868E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455CDCE0-5772-46D4-9677-7104AC9526A4}"/>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0E17370E-D0A5-4845-B9C4-E32EAED8116E}"/>
            </a:ext>
          </a:extLst>
        </xdr:cNvPr>
        <xdr:cNvSpPr txBox="1"/>
      </xdr:nvSpPr>
      <xdr:spPr>
        <a:xfrm>
          <a:off x="15694841" y="6753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17C89002-EC74-42CE-BB8B-2F40BF51CAA1}"/>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1C0A2A81-5F9A-4626-B18A-0DD84A060CD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6D87BE2E-8E77-4CA5-B2BF-37FC63BF9B20}"/>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B1A15535-A5E8-4173-A7BA-7C30FA902ED4}"/>
            </a:ext>
          </a:extLst>
        </xdr:cNvPr>
        <xdr:cNvSpPr txBox="1"/>
      </xdr:nvSpPr>
      <xdr:spPr>
        <a:xfrm>
          <a:off x="15694841" y="5637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CEAFC388-06FF-4BDD-9F64-3895F37C8E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F699F8F9-F3AF-409C-AA30-5A0BB39E1F1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929F264A-9967-4C61-8769-CC8905086F7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F3C5B1AE-2C2A-4B3B-BB8A-A8993440A720}"/>
            </a:ext>
          </a:extLst>
        </xdr:cNvPr>
        <xdr:cNvCxnSpPr/>
      </xdr:nvCxnSpPr>
      <xdr:spPr>
        <a:xfrm flipV="1">
          <a:off x="19509104" y="5707951"/>
          <a:ext cx="0" cy="1155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185963AE-3DE4-49E9-B328-FA8CCDEBD199}"/>
            </a:ext>
          </a:extLst>
        </xdr:cNvPr>
        <xdr:cNvSpPr txBox="1"/>
      </xdr:nvSpPr>
      <xdr:spPr>
        <a:xfrm>
          <a:off x="19547840" y="686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3D8C704B-8C0C-4278-A6B3-EA48259AB25C}"/>
            </a:ext>
          </a:extLst>
        </xdr:cNvPr>
        <xdr:cNvCxnSpPr/>
      </xdr:nvCxnSpPr>
      <xdr:spPr>
        <a:xfrm>
          <a:off x="19443700" y="6862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BFAB291E-FAE1-4A08-9ECA-0F625244E64B}"/>
            </a:ext>
          </a:extLst>
        </xdr:cNvPr>
        <xdr:cNvSpPr txBox="1"/>
      </xdr:nvSpPr>
      <xdr:spPr>
        <a:xfrm>
          <a:off x="19547840" y="549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5FC3A40B-F111-4734-9ADE-F0C071ECD3DC}"/>
            </a:ext>
          </a:extLst>
        </xdr:cNvPr>
        <xdr:cNvCxnSpPr/>
      </xdr:nvCxnSpPr>
      <xdr:spPr>
        <a:xfrm>
          <a:off x="19443700" y="57079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5E801CF9-547C-4CE2-AC2F-8DD5070D5B9C}"/>
            </a:ext>
          </a:extLst>
        </xdr:cNvPr>
        <xdr:cNvSpPr txBox="1"/>
      </xdr:nvSpPr>
      <xdr:spPr>
        <a:xfrm>
          <a:off x="19547840" y="642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7F70F0B7-F230-4598-9B91-8379A1E3E12A}"/>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AA1CEA68-1415-4C89-AE4E-F463E48904B1}"/>
            </a:ext>
          </a:extLst>
        </xdr:cNvPr>
        <xdr:cNvSpPr/>
      </xdr:nvSpPr>
      <xdr:spPr>
        <a:xfrm>
          <a:off x="18735040" y="65667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1B390149-10E9-4E47-A13E-07058A5F0CF9}"/>
            </a:ext>
          </a:extLst>
        </xdr:cNvPr>
        <xdr:cNvSpPr/>
      </xdr:nvSpPr>
      <xdr:spPr>
        <a:xfrm>
          <a:off x="17937480" y="660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F80BAA1C-2FB2-4726-AAC2-43385D1B227E}"/>
            </a:ext>
          </a:extLst>
        </xdr:cNvPr>
        <xdr:cNvSpPr/>
      </xdr:nvSpPr>
      <xdr:spPr>
        <a:xfrm>
          <a:off x="1716278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580" name="フローチャート: 判断 579">
          <a:extLst>
            <a:ext uri="{FF2B5EF4-FFF2-40B4-BE49-F238E27FC236}">
              <a16:creationId xmlns:a16="http://schemas.microsoft.com/office/drawing/2014/main" id="{23202068-3EA6-4EDB-9F60-99E53E20442C}"/>
            </a:ext>
          </a:extLst>
        </xdr:cNvPr>
        <xdr:cNvSpPr/>
      </xdr:nvSpPr>
      <xdr:spPr>
        <a:xfrm>
          <a:off x="16388080" y="6621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8A79194-B1D6-416B-A30D-D4311C88B12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8F74720-621E-4A8B-ABEC-62027ADFDD2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407A923-93BE-47FE-91C5-EFBFF25C6DE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6062EFF-0F64-4481-8639-B49EE28D2BF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9B46946-5E88-40CE-8157-5A1E7EE3B5C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xdr:rowOff>
    </xdr:from>
    <xdr:to>
      <xdr:col>116</xdr:col>
      <xdr:colOff>114300</xdr:colOff>
      <xdr:row>40</xdr:row>
      <xdr:rowOff>110998</xdr:rowOff>
    </xdr:to>
    <xdr:sp macro="" textlink="">
      <xdr:nvSpPr>
        <xdr:cNvPr id="586" name="楕円 585">
          <a:extLst>
            <a:ext uri="{FF2B5EF4-FFF2-40B4-BE49-F238E27FC236}">
              <a16:creationId xmlns:a16="http://schemas.microsoft.com/office/drawing/2014/main" id="{624E3E43-8011-4F00-B5A3-75B593CB1CBF}"/>
            </a:ext>
          </a:extLst>
        </xdr:cNvPr>
        <xdr:cNvSpPr/>
      </xdr:nvSpPr>
      <xdr:spPr>
        <a:xfrm>
          <a:off x="19458940" y="671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95775</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5167E6DC-1DD9-4608-8207-AD4E141A543A}"/>
            </a:ext>
          </a:extLst>
        </xdr:cNvPr>
        <xdr:cNvSpPr txBox="1"/>
      </xdr:nvSpPr>
      <xdr:spPr>
        <a:xfrm>
          <a:off x="19547840" y="663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102553</xdr:rowOff>
    </xdr:from>
    <xdr:to>
      <xdr:col>112</xdr:col>
      <xdr:colOff>38100</xdr:colOff>
      <xdr:row>40</xdr:row>
      <xdr:rowOff>32703</xdr:rowOff>
    </xdr:to>
    <xdr:sp macro="" textlink="">
      <xdr:nvSpPr>
        <xdr:cNvPr id="588" name="楕円 587">
          <a:extLst>
            <a:ext uri="{FF2B5EF4-FFF2-40B4-BE49-F238E27FC236}">
              <a16:creationId xmlns:a16="http://schemas.microsoft.com/office/drawing/2014/main" id="{B21E9E1E-091B-499E-BAE9-8A4DA17F4F08}"/>
            </a:ext>
          </a:extLst>
        </xdr:cNvPr>
        <xdr:cNvSpPr/>
      </xdr:nvSpPr>
      <xdr:spPr>
        <a:xfrm>
          <a:off x="18735040" y="6640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153353</xdr:rowOff>
    </xdr:from>
    <xdr:to>
      <xdr:col>116</xdr:col>
      <xdr:colOff>63500</xdr:colOff>
      <xdr:row>40</xdr:row>
      <xdr:rowOff>60198</xdr:rowOff>
    </xdr:to>
    <xdr:cxnSp macro="">
      <xdr:nvCxnSpPr>
        <xdr:cNvPr id="589" name="直線コネクタ 588">
          <a:extLst>
            <a:ext uri="{FF2B5EF4-FFF2-40B4-BE49-F238E27FC236}">
              <a16:creationId xmlns:a16="http://schemas.microsoft.com/office/drawing/2014/main" id="{5751577A-5313-4BDE-9423-51D81690BAEB}"/>
            </a:ext>
          </a:extLst>
        </xdr:cNvPr>
        <xdr:cNvCxnSpPr/>
      </xdr:nvCxnSpPr>
      <xdr:spPr>
        <a:xfrm>
          <a:off x="18778220" y="6691313"/>
          <a:ext cx="731520" cy="7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102553</xdr:rowOff>
    </xdr:from>
    <xdr:to>
      <xdr:col>107</xdr:col>
      <xdr:colOff>101600</xdr:colOff>
      <xdr:row>40</xdr:row>
      <xdr:rowOff>32703</xdr:rowOff>
    </xdr:to>
    <xdr:sp macro="" textlink="">
      <xdr:nvSpPr>
        <xdr:cNvPr id="590" name="楕円 589">
          <a:extLst>
            <a:ext uri="{FF2B5EF4-FFF2-40B4-BE49-F238E27FC236}">
              <a16:creationId xmlns:a16="http://schemas.microsoft.com/office/drawing/2014/main" id="{4CEA651B-C6CE-4260-9CB9-08415167FF61}"/>
            </a:ext>
          </a:extLst>
        </xdr:cNvPr>
        <xdr:cNvSpPr/>
      </xdr:nvSpPr>
      <xdr:spPr>
        <a:xfrm>
          <a:off x="17937480" y="6640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153353</xdr:rowOff>
    </xdr:from>
    <xdr:to>
      <xdr:col>111</xdr:col>
      <xdr:colOff>177800</xdr:colOff>
      <xdr:row>39</xdr:row>
      <xdr:rowOff>153353</xdr:rowOff>
    </xdr:to>
    <xdr:cxnSp macro="">
      <xdr:nvCxnSpPr>
        <xdr:cNvPr id="591" name="直線コネクタ 590">
          <a:extLst>
            <a:ext uri="{FF2B5EF4-FFF2-40B4-BE49-F238E27FC236}">
              <a16:creationId xmlns:a16="http://schemas.microsoft.com/office/drawing/2014/main" id="{A83D0FBA-7F43-4EA0-A89D-2FFD11A95601}"/>
            </a:ext>
          </a:extLst>
        </xdr:cNvPr>
        <xdr:cNvCxnSpPr/>
      </xdr:nvCxnSpPr>
      <xdr:spPr>
        <a:xfrm>
          <a:off x="17988280" y="669131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104839</xdr:rowOff>
    </xdr:from>
    <xdr:to>
      <xdr:col>102</xdr:col>
      <xdr:colOff>165100</xdr:colOff>
      <xdr:row>40</xdr:row>
      <xdr:rowOff>34989</xdr:rowOff>
    </xdr:to>
    <xdr:sp macro="" textlink="">
      <xdr:nvSpPr>
        <xdr:cNvPr id="592" name="楕円 591">
          <a:extLst>
            <a:ext uri="{FF2B5EF4-FFF2-40B4-BE49-F238E27FC236}">
              <a16:creationId xmlns:a16="http://schemas.microsoft.com/office/drawing/2014/main" id="{728049F4-D598-4009-A426-384CE2884945}"/>
            </a:ext>
          </a:extLst>
        </xdr:cNvPr>
        <xdr:cNvSpPr/>
      </xdr:nvSpPr>
      <xdr:spPr>
        <a:xfrm>
          <a:off x="17162780" y="6642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153353</xdr:rowOff>
    </xdr:from>
    <xdr:to>
      <xdr:col>107</xdr:col>
      <xdr:colOff>50800</xdr:colOff>
      <xdr:row>39</xdr:row>
      <xdr:rowOff>155639</xdr:rowOff>
    </xdr:to>
    <xdr:cxnSp macro="">
      <xdr:nvCxnSpPr>
        <xdr:cNvPr id="593" name="直線コネクタ 592">
          <a:extLst>
            <a:ext uri="{FF2B5EF4-FFF2-40B4-BE49-F238E27FC236}">
              <a16:creationId xmlns:a16="http://schemas.microsoft.com/office/drawing/2014/main" id="{5AE11570-9B62-4303-B510-147F48B353F4}"/>
            </a:ext>
          </a:extLst>
        </xdr:cNvPr>
        <xdr:cNvCxnSpPr/>
      </xdr:nvCxnSpPr>
      <xdr:spPr>
        <a:xfrm flipV="1">
          <a:off x="17213580" y="6691313"/>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94" name="楕円 593">
          <a:extLst>
            <a:ext uri="{FF2B5EF4-FFF2-40B4-BE49-F238E27FC236}">
              <a16:creationId xmlns:a16="http://schemas.microsoft.com/office/drawing/2014/main" id="{5A69592B-0D38-432B-A54F-40A55F832EF9}"/>
            </a:ext>
          </a:extLst>
        </xdr:cNvPr>
        <xdr:cNvSpPr/>
      </xdr:nvSpPr>
      <xdr:spPr>
        <a:xfrm>
          <a:off x="16388080" y="6643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155639</xdr:rowOff>
    </xdr:from>
    <xdr:to>
      <xdr:col>102</xdr:col>
      <xdr:colOff>114300</xdr:colOff>
      <xdr:row>39</xdr:row>
      <xdr:rowOff>156210</xdr:rowOff>
    </xdr:to>
    <xdr:cxnSp macro="">
      <xdr:nvCxnSpPr>
        <xdr:cNvPr id="595" name="直線コネクタ 594">
          <a:extLst>
            <a:ext uri="{FF2B5EF4-FFF2-40B4-BE49-F238E27FC236}">
              <a16:creationId xmlns:a16="http://schemas.microsoft.com/office/drawing/2014/main" id="{1EDC289B-DE5E-47A8-84E2-D317A591D77E}"/>
            </a:ext>
          </a:extLst>
        </xdr:cNvPr>
        <xdr:cNvCxnSpPr/>
      </xdr:nvCxnSpPr>
      <xdr:spPr>
        <a:xfrm flipV="1">
          <a:off x="16431260" y="6693599"/>
          <a:ext cx="78232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56E3745F-DC86-4EBA-BE98-33A5A2C24F4F}"/>
            </a:ext>
          </a:extLst>
        </xdr:cNvPr>
        <xdr:cNvSpPr txBox="1"/>
      </xdr:nvSpPr>
      <xdr:spPr>
        <a:xfrm>
          <a:off x="18561127" y="634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13C8DA89-4EC3-4988-AE86-DEE0EEC23207}"/>
            </a:ext>
          </a:extLst>
        </xdr:cNvPr>
        <xdr:cNvSpPr txBox="1"/>
      </xdr:nvSpPr>
      <xdr:spPr>
        <a:xfrm>
          <a:off x="17776267" y="638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F253D25F-56A7-4D03-AB34-C5D822D339C4}"/>
            </a:ext>
          </a:extLst>
        </xdr:cNvPr>
        <xdr:cNvSpPr txBox="1"/>
      </xdr:nvSpPr>
      <xdr:spPr>
        <a:xfrm>
          <a:off x="17001567"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6FA04D5E-3288-48E0-ACBE-CF262AF7E55C}"/>
            </a:ext>
          </a:extLst>
        </xdr:cNvPr>
        <xdr:cNvSpPr txBox="1"/>
      </xdr:nvSpPr>
      <xdr:spPr>
        <a:xfrm>
          <a:off x="16226867" y="64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23830</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3FB3CCD3-9BBF-43FD-9A6E-AD64AF54CE69}"/>
            </a:ext>
          </a:extLst>
        </xdr:cNvPr>
        <xdr:cNvSpPr txBox="1"/>
      </xdr:nvSpPr>
      <xdr:spPr>
        <a:xfrm>
          <a:off x="18561127" y="672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23830</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31186A4D-77D7-46FA-BAEA-411EF0D3A329}"/>
            </a:ext>
          </a:extLst>
        </xdr:cNvPr>
        <xdr:cNvSpPr txBox="1"/>
      </xdr:nvSpPr>
      <xdr:spPr>
        <a:xfrm>
          <a:off x="17776267" y="672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26116</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48DC3C51-57DF-4405-89C0-08503EBC3796}"/>
            </a:ext>
          </a:extLst>
        </xdr:cNvPr>
        <xdr:cNvSpPr txBox="1"/>
      </xdr:nvSpPr>
      <xdr:spPr>
        <a:xfrm>
          <a:off x="17001567" y="673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99BD0E0B-92B0-4E92-A79C-BE91ED83A154}"/>
            </a:ext>
          </a:extLst>
        </xdr:cNvPr>
        <xdr:cNvSpPr txBox="1"/>
      </xdr:nvSpPr>
      <xdr:spPr>
        <a:xfrm>
          <a:off x="162268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F7A03D3-0405-401A-82F3-C6C60408A37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389DE1FB-0B54-4E1E-A32C-4512EC8F034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2CD9411F-79C6-4B94-8B39-7364A9A5D68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3F727B9-4063-4CD7-A33F-7BA57BFA612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DF941709-3FF9-4409-96F4-A89DB3B1CBA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76A4E4AB-06F2-46D8-BA99-CEAB54FCA25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10F757B1-9732-4097-BC3A-89173C5E23B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BA3ACDE8-EB08-4975-97F0-2D9FCCADECB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A0F8B33B-0EAB-444D-886D-7985D16F1EE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40AA4052-618C-4D94-8145-76BF35C3891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F5F06193-554C-4260-9CF4-3A66E53958D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FD74B909-032B-491A-BD19-0E198DCE2F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59573C36-600E-4048-8CFF-A362BD3435F1}"/>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A64DE9D9-884E-49FB-99F3-3DE2868A3A0B}"/>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5DF7C685-6EEA-4ACA-9839-4725E0383B3D}"/>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DA9B09C1-DAC9-4242-B758-F5CE9E6BB81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92E766D7-8526-4B49-8ACA-AD39E94BD4CF}"/>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9C8848F5-C731-49FB-BAFF-DC414C2B4B0F}"/>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6F31F468-01F1-4E31-AE43-4E5485721C8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FD1D292B-09C0-4AAE-A5F5-B6002460B565}"/>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27671715-7126-4DDB-B0D2-D9747297523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A6190D9B-F256-427A-9876-BEBB05A3F24D}"/>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A589603F-ED0A-4E9C-BF28-6FE72B8F340C}"/>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DCBD6694-C744-4067-B57F-9E916BBB7BC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3F1A84E9-0DCF-48A7-ACA5-8D33225FD1D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13380044-7074-4D91-BF6B-9B2D17CD48EB}"/>
            </a:ext>
          </a:extLst>
        </xdr:cNvPr>
        <xdr:cNvCxnSpPr/>
      </xdr:nvCxnSpPr>
      <xdr:spPr>
        <a:xfrm flipV="1">
          <a:off x="14375764" y="9472749"/>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8797CAE7-E6D7-4176-B89E-A81AFEB6C205}"/>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2260CE13-8874-4443-80FD-2A76E419BD78}"/>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69256011-92D6-40DB-A87B-52EF546C66DA}"/>
            </a:ext>
          </a:extLst>
        </xdr:cNvPr>
        <xdr:cNvSpPr txBox="1"/>
      </xdr:nvSpPr>
      <xdr:spPr>
        <a:xfrm>
          <a:off x="14414500" y="925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2A319965-B21A-47ED-ACA6-5F66B55691CB}"/>
            </a:ext>
          </a:extLst>
        </xdr:cNvPr>
        <xdr:cNvCxnSpPr/>
      </xdr:nvCxnSpPr>
      <xdr:spPr>
        <a:xfrm>
          <a:off x="14287500" y="9472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6B972A2A-B8B9-42DC-9FFD-B28196ABA33C}"/>
            </a:ext>
          </a:extLst>
        </xdr:cNvPr>
        <xdr:cNvSpPr txBox="1"/>
      </xdr:nvSpPr>
      <xdr:spPr>
        <a:xfrm>
          <a:off x="14414500" y="1007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CAAAB10D-3C42-4711-9F6E-024398199945}"/>
            </a:ext>
          </a:extLst>
        </xdr:cNvPr>
        <xdr:cNvSpPr/>
      </xdr:nvSpPr>
      <xdr:spPr>
        <a:xfrm>
          <a:off x="14325600" y="102247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06F88451-E64B-4E25-BF52-0F7547F8090A}"/>
            </a:ext>
          </a:extLst>
        </xdr:cNvPr>
        <xdr:cNvSpPr/>
      </xdr:nvSpPr>
      <xdr:spPr>
        <a:xfrm>
          <a:off x="13578840" y="10219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2A8BE586-F37B-4E45-B994-5245B1AF3C4D}"/>
            </a:ext>
          </a:extLst>
        </xdr:cNvPr>
        <xdr:cNvSpPr/>
      </xdr:nvSpPr>
      <xdr:spPr>
        <a:xfrm>
          <a:off x="1280414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852EDE44-438F-4A4C-8CE9-50AE5769E649}"/>
            </a:ext>
          </a:extLst>
        </xdr:cNvPr>
        <xdr:cNvSpPr/>
      </xdr:nvSpPr>
      <xdr:spPr>
        <a:xfrm>
          <a:off x="1202944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639" name="フローチャート: 判断 638">
          <a:extLst>
            <a:ext uri="{FF2B5EF4-FFF2-40B4-BE49-F238E27FC236}">
              <a16:creationId xmlns:a16="http://schemas.microsoft.com/office/drawing/2014/main" id="{59C8A2EE-DDFF-4F6A-A203-1CB356F853D3}"/>
            </a:ext>
          </a:extLst>
        </xdr:cNvPr>
        <xdr:cNvSpPr/>
      </xdr:nvSpPr>
      <xdr:spPr>
        <a:xfrm>
          <a:off x="11231880" y="10165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CAB1E12-3428-4CEE-8E18-5BD6FEB2A6F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036AAA9-0B75-4E71-895D-5C1F055FDED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3115654-0EC5-478C-AB64-3DD1E6A9EB1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EA15E05-F26A-4386-9547-6B8ACBE3BB6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B6CD3F4-936E-47AA-BA2F-4E516F818B9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114119</xdr:rowOff>
    </xdr:from>
    <xdr:to>
      <xdr:col>85</xdr:col>
      <xdr:colOff>177800</xdr:colOff>
      <xdr:row>62</xdr:row>
      <xdr:rowOff>44269</xdr:rowOff>
    </xdr:to>
    <xdr:sp macro="" textlink="">
      <xdr:nvSpPr>
        <xdr:cNvPr id="645" name="楕円 644">
          <a:extLst>
            <a:ext uri="{FF2B5EF4-FFF2-40B4-BE49-F238E27FC236}">
              <a16:creationId xmlns:a16="http://schemas.microsoft.com/office/drawing/2014/main" id="{B3BDAA6E-D07B-4962-B8CF-0E07599F4B29}"/>
            </a:ext>
          </a:extLst>
        </xdr:cNvPr>
        <xdr:cNvSpPr/>
      </xdr:nvSpPr>
      <xdr:spPr>
        <a:xfrm>
          <a:off x="14325600" y="1034015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92546</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B19E24AB-3B08-4D08-AEB0-C8BDFFCF2E43}"/>
            </a:ext>
          </a:extLst>
        </xdr:cNvPr>
        <xdr:cNvSpPr txBox="1"/>
      </xdr:nvSpPr>
      <xdr:spPr>
        <a:xfrm>
          <a:off x="14414500" y="10318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99423</xdr:rowOff>
    </xdr:from>
    <xdr:to>
      <xdr:col>81</xdr:col>
      <xdr:colOff>101600</xdr:colOff>
      <xdr:row>62</xdr:row>
      <xdr:rowOff>29573</xdr:rowOff>
    </xdr:to>
    <xdr:sp macro="" textlink="">
      <xdr:nvSpPr>
        <xdr:cNvPr id="647" name="楕円 646">
          <a:extLst>
            <a:ext uri="{FF2B5EF4-FFF2-40B4-BE49-F238E27FC236}">
              <a16:creationId xmlns:a16="http://schemas.microsoft.com/office/drawing/2014/main" id="{D46FCAEB-0E23-4BA2-B1FC-32C977AB873D}"/>
            </a:ext>
          </a:extLst>
        </xdr:cNvPr>
        <xdr:cNvSpPr/>
      </xdr:nvSpPr>
      <xdr:spPr>
        <a:xfrm>
          <a:off x="13578840" y="10325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150223</xdr:rowOff>
    </xdr:from>
    <xdr:to>
      <xdr:col>85</xdr:col>
      <xdr:colOff>127000</xdr:colOff>
      <xdr:row>61</xdr:row>
      <xdr:rowOff>164919</xdr:rowOff>
    </xdr:to>
    <xdr:cxnSp macro="">
      <xdr:nvCxnSpPr>
        <xdr:cNvPr id="648" name="直線コネクタ 647">
          <a:extLst>
            <a:ext uri="{FF2B5EF4-FFF2-40B4-BE49-F238E27FC236}">
              <a16:creationId xmlns:a16="http://schemas.microsoft.com/office/drawing/2014/main" id="{CD237364-867A-413E-88FE-0272AE2EDD23}"/>
            </a:ext>
          </a:extLst>
        </xdr:cNvPr>
        <xdr:cNvCxnSpPr/>
      </xdr:nvCxnSpPr>
      <xdr:spPr>
        <a:xfrm>
          <a:off x="13629640" y="10376263"/>
          <a:ext cx="7467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65133</xdr:rowOff>
    </xdr:from>
    <xdr:to>
      <xdr:col>76</xdr:col>
      <xdr:colOff>165100</xdr:colOff>
      <xdr:row>61</xdr:row>
      <xdr:rowOff>166733</xdr:rowOff>
    </xdr:to>
    <xdr:sp macro="" textlink="">
      <xdr:nvSpPr>
        <xdr:cNvPr id="649" name="楕円 648">
          <a:extLst>
            <a:ext uri="{FF2B5EF4-FFF2-40B4-BE49-F238E27FC236}">
              <a16:creationId xmlns:a16="http://schemas.microsoft.com/office/drawing/2014/main" id="{03E2F8CB-2424-45F4-9E30-EEFC9B6B954E}"/>
            </a:ext>
          </a:extLst>
        </xdr:cNvPr>
        <xdr:cNvSpPr/>
      </xdr:nvSpPr>
      <xdr:spPr>
        <a:xfrm>
          <a:off x="12804140" y="1029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115933</xdr:rowOff>
    </xdr:from>
    <xdr:to>
      <xdr:col>81</xdr:col>
      <xdr:colOff>50800</xdr:colOff>
      <xdr:row>61</xdr:row>
      <xdr:rowOff>150223</xdr:rowOff>
    </xdr:to>
    <xdr:cxnSp macro="">
      <xdr:nvCxnSpPr>
        <xdr:cNvPr id="650" name="直線コネクタ 649">
          <a:extLst>
            <a:ext uri="{FF2B5EF4-FFF2-40B4-BE49-F238E27FC236}">
              <a16:creationId xmlns:a16="http://schemas.microsoft.com/office/drawing/2014/main" id="{EAF9B083-65C1-4BC8-8001-263CD62163ED}"/>
            </a:ext>
          </a:extLst>
        </xdr:cNvPr>
        <xdr:cNvCxnSpPr/>
      </xdr:nvCxnSpPr>
      <xdr:spPr>
        <a:xfrm>
          <a:off x="12854940" y="10341973"/>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651" name="楕円 650">
          <a:extLst>
            <a:ext uri="{FF2B5EF4-FFF2-40B4-BE49-F238E27FC236}">
              <a16:creationId xmlns:a16="http://schemas.microsoft.com/office/drawing/2014/main" id="{FB661498-554A-4DAA-B7D7-2A1305D584C0}"/>
            </a:ext>
          </a:extLst>
        </xdr:cNvPr>
        <xdr:cNvSpPr/>
      </xdr:nvSpPr>
      <xdr:spPr>
        <a:xfrm>
          <a:off x="12029440" y="1030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115933</xdr:rowOff>
    </xdr:from>
    <xdr:to>
      <xdr:col>76</xdr:col>
      <xdr:colOff>114300</xdr:colOff>
      <xdr:row>61</xdr:row>
      <xdr:rowOff>125730</xdr:rowOff>
    </xdr:to>
    <xdr:cxnSp macro="">
      <xdr:nvCxnSpPr>
        <xdr:cNvPr id="652" name="直線コネクタ 651">
          <a:extLst>
            <a:ext uri="{FF2B5EF4-FFF2-40B4-BE49-F238E27FC236}">
              <a16:creationId xmlns:a16="http://schemas.microsoft.com/office/drawing/2014/main" id="{B5445AD4-9066-4A21-BB39-10D266324092}"/>
            </a:ext>
          </a:extLst>
        </xdr:cNvPr>
        <xdr:cNvCxnSpPr/>
      </xdr:nvCxnSpPr>
      <xdr:spPr>
        <a:xfrm flipV="1">
          <a:off x="12072620" y="10341973"/>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39007</xdr:rowOff>
    </xdr:from>
    <xdr:to>
      <xdr:col>67</xdr:col>
      <xdr:colOff>101600</xdr:colOff>
      <xdr:row>61</xdr:row>
      <xdr:rowOff>140607</xdr:rowOff>
    </xdr:to>
    <xdr:sp macro="" textlink="">
      <xdr:nvSpPr>
        <xdr:cNvPr id="653" name="楕円 652">
          <a:extLst>
            <a:ext uri="{FF2B5EF4-FFF2-40B4-BE49-F238E27FC236}">
              <a16:creationId xmlns:a16="http://schemas.microsoft.com/office/drawing/2014/main" id="{556ABF26-9C22-4D6D-A607-AE55909EBC3D}"/>
            </a:ext>
          </a:extLst>
        </xdr:cNvPr>
        <xdr:cNvSpPr/>
      </xdr:nvSpPr>
      <xdr:spPr>
        <a:xfrm>
          <a:off x="1123188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89807</xdr:rowOff>
    </xdr:from>
    <xdr:to>
      <xdr:col>71</xdr:col>
      <xdr:colOff>177800</xdr:colOff>
      <xdr:row>61</xdr:row>
      <xdr:rowOff>125730</xdr:rowOff>
    </xdr:to>
    <xdr:cxnSp macro="">
      <xdr:nvCxnSpPr>
        <xdr:cNvPr id="654" name="直線コネクタ 653">
          <a:extLst>
            <a:ext uri="{FF2B5EF4-FFF2-40B4-BE49-F238E27FC236}">
              <a16:creationId xmlns:a16="http://schemas.microsoft.com/office/drawing/2014/main" id="{1D99C7C8-8531-486B-AD7D-AA3A71FD50FE}"/>
            </a:ext>
          </a:extLst>
        </xdr:cNvPr>
        <xdr:cNvCxnSpPr/>
      </xdr:nvCxnSpPr>
      <xdr:spPr>
        <a:xfrm>
          <a:off x="11282680" y="10315847"/>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655" name="n_1aveValue【学校施設】&#10;有形固定資産減価償却率">
          <a:extLst>
            <a:ext uri="{FF2B5EF4-FFF2-40B4-BE49-F238E27FC236}">
              <a16:creationId xmlns:a16="http://schemas.microsoft.com/office/drawing/2014/main" id="{63F6DA51-34EA-4681-BC59-D00A719D9127}"/>
            </a:ext>
          </a:extLst>
        </xdr:cNvPr>
        <xdr:cNvSpPr txBox="1"/>
      </xdr:nvSpPr>
      <xdr:spPr>
        <a:xfrm>
          <a:off x="1343724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656" name="n_2aveValue【学校施設】&#10;有形固定資産減価償却率">
          <a:extLst>
            <a:ext uri="{FF2B5EF4-FFF2-40B4-BE49-F238E27FC236}">
              <a16:creationId xmlns:a16="http://schemas.microsoft.com/office/drawing/2014/main" id="{27A1D09B-AB67-4D07-9C46-E2BE75031B18}"/>
            </a:ext>
          </a:extLst>
        </xdr:cNvPr>
        <xdr:cNvSpPr txBox="1"/>
      </xdr:nvSpPr>
      <xdr:spPr>
        <a:xfrm>
          <a:off x="126752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657" name="n_3aveValue【学校施設】&#10;有形固定資産減価償却率">
          <a:extLst>
            <a:ext uri="{FF2B5EF4-FFF2-40B4-BE49-F238E27FC236}">
              <a16:creationId xmlns:a16="http://schemas.microsoft.com/office/drawing/2014/main" id="{0A0B4CA2-7DAB-423E-835F-AF2F32788AAA}"/>
            </a:ext>
          </a:extLst>
        </xdr:cNvPr>
        <xdr:cNvSpPr txBox="1"/>
      </xdr:nvSpPr>
      <xdr:spPr>
        <a:xfrm>
          <a:off x="1190054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658" name="n_4aveValue【学校施設】&#10;有形固定資産減価償却率">
          <a:extLst>
            <a:ext uri="{FF2B5EF4-FFF2-40B4-BE49-F238E27FC236}">
              <a16:creationId xmlns:a16="http://schemas.microsoft.com/office/drawing/2014/main" id="{78B0A94C-00E0-404C-BCA7-1EAA3565F970}"/>
            </a:ext>
          </a:extLst>
        </xdr:cNvPr>
        <xdr:cNvSpPr txBox="1"/>
      </xdr:nvSpPr>
      <xdr:spPr>
        <a:xfrm>
          <a:off x="11102984" y="994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20700</xdr:rowOff>
    </xdr:from>
    <xdr:ext cx="405111" cy="259045"/>
    <xdr:sp macro="" textlink="">
      <xdr:nvSpPr>
        <xdr:cNvPr id="659" name="n_1mainValue【学校施設】&#10;有形固定資産減価償却率">
          <a:extLst>
            <a:ext uri="{FF2B5EF4-FFF2-40B4-BE49-F238E27FC236}">
              <a16:creationId xmlns:a16="http://schemas.microsoft.com/office/drawing/2014/main" id="{9AB37688-FEAE-4D4F-A396-48E2A5A01DF6}"/>
            </a:ext>
          </a:extLst>
        </xdr:cNvPr>
        <xdr:cNvSpPr txBox="1"/>
      </xdr:nvSpPr>
      <xdr:spPr>
        <a:xfrm>
          <a:off x="13437244" y="1041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157860</xdr:rowOff>
    </xdr:from>
    <xdr:ext cx="405111" cy="259045"/>
    <xdr:sp macro="" textlink="">
      <xdr:nvSpPr>
        <xdr:cNvPr id="660" name="n_2mainValue【学校施設】&#10;有形固定資産減価償却率">
          <a:extLst>
            <a:ext uri="{FF2B5EF4-FFF2-40B4-BE49-F238E27FC236}">
              <a16:creationId xmlns:a16="http://schemas.microsoft.com/office/drawing/2014/main" id="{9B36DA78-4436-4C2A-87EC-83BCA7E4209C}"/>
            </a:ext>
          </a:extLst>
        </xdr:cNvPr>
        <xdr:cNvSpPr txBox="1"/>
      </xdr:nvSpPr>
      <xdr:spPr>
        <a:xfrm>
          <a:off x="12675244" y="103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661" name="n_3mainValue【学校施設】&#10;有形固定資産減価償却率">
          <a:extLst>
            <a:ext uri="{FF2B5EF4-FFF2-40B4-BE49-F238E27FC236}">
              <a16:creationId xmlns:a16="http://schemas.microsoft.com/office/drawing/2014/main" id="{8C5035E4-BF74-4AFC-8370-B1E89C5E3E50}"/>
            </a:ext>
          </a:extLst>
        </xdr:cNvPr>
        <xdr:cNvSpPr txBox="1"/>
      </xdr:nvSpPr>
      <xdr:spPr>
        <a:xfrm>
          <a:off x="119005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131734</xdr:rowOff>
    </xdr:from>
    <xdr:ext cx="405111" cy="259045"/>
    <xdr:sp macro="" textlink="">
      <xdr:nvSpPr>
        <xdr:cNvPr id="662" name="n_4mainValue【学校施設】&#10;有形固定資産減価償却率">
          <a:extLst>
            <a:ext uri="{FF2B5EF4-FFF2-40B4-BE49-F238E27FC236}">
              <a16:creationId xmlns:a16="http://schemas.microsoft.com/office/drawing/2014/main" id="{FA0FCDFC-8273-4EBE-8E77-EE76FE1FFBDA}"/>
            </a:ext>
          </a:extLst>
        </xdr:cNvPr>
        <xdr:cNvSpPr txBox="1"/>
      </xdr:nvSpPr>
      <xdr:spPr>
        <a:xfrm>
          <a:off x="11102984"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AD8A4BFA-B75E-4EB2-9533-B51C334BBF5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AF2631B9-5C81-47C9-8461-CB0E4E663BB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CC6789FB-30F6-4EAB-8BA2-30142958AD9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BD3091C7-71B8-438C-9A70-C0ACAD4881A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88F5AF56-9EC7-4E8C-93A4-3FC5814485E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71D30CE5-E024-45BF-B45B-50EA9E4A8FC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9E01ACBB-14BE-4A36-84EA-5E12829129C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2C7B47EA-CEAB-49F9-8366-8C46E8DA5E5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4771115F-88D9-459E-86BA-0D4CA810BEC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10CA35C0-496B-4C32-84D1-F134831F45E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300F016A-1FFD-4393-BDC5-C01E97AE04AF}"/>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0BA0F84B-A79E-4B2E-83CF-1E38B46D0173}"/>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0E131A8D-704C-4F4D-AD19-A08CB432532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0622E4C5-10EA-43C9-BC8E-EE727CEBF9F3}"/>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E1126254-ABF0-4143-9C90-C7CB3A85BA91}"/>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1F4BCFB8-A185-4018-84EA-38C04E7986C8}"/>
            </a:ext>
          </a:extLst>
        </xdr:cNvPr>
        <xdr:cNvSpPr txBox="1"/>
      </xdr:nvSpPr>
      <xdr:spPr>
        <a:xfrm>
          <a:off x="15630721" y="9363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3020D62B-C3A4-4EB0-B45B-DBBB1B97A2A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AB9A2DB7-5E43-4916-BDBE-AE82C43C3D0B}"/>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7797868F-C4AB-4558-B2D2-4F814BE6129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E1CCD035-CCB4-4A39-95AC-BC3FC29AC1BE}"/>
            </a:ext>
          </a:extLst>
        </xdr:cNvPr>
        <xdr:cNvCxnSpPr/>
      </xdr:nvCxnSpPr>
      <xdr:spPr>
        <a:xfrm flipV="1">
          <a:off x="19509104" y="9365761"/>
          <a:ext cx="0" cy="1179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446AF156-0029-408C-B805-EB710257ABC3}"/>
            </a:ext>
          </a:extLst>
        </xdr:cNvPr>
        <xdr:cNvSpPr txBox="1"/>
      </xdr:nvSpPr>
      <xdr:spPr>
        <a:xfrm>
          <a:off x="19547840" y="10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D2882840-FC97-4815-9F85-F07015CB5A7C}"/>
            </a:ext>
          </a:extLst>
        </xdr:cNvPr>
        <xdr:cNvCxnSpPr/>
      </xdr:nvCxnSpPr>
      <xdr:spPr>
        <a:xfrm>
          <a:off x="19443700" y="10545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6ABF9007-F9AE-49BD-A386-D42F9AB73E4C}"/>
            </a:ext>
          </a:extLst>
        </xdr:cNvPr>
        <xdr:cNvSpPr txBox="1"/>
      </xdr:nvSpPr>
      <xdr:spPr>
        <a:xfrm>
          <a:off x="19547840" y="914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ACF7F2A2-00EF-401E-803F-1CDF590E59B6}"/>
            </a:ext>
          </a:extLst>
        </xdr:cNvPr>
        <xdr:cNvCxnSpPr/>
      </xdr:nvCxnSpPr>
      <xdr:spPr>
        <a:xfrm>
          <a:off x="19443700" y="93657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687" name="【学校施設】&#10;一人当たり面積平均値テキスト">
          <a:extLst>
            <a:ext uri="{FF2B5EF4-FFF2-40B4-BE49-F238E27FC236}">
              <a16:creationId xmlns:a16="http://schemas.microsoft.com/office/drawing/2014/main" id="{032A3765-6C95-43D6-94AC-352E1F53BE5E}"/>
            </a:ext>
          </a:extLst>
        </xdr:cNvPr>
        <xdr:cNvSpPr txBox="1"/>
      </xdr:nvSpPr>
      <xdr:spPr>
        <a:xfrm>
          <a:off x="19547840" y="10280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7E9446C1-2998-4C78-9833-173E3ED47D94}"/>
            </a:ext>
          </a:extLst>
        </xdr:cNvPr>
        <xdr:cNvSpPr/>
      </xdr:nvSpPr>
      <xdr:spPr>
        <a:xfrm>
          <a:off x="19458940" y="10302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BE0426E0-F810-4E9D-9E9E-763B20713DB0}"/>
            </a:ext>
          </a:extLst>
        </xdr:cNvPr>
        <xdr:cNvSpPr/>
      </xdr:nvSpPr>
      <xdr:spPr>
        <a:xfrm>
          <a:off x="18735040" y="103061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F59AB5A0-E145-4AC3-9A05-D6EFC80646F5}"/>
            </a:ext>
          </a:extLst>
        </xdr:cNvPr>
        <xdr:cNvSpPr/>
      </xdr:nvSpPr>
      <xdr:spPr>
        <a:xfrm>
          <a:off x="17937480" y="10340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78C390F1-D851-4D55-9F91-23BA05C3F786}"/>
            </a:ext>
          </a:extLst>
        </xdr:cNvPr>
        <xdr:cNvSpPr/>
      </xdr:nvSpPr>
      <xdr:spPr>
        <a:xfrm>
          <a:off x="17162780" y="103481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692" name="フローチャート: 判断 691">
          <a:extLst>
            <a:ext uri="{FF2B5EF4-FFF2-40B4-BE49-F238E27FC236}">
              <a16:creationId xmlns:a16="http://schemas.microsoft.com/office/drawing/2014/main" id="{E94CA5F9-B7B3-495C-BF47-65CCC25652A9}"/>
            </a:ext>
          </a:extLst>
        </xdr:cNvPr>
        <xdr:cNvSpPr/>
      </xdr:nvSpPr>
      <xdr:spPr>
        <a:xfrm>
          <a:off x="16388080" y="103548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99B501A1-2BC6-450F-89C9-834A631A23E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4DDF83C-7B35-46B3-9B5A-8F29482603C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20052602-A2C3-4461-A7D9-A235B7E1F8F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C395533-F4D7-40BE-8BF7-DBCFF39BECA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DB50A8B-92E1-428D-B111-040F2A09A7D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169113</xdr:rowOff>
    </xdr:from>
    <xdr:to>
      <xdr:col>116</xdr:col>
      <xdr:colOff>114300</xdr:colOff>
      <xdr:row>60</xdr:row>
      <xdr:rowOff>99263</xdr:rowOff>
    </xdr:to>
    <xdr:sp macro="" textlink="">
      <xdr:nvSpPr>
        <xdr:cNvPr id="698" name="楕円 697">
          <a:extLst>
            <a:ext uri="{FF2B5EF4-FFF2-40B4-BE49-F238E27FC236}">
              <a16:creationId xmlns:a16="http://schemas.microsoft.com/office/drawing/2014/main" id="{306FDBFC-EB14-4BD0-A522-434268C67F6C}"/>
            </a:ext>
          </a:extLst>
        </xdr:cNvPr>
        <xdr:cNvSpPr/>
      </xdr:nvSpPr>
      <xdr:spPr>
        <a:xfrm>
          <a:off x="19458940" y="100598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20540</xdr:rowOff>
    </xdr:from>
    <xdr:ext cx="469744" cy="259045"/>
    <xdr:sp macro="" textlink="">
      <xdr:nvSpPr>
        <xdr:cNvPr id="699" name="【学校施設】&#10;一人当たり面積該当値テキスト">
          <a:extLst>
            <a:ext uri="{FF2B5EF4-FFF2-40B4-BE49-F238E27FC236}">
              <a16:creationId xmlns:a16="http://schemas.microsoft.com/office/drawing/2014/main" id="{4B73B6EB-A3A4-4794-8778-AD754D5064D7}"/>
            </a:ext>
          </a:extLst>
        </xdr:cNvPr>
        <xdr:cNvSpPr txBox="1"/>
      </xdr:nvSpPr>
      <xdr:spPr>
        <a:xfrm>
          <a:off x="19547840" y="991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169856</xdr:rowOff>
    </xdr:from>
    <xdr:to>
      <xdr:col>112</xdr:col>
      <xdr:colOff>38100</xdr:colOff>
      <xdr:row>60</xdr:row>
      <xdr:rowOff>100006</xdr:rowOff>
    </xdr:to>
    <xdr:sp macro="" textlink="">
      <xdr:nvSpPr>
        <xdr:cNvPr id="700" name="楕円 699">
          <a:extLst>
            <a:ext uri="{FF2B5EF4-FFF2-40B4-BE49-F238E27FC236}">
              <a16:creationId xmlns:a16="http://schemas.microsoft.com/office/drawing/2014/main" id="{1219DF7E-749A-49FF-8865-68577D335749}"/>
            </a:ext>
          </a:extLst>
        </xdr:cNvPr>
        <xdr:cNvSpPr/>
      </xdr:nvSpPr>
      <xdr:spPr>
        <a:xfrm>
          <a:off x="18735040" y="100606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48463</xdr:rowOff>
    </xdr:from>
    <xdr:to>
      <xdr:col>116</xdr:col>
      <xdr:colOff>63500</xdr:colOff>
      <xdr:row>60</xdr:row>
      <xdr:rowOff>49206</xdr:rowOff>
    </xdr:to>
    <xdr:cxnSp macro="">
      <xdr:nvCxnSpPr>
        <xdr:cNvPr id="701" name="直線コネクタ 700">
          <a:extLst>
            <a:ext uri="{FF2B5EF4-FFF2-40B4-BE49-F238E27FC236}">
              <a16:creationId xmlns:a16="http://schemas.microsoft.com/office/drawing/2014/main" id="{8E9239F9-C342-45B7-A3A2-DF410D6E3CA8}"/>
            </a:ext>
          </a:extLst>
        </xdr:cNvPr>
        <xdr:cNvCxnSpPr/>
      </xdr:nvCxnSpPr>
      <xdr:spPr>
        <a:xfrm flipV="1">
          <a:off x="18778220" y="10106863"/>
          <a:ext cx="73152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170199</xdr:rowOff>
    </xdr:from>
    <xdr:to>
      <xdr:col>107</xdr:col>
      <xdr:colOff>101600</xdr:colOff>
      <xdr:row>60</xdr:row>
      <xdr:rowOff>100349</xdr:rowOff>
    </xdr:to>
    <xdr:sp macro="" textlink="">
      <xdr:nvSpPr>
        <xdr:cNvPr id="702" name="楕円 701">
          <a:extLst>
            <a:ext uri="{FF2B5EF4-FFF2-40B4-BE49-F238E27FC236}">
              <a16:creationId xmlns:a16="http://schemas.microsoft.com/office/drawing/2014/main" id="{664F8DF6-DA87-4A5A-A477-A235AD843FD8}"/>
            </a:ext>
          </a:extLst>
        </xdr:cNvPr>
        <xdr:cNvSpPr/>
      </xdr:nvSpPr>
      <xdr:spPr>
        <a:xfrm>
          <a:off x="17937480" y="100609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49206</xdr:rowOff>
    </xdr:from>
    <xdr:to>
      <xdr:col>111</xdr:col>
      <xdr:colOff>177800</xdr:colOff>
      <xdr:row>60</xdr:row>
      <xdr:rowOff>49549</xdr:rowOff>
    </xdr:to>
    <xdr:cxnSp macro="">
      <xdr:nvCxnSpPr>
        <xdr:cNvPr id="703" name="直線コネクタ 702">
          <a:extLst>
            <a:ext uri="{FF2B5EF4-FFF2-40B4-BE49-F238E27FC236}">
              <a16:creationId xmlns:a16="http://schemas.microsoft.com/office/drawing/2014/main" id="{CFDAFE72-D9BB-4CD4-9053-EAC7E2470C6F}"/>
            </a:ext>
          </a:extLst>
        </xdr:cNvPr>
        <xdr:cNvCxnSpPr/>
      </xdr:nvCxnSpPr>
      <xdr:spPr>
        <a:xfrm flipV="1">
          <a:off x="17988280" y="10107606"/>
          <a:ext cx="78994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165856</xdr:rowOff>
    </xdr:from>
    <xdr:to>
      <xdr:col>102</xdr:col>
      <xdr:colOff>165100</xdr:colOff>
      <xdr:row>60</xdr:row>
      <xdr:rowOff>96006</xdr:rowOff>
    </xdr:to>
    <xdr:sp macro="" textlink="">
      <xdr:nvSpPr>
        <xdr:cNvPr id="704" name="楕円 703">
          <a:extLst>
            <a:ext uri="{FF2B5EF4-FFF2-40B4-BE49-F238E27FC236}">
              <a16:creationId xmlns:a16="http://schemas.microsoft.com/office/drawing/2014/main" id="{565704F4-F83B-4AEE-A062-7D271F4A0574}"/>
            </a:ext>
          </a:extLst>
        </xdr:cNvPr>
        <xdr:cNvSpPr/>
      </xdr:nvSpPr>
      <xdr:spPr>
        <a:xfrm>
          <a:off x="17162780" y="100566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45206</xdr:rowOff>
    </xdr:from>
    <xdr:to>
      <xdr:col>107</xdr:col>
      <xdr:colOff>50800</xdr:colOff>
      <xdr:row>60</xdr:row>
      <xdr:rowOff>49549</xdr:rowOff>
    </xdr:to>
    <xdr:cxnSp macro="">
      <xdr:nvCxnSpPr>
        <xdr:cNvPr id="705" name="直線コネクタ 704">
          <a:extLst>
            <a:ext uri="{FF2B5EF4-FFF2-40B4-BE49-F238E27FC236}">
              <a16:creationId xmlns:a16="http://schemas.microsoft.com/office/drawing/2014/main" id="{C8E96225-4474-49B8-A30E-428E60467F19}"/>
            </a:ext>
          </a:extLst>
        </xdr:cNvPr>
        <xdr:cNvCxnSpPr/>
      </xdr:nvCxnSpPr>
      <xdr:spPr>
        <a:xfrm>
          <a:off x="17213580" y="10103606"/>
          <a:ext cx="7747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166598</xdr:rowOff>
    </xdr:from>
    <xdr:to>
      <xdr:col>98</xdr:col>
      <xdr:colOff>38100</xdr:colOff>
      <xdr:row>60</xdr:row>
      <xdr:rowOff>96748</xdr:rowOff>
    </xdr:to>
    <xdr:sp macro="" textlink="">
      <xdr:nvSpPr>
        <xdr:cNvPr id="706" name="楕円 705">
          <a:extLst>
            <a:ext uri="{FF2B5EF4-FFF2-40B4-BE49-F238E27FC236}">
              <a16:creationId xmlns:a16="http://schemas.microsoft.com/office/drawing/2014/main" id="{E4EEC715-2D16-46C2-A258-6522535A550A}"/>
            </a:ext>
          </a:extLst>
        </xdr:cNvPr>
        <xdr:cNvSpPr/>
      </xdr:nvSpPr>
      <xdr:spPr>
        <a:xfrm>
          <a:off x="16388080" y="100573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45206</xdr:rowOff>
    </xdr:from>
    <xdr:to>
      <xdr:col>102</xdr:col>
      <xdr:colOff>114300</xdr:colOff>
      <xdr:row>60</xdr:row>
      <xdr:rowOff>45948</xdr:rowOff>
    </xdr:to>
    <xdr:cxnSp macro="">
      <xdr:nvCxnSpPr>
        <xdr:cNvPr id="707" name="直線コネクタ 706">
          <a:extLst>
            <a:ext uri="{FF2B5EF4-FFF2-40B4-BE49-F238E27FC236}">
              <a16:creationId xmlns:a16="http://schemas.microsoft.com/office/drawing/2014/main" id="{CD8F78C8-3536-4BDF-BBE0-5731AB43A84F}"/>
            </a:ext>
          </a:extLst>
        </xdr:cNvPr>
        <xdr:cNvCxnSpPr/>
      </xdr:nvCxnSpPr>
      <xdr:spPr>
        <a:xfrm flipV="1">
          <a:off x="16431260" y="10103606"/>
          <a:ext cx="78232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708" name="n_1aveValue【学校施設】&#10;一人当たり面積">
          <a:extLst>
            <a:ext uri="{FF2B5EF4-FFF2-40B4-BE49-F238E27FC236}">
              <a16:creationId xmlns:a16="http://schemas.microsoft.com/office/drawing/2014/main" id="{74262047-42E9-4041-9754-86E3E7F30FB8}"/>
            </a:ext>
          </a:extLst>
        </xdr:cNvPr>
        <xdr:cNvSpPr txBox="1"/>
      </xdr:nvSpPr>
      <xdr:spPr>
        <a:xfrm>
          <a:off x="18561127" y="1039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709" name="n_2aveValue【学校施設】&#10;一人当たり面積">
          <a:extLst>
            <a:ext uri="{FF2B5EF4-FFF2-40B4-BE49-F238E27FC236}">
              <a16:creationId xmlns:a16="http://schemas.microsoft.com/office/drawing/2014/main" id="{319C5474-7C57-482F-B369-471ED1448D19}"/>
            </a:ext>
          </a:extLst>
        </xdr:cNvPr>
        <xdr:cNvSpPr txBox="1"/>
      </xdr:nvSpPr>
      <xdr:spPr>
        <a:xfrm>
          <a:off x="17776267" y="1042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710" name="n_3aveValue【学校施設】&#10;一人当たり面積">
          <a:extLst>
            <a:ext uri="{FF2B5EF4-FFF2-40B4-BE49-F238E27FC236}">
              <a16:creationId xmlns:a16="http://schemas.microsoft.com/office/drawing/2014/main" id="{2EE5F9B0-03C1-473E-8390-4C5870FD0978}"/>
            </a:ext>
          </a:extLst>
        </xdr:cNvPr>
        <xdr:cNvSpPr txBox="1"/>
      </xdr:nvSpPr>
      <xdr:spPr>
        <a:xfrm>
          <a:off x="17001567" y="1043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711" name="n_4aveValue【学校施設】&#10;一人当たり面積">
          <a:extLst>
            <a:ext uri="{FF2B5EF4-FFF2-40B4-BE49-F238E27FC236}">
              <a16:creationId xmlns:a16="http://schemas.microsoft.com/office/drawing/2014/main" id="{B42FC818-E7AF-4817-908E-354ADCB02E5D}"/>
            </a:ext>
          </a:extLst>
        </xdr:cNvPr>
        <xdr:cNvSpPr txBox="1"/>
      </xdr:nvSpPr>
      <xdr:spPr>
        <a:xfrm>
          <a:off x="16226867" y="1044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116533</xdr:rowOff>
    </xdr:from>
    <xdr:ext cx="469744" cy="259045"/>
    <xdr:sp macro="" textlink="">
      <xdr:nvSpPr>
        <xdr:cNvPr id="712" name="n_1mainValue【学校施設】&#10;一人当たり面積">
          <a:extLst>
            <a:ext uri="{FF2B5EF4-FFF2-40B4-BE49-F238E27FC236}">
              <a16:creationId xmlns:a16="http://schemas.microsoft.com/office/drawing/2014/main" id="{EADB51B9-5B76-4309-8F9A-0A0CE1865FFF}"/>
            </a:ext>
          </a:extLst>
        </xdr:cNvPr>
        <xdr:cNvSpPr txBox="1"/>
      </xdr:nvSpPr>
      <xdr:spPr>
        <a:xfrm>
          <a:off x="18561127" y="983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116876</xdr:rowOff>
    </xdr:from>
    <xdr:ext cx="469744" cy="259045"/>
    <xdr:sp macro="" textlink="">
      <xdr:nvSpPr>
        <xdr:cNvPr id="713" name="n_2mainValue【学校施設】&#10;一人当たり面積">
          <a:extLst>
            <a:ext uri="{FF2B5EF4-FFF2-40B4-BE49-F238E27FC236}">
              <a16:creationId xmlns:a16="http://schemas.microsoft.com/office/drawing/2014/main" id="{88CF699A-4A6D-409E-A11A-B242A7F74254}"/>
            </a:ext>
          </a:extLst>
        </xdr:cNvPr>
        <xdr:cNvSpPr txBox="1"/>
      </xdr:nvSpPr>
      <xdr:spPr>
        <a:xfrm>
          <a:off x="17776267" y="983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112533</xdr:rowOff>
    </xdr:from>
    <xdr:ext cx="469744" cy="259045"/>
    <xdr:sp macro="" textlink="">
      <xdr:nvSpPr>
        <xdr:cNvPr id="714" name="n_3mainValue【学校施設】&#10;一人当たり面積">
          <a:extLst>
            <a:ext uri="{FF2B5EF4-FFF2-40B4-BE49-F238E27FC236}">
              <a16:creationId xmlns:a16="http://schemas.microsoft.com/office/drawing/2014/main" id="{EFE42EC5-78D2-42A4-A541-3F8C5343D5E5}"/>
            </a:ext>
          </a:extLst>
        </xdr:cNvPr>
        <xdr:cNvSpPr txBox="1"/>
      </xdr:nvSpPr>
      <xdr:spPr>
        <a:xfrm>
          <a:off x="17001567" y="983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113275</xdr:rowOff>
    </xdr:from>
    <xdr:ext cx="469744" cy="259045"/>
    <xdr:sp macro="" textlink="">
      <xdr:nvSpPr>
        <xdr:cNvPr id="715" name="n_4mainValue【学校施設】&#10;一人当たり面積">
          <a:extLst>
            <a:ext uri="{FF2B5EF4-FFF2-40B4-BE49-F238E27FC236}">
              <a16:creationId xmlns:a16="http://schemas.microsoft.com/office/drawing/2014/main" id="{26BEC20A-26F5-46C9-AECD-7782AA75821D}"/>
            </a:ext>
          </a:extLst>
        </xdr:cNvPr>
        <xdr:cNvSpPr txBox="1"/>
      </xdr:nvSpPr>
      <xdr:spPr>
        <a:xfrm>
          <a:off x="16226867" y="983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A838EB55-2B83-4F86-9BD5-30818B73B07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9960CA66-0662-4D69-AF96-C0CBE67FE01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DB0C16E-0856-41E4-99AB-12926B7A907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71BB6A90-80E6-4B2B-BC82-2D42AFE33D4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E403BE21-0D85-4BC5-A90B-ABFF3737DCE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B86BA8EB-6923-4875-9CF0-1163F982F44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7AEC1938-BC85-4A48-BCE2-BAEF705F3E9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5755A8B4-F808-4282-9C88-9BB40F5F37F4}"/>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F842D534-7707-44C9-AF78-C2509362F6E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7B11DF6B-F4B4-4A44-914E-CA9E9B21831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5D21EFCA-AB1F-474E-831B-A2A196746FA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BA29D9AB-9C2B-4CA8-9AB3-DC29EBCA7B1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045D55D6-9D7B-4CD1-AAE9-313507DCEF4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2EAC07B1-4224-4380-B891-22819963BB6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E3203FAB-FBAB-4BAF-9529-3475D1D3EB2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13D6DBE8-822E-4741-9BC3-1A685A176868}"/>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85B07D0F-968D-4523-A333-2D590CAC175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ED9EB687-85AC-4F33-8822-1D8C1EB3AFA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1CDE6012-62C5-4682-BCF0-EB8CEBED220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EF3193AE-155D-41E7-97D7-C0E7CFAAF4D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A4CA8559-10FF-43A9-AA88-7AD86E02CBD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5CF5C56E-E218-483B-A289-5F28DEDBC4D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E3715502-19CC-4E3F-A379-BEB268A13A6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105382F9-ED80-4B50-873D-F25183DC54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B9D0C238-06AE-4C55-B2CF-7B3C7148CA5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A4245F24-CF2E-4761-A116-F0CBF5B747A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44899E6C-D2E9-4A4A-9D88-4F45FB7FA21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9BAAC2C0-A12A-4DDC-8FC0-B5DE3252BB64}"/>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2127BE05-94C4-47EC-998B-39E6B10F51D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E5B00E47-3767-4B25-AF74-423A0F634225}"/>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D4069CAE-525F-4C7A-9EB0-731EF4B4D05C}"/>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7BAB9349-FB51-4892-8C1E-D8CFF0D398E8}"/>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442CF978-10F8-4BA4-80FD-CCBE0A11BEE6}"/>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0F9F55EB-DFCD-428B-9E13-809EDDC3DC24}"/>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7F89F28C-2E43-4EEF-A54A-5E80FFC73F5F}"/>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2739938B-5C82-4B66-BC51-5629D095A86C}"/>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2" name="テキスト ボックス 751">
          <a:extLst>
            <a:ext uri="{FF2B5EF4-FFF2-40B4-BE49-F238E27FC236}">
              <a16:creationId xmlns:a16="http://schemas.microsoft.com/office/drawing/2014/main" id="{4CA349EF-707B-4CF7-9FC1-A7B6448C83C2}"/>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1822BEEB-4AEE-4DD9-B23F-7C7A28964B4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E29B8431-C5BF-4997-941C-D225CDD6D39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9C064FC0-EF81-4184-BA4A-27C50689BE5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6" name="直線コネクタ 755">
          <a:extLst>
            <a:ext uri="{FF2B5EF4-FFF2-40B4-BE49-F238E27FC236}">
              <a16:creationId xmlns:a16="http://schemas.microsoft.com/office/drawing/2014/main" id="{3B6F6747-C660-4AFC-BFC6-C4CDE623CD2E}"/>
            </a:ext>
          </a:extLst>
        </xdr:cNvPr>
        <xdr:cNvCxnSpPr/>
      </xdr:nvCxnSpPr>
      <xdr:spPr>
        <a:xfrm flipV="1">
          <a:off x="14375764" y="1698117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7" name="【公民館】&#10;有形固定資産減価償却率最小値テキスト">
          <a:extLst>
            <a:ext uri="{FF2B5EF4-FFF2-40B4-BE49-F238E27FC236}">
              <a16:creationId xmlns:a16="http://schemas.microsoft.com/office/drawing/2014/main" id="{6BB1DD34-DACF-4ED5-93A9-7A9A6224ADA6}"/>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8" name="直線コネクタ 757">
          <a:extLst>
            <a:ext uri="{FF2B5EF4-FFF2-40B4-BE49-F238E27FC236}">
              <a16:creationId xmlns:a16="http://schemas.microsoft.com/office/drawing/2014/main" id="{7B8BCF35-A287-42B4-8135-31F17A953501}"/>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59" name="【公民館】&#10;有形固定資産減価償却率最大値テキスト">
          <a:extLst>
            <a:ext uri="{FF2B5EF4-FFF2-40B4-BE49-F238E27FC236}">
              <a16:creationId xmlns:a16="http://schemas.microsoft.com/office/drawing/2014/main" id="{091300BC-6CD9-498E-9916-63FC41FE25DA}"/>
            </a:ext>
          </a:extLst>
        </xdr:cNvPr>
        <xdr:cNvSpPr txBox="1"/>
      </xdr:nvSpPr>
      <xdr:spPr>
        <a:xfrm>
          <a:off x="14414500" y="1676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0" name="直線コネクタ 759">
          <a:extLst>
            <a:ext uri="{FF2B5EF4-FFF2-40B4-BE49-F238E27FC236}">
              <a16:creationId xmlns:a16="http://schemas.microsoft.com/office/drawing/2014/main" id="{F9FEE118-B665-437D-8250-7A29EC75BC85}"/>
            </a:ext>
          </a:extLst>
        </xdr:cNvPr>
        <xdr:cNvCxnSpPr/>
      </xdr:nvCxnSpPr>
      <xdr:spPr>
        <a:xfrm>
          <a:off x="142875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761" name="【公民館】&#10;有形固定資産減価償却率平均値テキスト">
          <a:extLst>
            <a:ext uri="{FF2B5EF4-FFF2-40B4-BE49-F238E27FC236}">
              <a16:creationId xmlns:a16="http://schemas.microsoft.com/office/drawing/2014/main" id="{AA40DDA0-C772-4104-AA17-9E917806822E}"/>
            </a:ext>
          </a:extLst>
        </xdr:cNvPr>
        <xdr:cNvSpPr txBox="1"/>
      </xdr:nvSpPr>
      <xdr:spPr>
        <a:xfrm>
          <a:off x="14414500" y="175469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2" name="フローチャート: 判断 761">
          <a:extLst>
            <a:ext uri="{FF2B5EF4-FFF2-40B4-BE49-F238E27FC236}">
              <a16:creationId xmlns:a16="http://schemas.microsoft.com/office/drawing/2014/main" id="{73C8A0F9-EB3B-46CA-9A01-1EAF5460C4CC}"/>
            </a:ext>
          </a:extLst>
        </xdr:cNvPr>
        <xdr:cNvSpPr/>
      </xdr:nvSpPr>
      <xdr:spPr>
        <a:xfrm>
          <a:off x="14325600" y="1756854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3" name="フローチャート: 判断 762">
          <a:extLst>
            <a:ext uri="{FF2B5EF4-FFF2-40B4-BE49-F238E27FC236}">
              <a16:creationId xmlns:a16="http://schemas.microsoft.com/office/drawing/2014/main" id="{50FE7C60-0271-4B3B-AE5D-DFB69C58E76D}"/>
            </a:ext>
          </a:extLst>
        </xdr:cNvPr>
        <xdr:cNvSpPr/>
      </xdr:nvSpPr>
      <xdr:spPr>
        <a:xfrm>
          <a:off x="1357884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4" name="フローチャート: 判断 763">
          <a:extLst>
            <a:ext uri="{FF2B5EF4-FFF2-40B4-BE49-F238E27FC236}">
              <a16:creationId xmlns:a16="http://schemas.microsoft.com/office/drawing/2014/main" id="{9F40A647-8F30-4636-B3F2-9C778A04141C}"/>
            </a:ext>
          </a:extLst>
        </xdr:cNvPr>
        <xdr:cNvSpPr/>
      </xdr:nvSpPr>
      <xdr:spPr>
        <a:xfrm>
          <a:off x="1280414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5" name="フローチャート: 判断 764">
          <a:extLst>
            <a:ext uri="{FF2B5EF4-FFF2-40B4-BE49-F238E27FC236}">
              <a16:creationId xmlns:a16="http://schemas.microsoft.com/office/drawing/2014/main" id="{FFC14887-DE39-4337-A322-F8ACE2CF7F96}"/>
            </a:ext>
          </a:extLst>
        </xdr:cNvPr>
        <xdr:cNvSpPr/>
      </xdr:nvSpPr>
      <xdr:spPr>
        <a:xfrm>
          <a:off x="12029440" y="17595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766" name="フローチャート: 判断 765">
          <a:extLst>
            <a:ext uri="{FF2B5EF4-FFF2-40B4-BE49-F238E27FC236}">
              <a16:creationId xmlns:a16="http://schemas.microsoft.com/office/drawing/2014/main" id="{BCAB74E5-27CA-44DF-875F-15412BDB83BB}"/>
            </a:ext>
          </a:extLst>
        </xdr:cNvPr>
        <xdr:cNvSpPr/>
      </xdr:nvSpPr>
      <xdr:spPr>
        <a:xfrm>
          <a:off x="1123188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C82C2C3E-F27A-4D7E-90ED-14F5DA3854B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93774F49-3A1C-4561-B38A-3B31CC96A15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C613940D-7B7C-4443-BA56-C90A2952763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4BC43D1-BB45-47DD-BCB8-E98790A404D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4B9B2CD-62D9-4293-83D9-4655D8BAA3E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154939</xdr:rowOff>
    </xdr:from>
    <xdr:to>
      <xdr:col>85</xdr:col>
      <xdr:colOff>177800</xdr:colOff>
      <xdr:row>103</xdr:row>
      <xdr:rowOff>85089</xdr:rowOff>
    </xdr:to>
    <xdr:sp macro="" textlink="">
      <xdr:nvSpPr>
        <xdr:cNvPr id="772" name="楕円 771">
          <a:extLst>
            <a:ext uri="{FF2B5EF4-FFF2-40B4-BE49-F238E27FC236}">
              <a16:creationId xmlns:a16="http://schemas.microsoft.com/office/drawing/2014/main" id="{1D053FBB-17EC-4CD9-9013-7060DCF67BD8}"/>
            </a:ext>
          </a:extLst>
        </xdr:cNvPr>
        <xdr:cNvSpPr/>
      </xdr:nvSpPr>
      <xdr:spPr>
        <a:xfrm>
          <a:off x="14325600" y="172542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6366</xdr:rowOff>
    </xdr:from>
    <xdr:ext cx="405111" cy="259045"/>
    <xdr:sp macro="" textlink="">
      <xdr:nvSpPr>
        <xdr:cNvPr id="773" name="【公民館】&#10;有形固定資産減価償却率該当値テキスト">
          <a:extLst>
            <a:ext uri="{FF2B5EF4-FFF2-40B4-BE49-F238E27FC236}">
              <a16:creationId xmlns:a16="http://schemas.microsoft.com/office/drawing/2014/main" id="{8556BC7C-5FA7-41AF-8779-62404C9D8834}"/>
            </a:ext>
          </a:extLst>
        </xdr:cNvPr>
        <xdr:cNvSpPr txBox="1"/>
      </xdr:nvSpPr>
      <xdr:spPr>
        <a:xfrm>
          <a:off x="14414500" y="1710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139700</xdr:rowOff>
    </xdr:from>
    <xdr:to>
      <xdr:col>81</xdr:col>
      <xdr:colOff>101600</xdr:colOff>
      <xdr:row>103</xdr:row>
      <xdr:rowOff>69850</xdr:rowOff>
    </xdr:to>
    <xdr:sp macro="" textlink="">
      <xdr:nvSpPr>
        <xdr:cNvPr id="774" name="楕円 773">
          <a:extLst>
            <a:ext uri="{FF2B5EF4-FFF2-40B4-BE49-F238E27FC236}">
              <a16:creationId xmlns:a16="http://schemas.microsoft.com/office/drawing/2014/main" id="{4758EC65-6006-4863-A213-0AE5ABFADC38}"/>
            </a:ext>
          </a:extLst>
        </xdr:cNvPr>
        <xdr:cNvSpPr/>
      </xdr:nvSpPr>
      <xdr:spPr>
        <a:xfrm>
          <a:off x="13578840" y="17238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19050</xdr:rowOff>
    </xdr:from>
    <xdr:to>
      <xdr:col>85</xdr:col>
      <xdr:colOff>127000</xdr:colOff>
      <xdr:row>103</xdr:row>
      <xdr:rowOff>34289</xdr:rowOff>
    </xdr:to>
    <xdr:cxnSp macro="">
      <xdr:nvCxnSpPr>
        <xdr:cNvPr id="775" name="直線コネクタ 774">
          <a:extLst>
            <a:ext uri="{FF2B5EF4-FFF2-40B4-BE49-F238E27FC236}">
              <a16:creationId xmlns:a16="http://schemas.microsoft.com/office/drawing/2014/main" id="{E531795B-49EA-413C-8106-61B5D3A7B564}"/>
            </a:ext>
          </a:extLst>
        </xdr:cNvPr>
        <xdr:cNvCxnSpPr/>
      </xdr:nvCxnSpPr>
      <xdr:spPr>
        <a:xfrm>
          <a:off x="13629640" y="17285970"/>
          <a:ext cx="74676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103505</xdr:rowOff>
    </xdr:from>
    <xdr:to>
      <xdr:col>76</xdr:col>
      <xdr:colOff>165100</xdr:colOff>
      <xdr:row>103</xdr:row>
      <xdr:rowOff>33655</xdr:rowOff>
    </xdr:to>
    <xdr:sp macro="" textlink="">
      <xdr:nvSpPr>
        <xdr:cNvPr id="776" name="楕円 775">
          <a:extLst>
            <a:ext uri="{FF2B5EF4-FFF2-40B4-BE49-F238E27FC236}">
              <a16:creationId xmlns:a16="http://schemas.microsoft.com/office/drawing/2014/main" id="{0E5DE5FA-BE3C-47B4-BFD7-56C3F8830940}"/>
            </a:ext>
          </a:extLst>
        </xdr:cNvPr>
        <xdr:cNvSpPr/>
      </xdr:nvSpPr>
      <xdr:spPr>
        <a:xfrm>
          <a:off x="12804140" y="17202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154305</xdr:rowOff>
    </xdr:from>
    <xdr:to>
      <xdr:col>81</xdr:col>
      <xdr:colOff>50800</xdr:colOff>
      <xdr:row>103</xdr:row>
      <xdr:rowOff>19050</xdr:rowOff>
    </xdr:to>
    <xdr:cxnSp macro="">
      <xdr:nvCxnSpPr>
        <xdr:cNvPr id="777" name="直線コネクタ 776">
          <a:extLst>
            <a:ext uri="{FF2B5EF4-FFF2-40B4-BE49-F238E27FC236}">
              <a16:creationId xmlns:a16="http://schemas.microsoft.com/office/drawing/2014/main" id="{050A7055-9A1D-4C81-AA80-03E09F8DE038}"/>
            </a:ext>
          </a:extLst>
        </xdr:cNvPr>
        <xdr:cNvCxnSpPr/>
      </xdr:nvCxnSpPr>
      <xdr:spPr>
        <a:xfrm>
          <a:off x="12854940" y="1725358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88264</xdr:rowOff>
    </xdr:from>
    <xdr:to>
      <xdr:col>72</xdr:col>
      <xdr:colOff>38100</xdr:colOff>
      <xdr:row>103</xdr:row>
      <xdr:rowOff>18414</xdr:rowOff>
    </xdr:to>
    <xdr:sp macro="" textlink="">
      <xdr:nvSpPr>
        <xdr:cNvPr id="778" name="楕円 777">
          <a:extLst>
            <a:ext uri="{FF2B5EF4-FFF2-40B4-BE49-F238E27FC236}">
              <a16:creationId xmlns:a16="http://schemas.microsoft.com/office/drawing/2014/main" id="{94A58DE9-9682-4369-947C-70A0C7BDCF82}"/>
            </a:ext>
          </a:extLst>
        </xdr:cNvPr>
        <xdr:cNvSpPr/>
      </xdr:nvSpPr>
      <xdr:spPr>
        <a:xfrm>
          <a:off x="12029440" y="171875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139064</xdr:rowOff>
    </xdr:from>
    <xdr:to>
      <xdr:col>76</xdr:col>
      <xdr:colOff>114300</xdr:colOff>
      <xdr:row>102</xdr:row>
      <xdr:rowOff>154305</xdr:rowOff>
    </xdr:to>
    <xdr:cxnSp macro="">
      <xdr:nvCxnSpPr>
        <xdr:cNvPr id="779" name="直線コネクタ 778">
          <a:extLst>
            <a:ext uri="{FF2B5EF4-FFF2-40B4-BE49-F238E27FC236}">
              <a16:creationId xmlns:a16="http://schemas.microsoft.com/office/drawing/2014/main" id="{34B69189-EEFF-4D6C-A751-BFBD99A75B05}"/>
            </a:ext>
          </a:extLst>
        </xdr:cNvPr>
        <xdr:cNvCxnSpPr/>
      </xdr:nvCxnSpPr>
      <xdr:spPr>
        <a:xfrm>
          <a:off x="12072620" y="17238344"/>
          <a:ext cx="7823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52070</xdr:rowOff>
    </xdr:from>
    <xdr:to>
      <xdr:col>67</xdr:col>
      <xdr:colOff>101600</xdr:colOff>
      <xdr:row>102</xdr:row>
      <xdr:rowOff>153670</xdr:rowOff>
    </xdr:to>
    <xdr:sp macro="" textlink="">
      <xdr:nvSpPr>
        <xdr:cNvPr id="780" name="楕円 779">
          <a:extLst>
            <a:ext uri="{FF2B5EF4-FFF2-40B4-BE49-F238E27FC236}">
              <a16:creationId xmlns:a16="http://schemas.microsoft.com/office/drawing/2014/main" id="{E70EEE2E-DE96-43A5-B003-4BEC24960B02}"/>
            </a:ext>
          </a:extLst>
        </xdr:cNvPr>
        <xdr:cNvSpPr/>
      </xdr:nvSpPr>
      <xdr:spPr>
        <a:xfrm>
          <a:off x="11231880" y="1715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102870</xdr:rowOff>
    </xdr:from>
    <xdr:to>
      <xdr:col>71</xdr:col>
      <xdr:colOff>177800</xdr:colOff>
      <xdr:row>102</xdr:row>
      <xdr:rowOff>139064</xdr:rowOff>
    </xdr:to>
    <xdr:cxnSp macro="">
      <xdr:nvCxnSpPr>
        <xdr:cNvPr id="781" name="直線コネクタ 780">
          <a:extLst>
            <a:ext uri="{FF2B5EF4-FFF2-40B4-BE49-F238E27FC236}">
              <a16:creationId xmlns:a16="http://schemas.microsoft.com/office/drawing/2014/main" id="{55BFB768-D16A-49BF-A93B-E8024A52366B}"/>
            </a:ext>
          </a:extLst>
        </xdr:cNvPr>
        <xdr:cNvCxnSpPr/>
      </xdr:nvCxnSpPr>
      <xdr:spPr>
        <a:xfrm>
          <a:off x="11282680" y="17202150"/>
          <a:ext cx="78994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782" name="n_1aveValue【公民館】&#10;有形固定資産減価償却率">
          <a:extLst>
            <a:ext uri="{FF2B5EF4-FFF2-40B4-BE49-F238E27FC236}">
              <a16:creationId xmlns:a16="http://schemas.microsoft.com/office/drawing/2014/main" id="{99955208-26FE-41F8-9CBB-66E4BDAD570A}"/>
            </a:ext>
          </a:extLst>
        </xdr:cNvPr>
        <xdr:cNvSpPr txBox="1"/>
      </xdr:nvSpPr>
      <xdr:spPr>
        <a:xfrm>
          <a:off x="1343724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783" name="n_2aveValue【公民館】&#10;有形固定資産減価償却率">
          <a:extLst>
            <a:ext uri="{FF2B5EF4-FFF2-40B4-BE49-F238E27FC236}">
              <a16:creationId xmlns:a16="http://schemas.microsoft.com/office/drawing/2014/main" id="{81C3D2EF-422C-491F-9A4B-FDA3E3313101}"/>
            </a:ext>
          </a:extLst>
        </xdr:cNvPr>
        <xdr:cNvSpPr txBox="1"/>
      </xdr:nvSpPr>
      <xdr:spPr>
        <a:xfrm>
          <a:off x="12675244" y="1769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784" name="n_3aveValue【公民館】&#10;有形固定資産減価償却率">
          <a:extLst>
            <a:ext uri="{FF2B5EF4-FFF2-40B4-BE49-F238E27FC236}">
              <a16:creationId xmlns:a16="http://schemas.microsoft.com/office/drawing/2014/main" id="{4F8BA837-054B-439B-B797-7D1B5373DED3}"/>
            </a:ext>
          </a:extLst>
        </xdr:cNvPr>
        <xdr:cNvSpPr txBox="1"/>
      </xdr:nvSpPr>
      <xdr:spPr>
        <a:xfrm>
          <a:off x="11900544" y="176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785" name="n_4aveValue【公民館】&#10;有形固定資産減価償却率">
          <a:extLst>
            <a:ext uri="{FF2B5EF4-FFF2-40B4-BE49-F238E27FC236}">
              <a16:creationId xmlns:a16="http://schemas.microsoft.com/office/drawing/2014/main" id="{8655C93B-29EB-4DAA-9505-68751B958F55}"/>
            </a:ext>
          </a:extLst>
        </xdr:cNvPr>
        <xdr:cNvSpPr txBox="1"/>
      </xdr:nvSpPr>
      <xdr:spPr>
        <a:xfrm>
          <a:off x="1110298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86377</xdr:rowOff>
    </xdr:from>
    <xdr:ext cx="405111" cy="259045"/>
    <xdr:sp macro="" textlink="">
      <xdr:nvSpPr>
        <xdr:cNvPr id="786" name="n_1mainValue【公民館】&#10;有形固定資産減価償却率">
          <a:extLst>
            <a:ext uri="{FF2B5EF4-FFF2-40B4-BE49-F238E27FC236}">
              <a16:creationId xmlns:a16="http://schemas.microsoft.com/office/drawing/2014/main" id="{660656F5-9521-439C-833D-CEC74A6359D9}"/>
            </a:ext>
          </a:extLst>
        </xdr:cNvPr>
        <xdr:cNvSpPr txBox="1"/>
      </xdr:nvSpPr>
      <xdr:spPr>
        <a:xfrm>
          <a:off x="13437244" y="1701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50182</xdr:rowOff>
    </xdr:from>
    <xdr:ext cx="405111" cy="259045"/>
    <xdr:sp macro="" textlink="">
      <xdr:nvSpPr>
        <xdr:cNvPr id="787" name="n_2mainValue【公民館】&#10;有形固定資産減価償却率">
          <a:extLst>
            <a:ext uri="{FF2B5EF4-FFF2-40B4-BE49-F238E27FC236}">
              <a16:creationId xmlns:a16="http://schemas.microsoft.com/office/drawing/2014/main" id="{78C1C2E5-B4BA-4F69-945C-3755D56AEF4D}"/>
            </a:ext>
          </a:extLst>
        </xdr:cNvPr>
        <xdr:cNvSpPr txBox="1"/>
      </xdr:nvSpPr>
      <xdr:spPr>
        <a:xfrm>
          <a:off x="12675244" y="1698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34941</xdr:rowOff>
    </xdr:from>
    <xdr:ext cx="405111" cy="259045"/>
    <xdr:sp macro="" textlink="">
      <xdr:nvSpPr>
        <xdr:cNvPr id="788" name="n_3mainValue【公民館】&#10;有形固定資産減価償却率">
          <a:extLst>
            <a:ext uri="{FF2B5EF4-FFF2-40B4-BE49-F238E27FC236}">
              <a16:creationId xmlns:a16="http://schemas.microsoft.com/office/drawing/2014/main" id="{76CE5380-E129-4A80-BA0D-4F49E9783E70}"/>
            </a:ext>
          </a:extLst>
        </xdr:cNvPr>
        <xdr:cNvSpPr txBox="1"/>
      </xdr:nvSpPr>
      <xdr:spPr>
        <a:xfrm>
          <a:off x="11900544" y="16966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170197</xdr:rowOff>
    </xdr:from>
    <xdr:ext cx="405111" cy="259045"/>
    <xdr:sp macro="" textlink="">
      <xdr:nvSpPr>
        <xdr:cNvPr id="789" name="n_4mainValue【公民館】&#10;有形固定資産減価償却率">
          <a:extLst>
            <a:ext uri="{FF2B5EF4-FFF2-40B4-BE49-F238E27FC236}">
              <a16:creationId xmlns:a16="http://schemas.microsoft.com/office/drawing/2014/main" id="{D5D7CAD2-51B2-4887-BB67-DC5E6752CC8D}"/>
            </a:ext>
          </a:extLst>
        </xdr:cNvPr>
        <xdr:cNvSpPr txBox="1"/>
      </xdr:nvSpPr>
      <xdr:spPr>
        <a:xfrm>
          <a:off x="11102984"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A9FFBB3D-C069-4154-AE74-12DE5680B71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A0B704A6-9471-4BB7-9055-F7EE073A72C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6291CD79-F260-43E3-8EE3-D75267B0F77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97C94685-A9A8-4CD2-8C8D-3A8A509ABE8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6740AB0D-909F-450B-9DEF-407818B58FF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6433F984-F49A-4E9E-83F8-D680A11C4A5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05D0429A-D9FC-45DA-B93A-9D88DAE550B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98368C89-E96E-4EED-A763-EB0A391C795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7DAF1DFC-C161-4C62-8EA9-6A49364676A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FA2E6189-2542-49B8-9C82-DF156993EC2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16C68DB3-944E-4CD2-837A-0BA52A605591}"/>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D99639AB-8689-42A6-815C-DAEC859AF019}"/>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764DCF64-042B-4197-A4FA-EA1A75554412}"/>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F44D52C1-AE4F-4D0C-A5F7-D6FDE178B43A}"/>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99CB0361-98A7-412B-8C4D-0E96D1FD0C1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932F9D49-10BD-4F02-AA37-4893E9E66D5B}"/>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110B8608-3656-4D79-8C80-09D5D95A119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EE2E4F74-693D-429A-9DF2-FBCA54AE46AD}"/>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F052F15E-6919-4A68-BEB4-65B14B2D697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9" name="テキスト ボックス 808">
          <a:extLst>
            <a:ext uri="{FF2B5EF4-FFF2-40B4-BE49-F238E27FC236}">
              <a16:creationId xmlns:a16="http://schemas.microsoft.com/office/drawing/2014/main" id="{33D57CA2-1377-4519-AE88-1DDC29D8BD55}"/>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3B0F84AE-7CEE-43BC-A695-D624D9F3AE6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1" name="テキスト ボックス 810">
          <a:extLst>
            <a:ext uri="{FF2B5EF4-FFF2-40B4-BE49-F238E27FC236}">
              <a16:creationId xmlns:a16="http://schemas.microsoft.com/office/drawing/2014/main" id="{C078DECB-0706-4DD3-9A2F-89AB2CE022BF}"/>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93811061-2317-4D1D-8B9E-A301F9CD702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3" name="直線コネクタ 812">
          <a:extLst>
            <a:ext uri="{FF2B5EF4-FFF2-40B4-BE49-F238E27FC236}">
              <a16:creationId xmlns:a16="http://schemas.microsoft.com/office/drawing/2014/main" id="{D4354896-9E99-4552-841B-F37CE54CA900}"/>
            </a:ext>
          </a:extLst>
        </xdr:cNvPr>
        <xdr:cNvCxnSpPr/>
      </xdr:nvCxnSpPr>
      <xdr:spPr>
        <a:xfrm flipV="1">
          <a:off x="19509104" y="16915385"/>
          <a:ext cx="0" cy="132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4" name="【公民館】&#10;一人当たり面積最小値テキスト">
          <a:extLst>
            <a:ext uri="{FF2B5EF4-FFF2-40B4-BE49-F238E27FC236}">
              <a16:creationId xmlns:a16="http://schemas.microsoft.com/office/drawing/2014/main" id="{E58243C1-BFF8-46CC-8DB5-738D5BA73E69}"/>
            </a:ext>
          </a:extLst>
        </xdr:cNvPr>
        <xdr:cNvSpPr txBox="1"/>
      </xdr:nvSpPr>
      <xdr:spPr>
        <a:xfrm>
          <a:off x="19547840" y="182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5" name="直線コネクタ 814">
          <a:extLst>
            <a:ext uri="{FF2B5EF4-FFF2-40B4-BE49-F238E27FC236}">
              <a16:creationId xmlns:a16="http://schemas.microsoft.com/office/drawing/2014/main" id="{C34E9568-5B42-43D9-A4FC-9C75D91291C7}"/>
            </a:ext>
          </a:extLst>
        </xdr:cNvPr>
        <xdr:cNvCxnSpPr/>
      </xdr:nvCxnSpPr>
      <xdr:spPr>
        <a:xfrm>
          <a:off x="19443700" y="1824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6" name="【公民館】&#10;一人当たり面積最大値テキスト">
          <a:extLst>
            <a:ext uri="{FF2B5EF4-FFF2-40B4-BE49-F238E27FC236}">
              <a16:creationId xmlns:a16="http://schemas.microsoft.com/office/drawing/2014/main" id="{3FFF4922-CB8A-4979-8D7E-3B5F8F505426}"/>
            </a:ext>
          </a:extLst>
        </xdr:cNvPr>
        <xdr:cNvSpPr txBox="1"/>
      </xdr:nvSpPr>
      <xdr:spPr>
        <a:xfrm>
          <a:off x="19547840" y="166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7" name="直線コネクタ 816">
          <a:extLst>
            <a:ext uri="{FF2B5EF4-FFF2-40B4-BE49-F238E27FC236}">
              <a16:creationId xmlns:a16="http://schemas.microsoft.com/office/drawing/2014/main" id="{C722D78C-9E5D-48FF-9888-99F8D929CF6C}"/>
            </a:ext>
          </a:extLst>
        </xdr:cNvPr>
        <xdr:cNvCxnSpPr/>
      </xdr:nvCxnSpPr>
      <xdr:spPr>
        <a:xfrm>
          <a:off x="19443700" y="16915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818" name="【公民館】&#10;一人当たり面積平均値テキスト">
          <a:extLst>
            <a:ext uri="{FF2B5EF4-FFF2-40B4-BE49-F238E27FC236}">
              <a16:creationId xmlns:a16="http://schemas.microsoft.com/office/drawing/2014/main" id="{3D1E32EE-B980-48DE-9DC3-F17192F4A46C}"/>
            </a:ext>
          </a:extLst>
        </xdr:cNvPr>
        <xdr:cNvSpPr txBox="1"/>
      </xdr:nvSpPr>
      <xdr:spPr>
        <a:xfrm>
          <a:off x="19547840" y="18039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19" name="フローチャート: 判断 818">
          <a:extLst>
            <a:ext uri="{FF2B5EF4-FFF2-40B4-BE49-F238E27FC236}">
              <a16:creationId xmlns:a16="http://schemas.microsoft.com/office/drawing/2014/main" id="{EF3B7EB3-CEAE-4739-8D06-4B84D9112246}"/>
            </a:ext>
          </a:extLst>
        </xdr:cNvPr>
        <xdr:cNvSpPr/>
      </xdr:nvSpPr>
      <xdr:spPr>
        <a:xfrm>
          <a:off x="19458940" y="18061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0" name="フローチャート: 判断 819">
          <a:extLst>
            <a:ext uri="{FF2B5EF4-FFF2-40B4-BE49-F238E27FC236}">
              <a16:creationId xmlns:a16="http://schemas.microsoft.com/office/drawing/2014/main" id="{BF3D761F-8844-429B-9EC7-B6FB74088299}"/>
            </a:ext>
          </a:extLst>
        </xdr:cNvPr>
        <xdr:cNvSpPr/>
      </xdr:nvSpPr>
      <xdr:spPr>
        <a:xfrm>
          <a:off x="18735040" y="180606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1" name="フローチャート: 判断 820">
          <a:extLst>
            <a:ext uri="{FF2B5EF4-FFF2-40B4-BE49-F238E27FC236}">
              <a16:creationId xmlns:a16="http://schemas.microsoft.com/office/drawing/2014/main" id="{36FC2CEC-36B8-4A0B-87C4-177F0E23104C}"/>
            </a:ext>
          </a:extLst>
        </xdr:cNvPr>
        <xdr:cNvSpPr/>
      </xdr:nvSpPr>
      <xdr:spPr>
        <a:xfrm>
          <a:off x="17937480" y="18101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2" name="フローチャート: 判断 821">
          <a:extLst>
            <a:ext uri="{FF2B5EF4-FFF2-40B4-BE49-F238E27FC236}">
              <a16:creationId xmlns:a16="http://schemas.microsoft.com/office/drawing/2014/main" id="{297FFD36-9FC2-4560-A8E8-F4DC4E5EAC7A}"/>
            </a:ext>
          </a:extLst>
        </xdr:cNvPr>
        <xdr:cNvSpPr/>
      </xdr:nvSpPr>
      <xdr:spPr>
        <a:xfrm>
          <a:off x="17162780" y="18105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823" name="フローチャート: 判断 822">
          <a:extLst>
            <a:ext uri="{FF2B5EF4-FFF2-40B4-BE49-F238E27FC236}">
              <a16:creationId xmlns:a16="http://schemas.microsoft.com/office/drawing/2014/main" id="{E6E204C3-1BD3-46AA-9FD2-5E1523743915}"/>
            </a:ext>
          </a:extLst>
        </xdr:cNvPr>
        <xdr:cNvSpPr/>
      </xdr:nvSpPr>
      <xdr:spPr>
        <a:xfrm>
          <a:off x="16388080" y="18103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31CFB308-249B-431E-AFA7-D6A7B96501A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7B069A9-5861-44D2-ADD1-101941F7011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743DC5E-B13F-4DB1-9D6B-8033E1F3D58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D5FDE919-13B8-4FCA-9A6C-BDD7017EE03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8FCDB62-DBCB-4640-9183-B20EFEDFC04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95123</xdr:rowOff>
    </xdr:from>
    <xdr:to>
      <xdr:col>116</xdr:col>
      <xdr:colOff>114300</xdr:colOff>
      <xdr:row>108</xdr:row>
      <xdr:rowOff>25273</xdr:rowOff>
    </xdr:to>
    <xdr:sp macro="" textlink="">
      <xdr:nvSpPr>
        <xdr:cNvPr id="829" name="楕円 828">
          <a:extLst>
            <a:ext uri="{FF2B5EF4-FFF2-40B4-BE49-F238E27FC236}">
              <a16:creationId xmlns:a16="http://schemas.microsoft.com/office/drawing/2014/main" id="{C824BB45-C539-4123-A278-7983E60F0570}"/>
            </a:ext>
          </a:extLst>
        </xdr:cNvPr>
        <xdr:cNvSpPr/>
      </xdr:nvSpPr>
      <xdr:spPr>
        <a:xfrm>
          <a:off x="19458940" y="18032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118000</xdr:rowOff>
    </xdr:from>
    <xdr:ext cx="469744" cy="259045"/>
    <xdr:sp macro="" textlink="">
      <xdr:nvSpPr>
        <xdr:cNvPr id="830" name="【公民館】&#10;一人当たり面積該当値テキスト">
          <a:extLst>
            <a:ext uri="{FF2B5EF4-FFF2-40B4-BE49-F238E27FC236}">
              <a16:creationId xmlns:a16="http://schemas.microsoft.com/office/drawing/2014/main" id="{50D7243E-9648-4D83-9ADC-C06D397E61B2}"/>
            </a:ext>
          </a:extLst>
        </xdr:cNvPr>
        <xdr:cNvSpPr txBox="1"/>
      </xdr:nvSpPr>
      <xdr:spPr>
        <a:xfrm>
          <a:off x="19547840" y="178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89788</xdr:rowOff>
    </xdr:from>
    <xdr:to>
      <xdr:col>112</xdr:col>
      <xdr:colOff>38100</xdr:colOff>
      <xdr:row>108</xdr:row>
      <xdr:rowOff>19938</xdr:rowOff>
    </xdr:to>
    <xdr:sp macro="" textlink="">
      <xdr:nvSpPr>
        <xdr:cNvPr id="831" name="楕円 830">
          <a:extLst>
            <a:ext uri="{FF2B5EF4-FFF2-40B4-BE49-F238E27FC236}">
              <a16:creationId xmlns:a16="http://schemas.microsoft.com/office/drawing/2014/main" id="{57BA4637-FFAD-4AA8-A747-CD6EC8FD01F6}"/>
            </a:ext>
          </a:extLst>
        </xdr:cNvPr>
        <xdr:cNvSpPr/>
      </xdr:nvSpPr>
      <xdr:spPr>
        <a:xfrm>
          <a:off x="18735040" y="18027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140588</xdr:rowOff>
    </xdr:from>
    <xdr:to>
      <xdr:col>116</xdr:col>
      <xdr:colOff>63500</xdr:colOff>
      <xdr:row>107</xdr:row>
      <xdr:rowOff>145923</xdr:rowOff>
    </xdr:to>
    <xdr:cxnSp macro="">
      <xdr:nvCxnSpPr>
        <xdr:cNvPr id="832" name="直線コネクタ 831">
          <a:extLst>
            <a:ext uri="{FF2B5EF4-FFF2-40B4-BE49-F238E27FC236}">
              <a16:creationId xmlns:a16="http://schemas.microsoft.com/office/drawing/2014/main" id="{A731A17B-BB99-4537-A1FD-663EBB27C325}"/>
            </a:ext>
          </a:extLst>
        </xdr:cNvPr>
        <xdr:cNvCxnSpPr/>
      </xdr:nvCxnSpPr>
      <xdr:spPr>
        <a:xfrm>
          <a:off x="18778220" y="18078068"/>
          <a:ext cx="73152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89915</xdr:rowOff>
    </xdr:from>
    <xdr:to>
      <xdr:col>107</xdr:col>
      <xdr:colOff>101600</xdr:colOff>
      <xdr:row>108</xdr:row>
      <xdr:rowOff>20065</xdr:rowOff>
    </xdr:to>
    <xdr:sp macro="" textlink="">
      <xdr:nvSpPr>
        <xdr:cNvPr id="833" name="楕円 832">
          <a:extLst>
            <a:ext uri="{FF2B5EF4-FFF2-40B4-BE49-F238E27FC236}">
              <a16:creationId xmlns:a16="http://schemas.microsoft.com/office/drawing/2014/main" id="{77F4172D-E50B-4348-B712-0EF95CF34396}"/>
            </a:ext>
          </a:extLst>
        </xdr:cNvPr>
        <xdr:cNvSpPr/>
      </xdr:nvSpPr>
      <xdr:spPr>
        <a:xfrm>
          <a:off x="17937480" y="18027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140588</xdr:rowOff>
    </xdr:from>
    <xdr:to>
      <xdr:col>111</xdr:col>
      <xdr:colOff>177800</xdr:colOff>
      <xdr:row>107</xdr:row>
      <xdr:rowOff>140715</xdr:rowOff>
    </xdr:to>
    <xdr:cxnSp macro="">
      <xdr:nvCxnSpPr>
        <xdr:cNvPr id="834" name="直線コネクタ 833">
          <a:extLst>
            <a:ext uri="{FF2B5EF4-FFF2-40B4-BE49-F238E27FC236}">
              <a16:creationId xmlns:a16="http://schemas.microsoft.com/office/drawing/2014/main" id="{E5F98F0B-C5DE-4C9D-A16C-F6769F3558A8}"/>
            </a:ext>
          </a:extLst>
        </xdr:cNvPr>
        <xdr:cNvCxnSpPr/>
      </xdr:nvCxnSpPr>
      <xdr:spPr>
        <a:xfrm flipV="1">
          <a:off x="17988280" y="18078068"/>
          <a:ext cx="78994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91948</xdr:rowOff>
    </xdr:from>
    <xdr:to>
      <xdr:col>102</xdr:col>
      <xdr:colOff>165100</xdr:colOff>
      <xdr:row>108</xdr:row>
      <xdr:rowOff>22098</xdr:rowOff>
    </xdr:to>
    <xdr:sp macro="" textlink="">
      <xdr:nvSpPr>
        <xdr:cNvPr id="835" name="楕円 834">
          <a:extLst>
            <a:ext uri="{FF2B5EF4-FFF2-40B4-BE49-F238E27FC236}">
              <a16:creationId xmlns:a16="http://schemas.microsoft.com/office/drawing/2014/main" id="{5433E277-2987-4BCC-B985-136565BF1FD5}"/>
            </a:ext>
          </a:extLst>
        </xdr:cNvPr>
        <xdr:cNvSpPr/>
      </xdr:nvSpPr>
      <xdr:spPr>
        <a:xfrm>
          <a:off x="17162780" y="18029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140715</xdr:rowOff>
    </xdr:from>
    <xdr:to>
      <xdr:col>107</xdr:col>
      <xdr:colOff>50800</xdr:colOff>
      <xdr:row>107</xdr:row>
      <xdr:rowOff>142748</xdr:rowOff>
    </xdr:to>
    <xdr:cxnSp macro="">
      <xdr:nvCxnSpPr>
        <xdr:cNvPr id="836" name="直線コネクタ 835">
          <a:extLst>
            <a:ext uri="{FF2B5EF4-FFF2-40B4-BE49-F238E27FC236}">
              <a16:creationId xmlns:a16="http://schemas.microsoft.com/office/drawing/2014/main" id="{FB1EA55F-6EC6-4DC3-B3FB-2956F655B46E}"/>
            </a:ext>
          </a:extLst>
        </xdr:cNvPr>
        <xdr:cNvCxnSpPr/>
      </xdr:nvCxnSpPr>
      <xdr:spPr>
        <a:xfrm flipV="1">
          <a:off x="17213580" y="18078195"/>
          <a:ext cx="774700" cy="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92202</xdr:rowOff>
    </xdr:from>
    <xdr:to>
      <xdr:col>98</xdr:col>
      <xdr:colOff>38100</xdr:colOff>
      <xdr:row>108</xdr:row>
      <xdr:rowOff>22352</xdr:rowOff>
    </xdr:to>
    <xdr:sp macro="" textlink="">
      <xdr:nvSpPr>
        <xdr:cNvPr id="837" name="楕円 836">
          <a:extLst>
            <a:ext uri="{FF2B5EF4-FFF2-40B4-BE49-F238E27FC236}">
              <a16:creationId xmlns:a16="http://schemas.microsoft.com/office/drawing/2014/main" id="{4CDF5955-1173-46B8-AB3F-56316F3072AF}"/>
            </a:ext>
          </a:extLst>
        </xdr:cNvPr>
        <xdr:cNvSpPr/>
      </xdr:nvSpPr>
      <xdr:spPr>
        <a:xfrm>
          <a:off x="16388080" y="180296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142748</xdr:rowOff>
    </xdr:from>
    <xdr:to>
      <xdr:col>102</xdr:col>
      <xdr:colOff>114300</xdr:colOff>
      <xdr:row>107</xdr:row>
      <xdr:rowOff>143002</xdr:rowOff>
    </xdr:to>
    <xdr:cxnSp macro="">
      <xdr:nvCxnSpPr>
        <xdr:cNvPr id="838" name="直線コネクタ 837">
          <a:extLst>
            <a:ext uri="{FF2B5EF4-FFF2-40B4-BE49-F238E27FC236}">
              <a16:creationId xmlns:a16="http://schemas.microsoft.com/office/drawing/2014/main" id="{98143772-4394-4786-BDB5-E339FD4D3BDB}"/>
            </a:ext>
          </a:extLst>
        </xdr:cNvPr>
        <xdr:cNvCxnSpPr/>
      </xdr:nvCxnSpPr>
      <xdr:spPr>
        <a:xfrm flipV="1">
          <a:off x="16431260" y="18080228"/>
          <a:ext cx="78232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839" name="n_1aveValue【公民館】&#10;一人当たり面積">
          <a:extLst>
            <a:ext uri="{FF2B5EF4-FFF2-40B4-BE49-F238E27FC236}">
              <a16:creationId xmlns:a16="http://schemas.microsoft.com/office/drawing/2014/main" id="{88CC5CF0-4DA8-4197-8E82-7F7242C19B9F}"/>
            </a:ext>
          </a:extLst>
        </xdr:cNvPr>
        <xdr:cNvSpPr txBox="1"/>
      </xdr:nvSpPr>
      <xdr:spPr>
        <a:xfrm>
          <a:off x="18561127" y="1814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840" name="n_2aveValue【公民館】&#10;一人当たり面積">
          <a:extLst>
            <a:ext uri="{FF2B5EF4-FFF2-40B4-BE49-F238E27FC236}">
              <a16:creationId xmlns:a16="http://schemas.microsoft.com/office/drawing/2014/main" id="{F178FA54-89D4-4360-A70B-C54826DB8B11}"/>
            </a:ext>
          </a:extLst>
        </xdr:cNvPr>
        <xdr:cNvSpPr txBox="1"/>
      </xdr:nvSpPr>
      <xdr:spPr>
        <a:xfrm>
          <a:off x="17776267" y="1819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841" name="n_3aveValue【公民館】&#10;一人当たり面積">
          <a:extLst>
            <a:ext uri="{FF2B5EF4-FFF2-40B4-BE49-F238E27FC236}">
              <a16:creationId xmlns:a16="http://schemas.microsoft.com/office/drawing/2014/main" id="{448C89A0-076F-40CF-8FDA-2A949F858DF5}"/>
            </a:ext>
          </a:extLst>
        </xdr:cNvPr>
        <xdr:cNvSpPr txBox="1"/>
      </xdr:nvSpPr>
      <xdr:spPr>
        <a:xfrm>
          <a:off x="17001567" y="1819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87013</xdr:rowOff>
    </xdr:from>
    <xdr:ext cx="469744" cy="259045"/>
    <xdr:sp macro="" textlink="">
      <xdr:nvSpPr>
        <xdr:cNvPr id="842" name="n_4aveValue【公民館】&#10;一人当たり面積">
          <a:extLst>
            <a:ext uri="{FF2B5EF4-FFF2-40B4-BE49-F238E27FC236}">
              <a16:creationId xmlns:a16="http://schemas.microsoft.com/office/drawing/2014/main" id="{2FCB0BA5-49DD-443E-B04E-252CE051C0C1}"/>
            </a:ext>
          </a:extLst>
        </xdr:cNvPr>
        <xdr:cNvSpPr txBox="1"/>
      </xdr:nvSpPr>
      <xdr:spPr>
        <a:xfrm>
          <a:off x="16226867" y="1819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36465</xdr:rowOff>
    </xdr:from>
    <xdr:ext cx="469744" cy="259045"/>
    <xdr:sp macro="" textlink="">
      <xdr:nvSpPr>
        <xdr:cNvPr id="843" name="n_1mainValue【公民館】&#10;一人当たり面積">
          <a:extLst>
            <a:ext uri="{FF2B5EF4-FFF2-40B4-BE49-F238E27FC236}">
              <a16:creationId xmlns:a16="http://schemas.microsoft.com/office/drawing/2014/main" id="{43687B67-4ABC-4204-A34C-1FD3739359CF}"/>
            </a:ext>
          </a:extLst>
        </xdr:cNvPr>
        <xdr:cNvSpPr txBox="1"/>
      </xdr:nvSpPr>
      <xdr:spPr>
        <a:xfrm>
          <a:off x="18561127" y="1780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36592</xdr:rowOff>
    </xdr:from>
    <xdr:ext cx="469744" cy="259045"/>
    <xdr:sp macro="" textlink="">
      <xdr:nvSpPr>
        <xdr:cNvPr id="844" name="n_2mainValue【公民館】&#10;一人当たり面積">
          <a:extLst>
            <a:ext uri="{FF2B5EF4-FFF2-40B4-BE49-F238E27FC236}">
              <a16:creationId xmlns:a16="http://schemas.microsoft.com/office/drawing/2014/main" id="{F0771DA1-16BD-4185-A383-6986286E38B3}"/>
            </a:ext>
          </a:extLst>
        </xdr:cNvPr>
        <xdr:cNvSpPr txBox="1"/>
      </xdr:nvSpPr>
      <xdr:spPr>
        <a:xfrm>
          <a:off x="17776267" y="178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38625</xdr:rowOff>
    </xdr:from>
    <xdr:ext cx="469744" cy="259045"/>
    <xdr:sp macro="" textlink="">
      <xdr:nvSpPr>
        <xdr:cNvPr id="845" name="n_3mainValue【公民館】&#10;一人当たり面積">
          <a:extLst>
            <a:ext uri="{FF2B5EF4-FFF2-40B4-BE49-F238E27FC236}">
              <a16:creationId xmlns:a16="http://schemas.microsoft.com/office/drawing/2014/main" id="{B3399BBF-F873-4B11-B359-8BB52925D054}"/>
            </a:ext>
          </a:extLst>
        </xdr:cNvPr>
        <xdr:cNvSpPr txBox="1"/>
      </xdr:nvSpPr>
      <xdr:spPr>
        <a:xfrm>
          <a:off x="17001567" y="1780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38879</xdr:rowOff>
    </xdr:from>
    <xdr:ext cx="469744" cy="259045"/>
    <xdr:sp macro="" textlink="">
      <xdr:nvSpPr>
        <xdr:cNvPr id="846" name="n_4mainValue【公民館】&#10;一人当たり面積">
          <a:extLst>
            <a:ext uri="{FF2B5EF4-FFF2-40B4-BE49-F238E27FC236}">
              <a16:creationId xmlns:a16="http://schemas.microsoft.com/office/drawing/2014/main" id="{35F7CB89-E4F4-4B16-86A4-350D607DF587}"/>
            </a:ext>
          </a:extLst>
        </xdr:cNvPr>
        <xdr:cNvSpPr txBox="1"/>
      </xdr:nvSpPr>
      <xdr:spPr>
        <a:xfrm>
          <a:off x="16226867" y="1780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508BC626-E48C-4C4B-9BD9-2996D30EB96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F6D94A4D-EB69-4E69-AF54-625927A3C1E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85CF973-7487-4FEF-9C7D-4830BE8BAF2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類似団体と比較すると「認定こども園・幼稚園・保育所」「橋りょう・トンネル」</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外は、平均を下回っているか、同等の減価償却率である。保育所に関しては、今後、個別施設計画に基づき長寿命化を図る予定であるが児童数の減少などの状況の変化により集約化等も検討していく。橋りょうに関しても長寿命化計画に基づき事業を実施していく。そのほか平均を下回っている分類については、大規模な整備は終了しており、今後は減価償却が進む見込みとなっ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24944B-64CD-4F5F-9BB6-3E4548C3096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611413-FE78-494D-9D3C-24DB180B47E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B430072-E6C3-497E-B07F-02933DF0A28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5A02D8-1C28-453E-98F0-F7623C2358A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5099F4-A281-40F2-8AE8-7C722328E2E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03B115F-0C34-4105-A660-48F52741BD8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6884F7-7148-4CD5-98E4-FB954B330D7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8A4568C-DBEA-45A4-B1A4-DD4825EF470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277E3D-A8A8-4B8A-BA04-57E2157E55F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A15EBD-F3A2-493D-841C-D6A985E9908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1,384
1,380
88.26
4,953,139
4,761,357
67,434
1,834,052
3,860,042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3E248F-54AF-447A-8409-8794D67BE7B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938BDE2-0406-4458-A1B9-2E6F68ADEEB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972BB6-675A-4058-9592-185D1A1A0CA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19E55F-B533-4A12-A527-8D7054F7289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43FB79-3092-4DD3-A156-8218AC9A8D1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C6F42D5-FA76-4CCB-AFC1-E41D48B97EF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BE9C14-E5C1-4BC8-8DE2-A7DE80D2A54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09F4E0-B83E-44F4-8996-C1F64FC2FC7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7E11C5-441C-443B-9807-F31C8B5D18E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DC8F72-BF17-4E04-9455-5050D573D5B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4F7EA9-9518-4A9A-BFD9-2781D87D4FC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72AE13-5F80-49BB-8654-792C40CBEDC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774EE7-EDD0-4028-B2AE-271102C5389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B52704-DCF6-4321-82FC-E20FF97A483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EBC1E13-D33A-47AF-B66E-1E845807960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403A955-674C-4811-BAE4-483726D48C9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0B6DE7-2416-4149-9A49-18B57961DB0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868208-9CBE-4D38-BF9D-622202C58E3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2C87F1-234D-43AE-81A5-185557F9B2F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B17DCF1-71A6-4C46-8D73-2FCAA09BD8D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4F1760-4BDE-4AC8-BE37-151BA085A71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E8D2E0-5A31-4628-ACAA-0207E7734FF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248CAA8-5411-422B-95D3-DECB058F45A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2FFCF5-DFA4-433E-A561-DA05EE85424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E6C1EB2-9836-4164-BACE-BCEF3E2F28A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4E22B5-34F5-4E32-84FD-F272644CC79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9C35C75-F9CB-43E2-BB84-A5D9316272C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F41D8E-6373-4812-9F3A-083741782BD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AC9B3E2-3513-4B35-AD40-33C02AACE406}"/>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67AD386-9D1C-4D6C-B495-06342BB32DD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FD03676-BED7-48C5-9DBF-0E9A37CD0A5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366D984-D999-4644-9135-0E9490BB14B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16ABD09-8093-4EB5-B66F-3D30FABDF6A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DFA0539-4A8F-44DC-8587-15B3BE38912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DDAB14E-AD7D-43D1-B3F0-F9525897AA3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1781F64-E56D-4F6A-AFCB-F872DDD09FE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6E82DA3-CD74-4D06-91BC-07ED936B4E59}"/>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702FA19-D631-4DBF-82D3-4FA08FCE914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AC7A041-5C29-4A19-B549-0F642486545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6B451CF-22F1-498A-B4B8-82F6410CB23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1DDDD10-1850-4B82-A1B4-2C0AF1DABC0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F45EB10-5F80-4BFA-8E41-7909D13BE46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8E0D201-22EF-4EF9-9710-2BB109C738B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84D3868-85D7-4037-B057-44BF969D08E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CA68FB5-FD6E-4613-ACA9-33F96230FF1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F8956CB-AB1D-448D-AF81-842F8C4A066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04E1A66-45F4-4F6B-B957-DC709B9A1CF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9F04A5F-7E27-46DD-9901-3E8F19645AA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95F841E-E362-40E9-81A5-FDB69560B23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1B82A863-3F9F-48C4-A749-7B8603F8BE1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CBB3852-A8E9-44BF-8309-6B000C64975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E6B10B7-EDD0-4ADB-9FB9-A643DA42DB8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CAA3CD1-9B25-4323-9372-7F6FE5E5B4F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74CA30E-E6E0-4BDD-844F-34F6EDF055C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CA3B2BF1-CF19-48F1-911E-4A7AF4C9275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06DBA44-2F8E-4EAD-82C2-A09F63E5B90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474E445-5F5F-4273-81D1-5215EE26258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A58F467-6141-463B-B65E-2FD8ECF98026}"/>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29D4779-E2D2-4395-8600-0B8DE444A0F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33F507C9-8731-47DC-B41D-F32CDCBA0D2D}"/>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2D316B3C-8FB5-488F-8687-D661DC598C8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80CFE0E-63AA-4D97-A4F5-A18B91A2B477}"/>
            </a:ext>
          </a:extLst>
        </xdr:cNvPr>
        <xdr:cNvCxnSpPr/>
      </xdr:nvCxnSpPr>
      <xdr:spPr>
        <a:xfrm flipV="1">
          <a:off x="4086225" y="9229725"/>
          <a:ext cx="0" cy="157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E4E1F7C0-0DD4-4CB1-9945-777BF206EF2B}"/>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DE0D3CB1-8DC9-4E3D-8FD1-AD51B85B23D3}"/>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350AAFA-369B-4F47-BEA8-3366DB2C35FF}"/>
            </a:ext>
          </a:extLst>
        </xdr:cNvPr>
        <xdr:cNvSpPr txBox="1"/>
      </xdr:nvSpPr>
      <xdr:spPr>
        <a:xfrm>
          <a:off x="4124960" y="901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A4440752-6CBB-47C1-9DAE-B004C39C2235}"/>
            </a:ext>
          </a:extLst>
        </xdr:cNvPr>
        <xdr:cNvCxnSpPr/>
      </xdr:nvCxnSpPr>
      <xdr:spPr>
        <a:xfrm>
          <a:off x="4020820" y="9229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A0F2E03-BAF0-4439-8262-6DAB08DA3B83}"/>
            </a:ext>
          </a:extLst>
        </xdr:cNvPr>
        <xdr:cNvSpPr txBox="1"/>
      </xdr:nvSpPr>
      <xdr:spPr>
        <a:xfrm>
          <a:off x="4124960" y="999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89A5DF9C-7E77-4ADF-AF5C-40B53DA8E5B1}"/>
            </a:ext>
          </a:extLst>
        </xdr:cNvPr>
        <xdr:cNvSpPr/>
      </xdr:nvSpPr>
      <xdr:spPr>
        <a:xfrm>
          <a:off x="403606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D77F8233-3A8F-4556-8AF4-8B3FBA9FC901}"/>
            </a:ext>
          </a:extLst>
        </xdr:cNvPr>
        <xdr:cNvSpPr/>
      </xdr:nvSpPr>
      <xdr:spPr>
        <a:xfrm>
          <a:off x="3312160" y="10253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349F9AA6-C0F3-4006-828B-1963C67FC00B}"/>
            </a:ext>
          </a:extLst>
        </xdr:cNvPr>
        <xdr:cNvSpPr/>
      </xdr:nvSpPr>
      <xdr:spPr>
        <a:xfrm>
          <a:off x="251460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15080B13-9428-4A92-A42C-C2422BFDA5F3}"/>
            </a:ext>
          </a:extLst>
        </xdr:cNvPr>
        <xdr:cNvSpPr/>
      </xdr:nvSpPr>
      <xdr:spPr>
        <a:xfrm>
          <a:off x="1739900" y="10032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B009EE8D-9A70-4578-84A4-FFF2BD40BED1}"/>
            </a:ext>
          </a:extLst>
        </xdr:cNvPr>
        <xdr:cNvSpPr/>
      </xdr:nvSpPr>
      <xdr:spPr>
        <a:xfrm>
          <a:off x="965200" y="10059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0039B19-6560-404F-AD69-1635228C835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CEBEFE3-60BC-4369-B2F2-2D486C3507D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D0B5713-6BC4-4861-ADB7-2A207F82CA5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95A38D4-84D0-401D-85A9-0B27687FD2B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57DD03A3-863E-4C4B-BDC5-5CDDB1DD27E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89" name="楕円 88">
          <a:extLst>
            <a:ext uri="{FF2B5EF4-FFF2-40B4-BE49-F238E27FC236}">
              <a16:creationId xmlns:a16="http://schemas.microsoft.com/office/drawing/2014/main" id="{8FB9F735-FDF1-4CDB-AD31-F5633A74A505}"/>
            </a:ext>
          </a:extLst>
        </xdr:cNvPr>
        <xdr:cNvSpPr/>
      </xdr:nvSpPr>
      <xdr:spPr>
        <a:xfrm>
          <a:off x="4036060" y="1031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64787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FAE668A1-380B-4F12-893F-E4E5158A38E5}"/>
            </a:ext>
          </a:extLst>
        </xdr:cNvPr>
        <xdr:cNvSpPr txBox="1"/>
      </xdr:nvSpPr>
      <xdr:spPr>
        <a:xfrm>
          <a:off x="4124960"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44450</xdr:rowOff>
    </xdr:from>
    <xdr:to>
      <xdr:col>20</xdr:col>
      <xdr:colOff>38100</xdr:colOff>
      <xdr:row>61</xdr:row>
      <xdr:rowOff>146050</xdr:rowOff>
    </xdr:to>
    <xdr:sp macro="" textlink="">
      <xdr:nvSpPr>
        <xdr:cNvPr id="91" name="楕円 90">
          <a:extLst>
            <a:ext uri="{FF2B5EF4-FFF2-40B4-BE49-F238E27FC236}">
              <a16:creationId xmlns:a16="http://schemas.microsoft.com/office/drawing/2014/main" id="{EDA25023-FFB3-449F-BA92-789465AFA345}"/>
            </a:ext>
          </a:extLst>
        </xdr:cNvPr>
        <xdr:cNvSpPr/>
      </xdr:nvSpPr>
      <xdr:spPr>
        <a:xfrm>
          <a:off x="3312160" y="102704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95250</xdr:rowOff>
    </xdr:from>
    <xdr:to>
      <xdr:col>24</xdr:col>
      <xdr:colOff>63500</xdr:colOff>
      <xdr:row>61</xdr:row>
      <xdr:rowOff>137160</xdr:rowOff>
    </xdr:to>
    <xdr:cxnSp macro="">
      <xdr:nvCxnSpPr>
        <xdr:cNvPr id="92" name="直線コネクタ 91">
          <a:extLst>
            <a:ext uri="{FF2B5EF4-FFF2-40B4-BE49-F238E27FC236}">
              <a16:creationId xmlns:a16="http://schemas.microsoft.com/office/drawing/2014/main" id="{01CDABB1-3EC3-4082-8897-746C8695E226}"/>
            </a:ext>
          </a:extLst>
        </xdr:cNvPr>
        <xdr:cNvCxnSpPr/>
      </xdr:nvCxnSpPr>
      <xdr:spPr>
        <a:xfrm>
          <a:off x="3355340" y="1032129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xdr:rowOff>
    </xdr:from>
    <xdr:to>
      <xdr:col>15</xdr:col>
      <xdr:colOff>101600</xdr:colOff>
      <xdr:row>61</xdr:row>
      <xdr:rowOff>104140</xdr:rowOff>
    </xdr:to>
    <xdr:sp macro="" textlink="">
      <xdr:nvSpPr>
        <xdr:cNvPr id="93" name="楕円 92">
          <a:extLst>
            <a:ext uri="{FF2B5EF4-FFF2-40B4-BE49-F238E27FC236}">
              <a16:creationId xmlns:a16="http://schemas.microsoft.com/office/drawing/2014/main" id="{67CFE1CC-D947-4686-BBC3-EBF5ED3AF7A2}"/>
            </a:ext>
          </a:extLst>
        </xdr:cNvPr>
        <xdr:cNvSpPr/>
      </xdr:nvSpPr>
      <xdr:spPr>
        <a:xfrm>
          <a:off x="25146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53340</xdr:rowOff>
    </xdr:from>
    <xdr:to>
      <xdr:col>19</xdr:col>
      <xdr:colOff>177800</xdr:colOff>
      <xdr:row>61</xdr:row>
      <xdr:rowOff>95250</xdr:rowOff>
    </xdr:to>
    <xdr:cxnSp macro="">
      <xdr:nvCxnSpPr>
        <xdr:cNvPr id="94" name="直線コネクタ 93">
          <a:extLst>
            <a:ext uri="{FF2B5EF4-FFF2-40B4-BE49-F238E27FC236}">
              <a16:creationId xmlns:a16="http://schemas.microsoft.com/office/drawing/2014/main" id="{31B00AC6-E327-4CA6-9DFE-E3B99946712B}"/>
            </a:ext>
          </a:extLst>
        </xdr:cNvPr>
        <xdr:cNvCxnSpPr/>
      </xdr:nvCxnSpPr>
      <xdr:spPr>
        <a:xfrm>
          <a:off x="2565400" y="1027938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95" name="楕円 94">
          <a:extLst>
            <a:ext uri="{FF2B5EF4-FFF2-40B4-BE49-F238E27FC236}">
              <a16:creationId xmlns:a16="http://schemas.microsoft.com/office/drawing/2014/main" id="{698218CD-EDBD-4234-99AC-ECB00952B346}"/>
            </a:ext>
          </a:extLst>
        </xdr:cNvPr>
        <xdr:cNvSpPr/>
      </xdr:nvSpPr>
      <xdr:spPr>
        <a:xfrm>
          <a:off x="173990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53340</xdr:rowOff>
    </xdr:to>
    <xdr:cxnSp macro="">
      <xdr:nvCxnSpPr>
        <xdr:cNvPr id="96" name="直線コネクタ 95">
          <a:extLst>
            <a:ext uri="{FF2B5EF4-FFF2-40B4-BE49-F238E27FC236}">
              <a16:creationId xmlns:a16="http://schemas.microsoft.com/office/drawing/2014/main" id="{921B49E2-AEEC-4FD1-B530-01C021CE92F8}"/>
            </a:ext>
          </a:extLst>
        </xdr:cNvPr>
        <xdr:cNvCxnSpPr/>
      </xdr:nvCxnSpPr>
      <xdr:spPr>
        <a:xfrm>
          <a:off x="1790700" y="1023747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90170</xdr:rowOff>
    </xdr:from>
    <xdr:to>
      <xdr:col>6</xdr:col>
      <xdr:colOff>38100</xdr:colOff>
      <xdr:row>61</xdr:row>
      <xdr:rowOff>20320</xdr:rowOff>
    </xdr:to>
    <xdr:sp macro="" textlink="">
      <xdr:nvSpPr>
        <xdr:cNvPr id="97" name="楕円 96">
          <a:extLst>
            <a:ext uri="{FF2B5EF4-FFF2-40B4-BE49-F238E27FC236}">
              <a16:creationId xmlns:a16="http://schemas.microsoft.com/office/drawing/2014/main" id="{CE33B695-E115-4E25-980D-613F54E859BD}"/>
            </a:ext>
          </a:extLst>
        </xdr:cNvPr>
        <xdr:cNvSpPr/>
      </xdr:nvSpPr>
      <xdr:spPr>
        <a:xfrm>
          <a:off x="965200" y="10148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140970</xdr:rowOff>
    </xdr:from>
    <xdr:to>
      <xdr:col>10</xdr:col>
      <xdr:colOff>114300</xdr:colOff>
      <xdr:row>61</xdr:row>
      <xdr:rowOff>11430</xdr:rowOff>
    </xdr:to>
    <xdr:cxnSp macro="">
      <xdr:nvCxnSpPr>
        <xdr:cNvPr id="98" name="直線コネクタ 97">
          <a:extLst>
            <a:ext uri="{FF2B5EF4-FFF2-40B4-BE49-F238E27FC236}">
              <a16:creationId xmlns:a16="http://schemas.microsoft.com/office/drawing/2014/main" id="{31638DFC-9625-41C8-A606-E6ABE1FB1002}"/>
            </a:ext>
          </a:extLst>
        </xdr:cNvPr>
        <xdr:cNvCxnSpPr/>
      </xdr:nvCxnSpPr>
      <xdr:spPr>
        <a:xfrm>
          <a:off x="1008380" y="1019937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62892921-45F8-46B7-AA7A-B705C3A4A5F7}"/>
            </a:ext>
          </a:extLst>
        </xdr:cNvPr>
        <xdr:cNvSpPr txBox="1"/>
      </xdr:nvSpPr>
      <xdr:spPr>
        <a:xfrm>
          <a:off x="317056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D6D0F454-CD7B-4B93-922C-6AA6389AA714}"/>
            </a:ext>
          </a:extLst>
        </xdr:cNvPr>
        <xdr:cNvSpPr txBox="1"/>
      </xdr:nvSpPr>
      <xdr:spPr>
        <a:xfrm>
          <a:off x="238570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A32F4E26-80A0-49EB-866F-E9C4015CDBC2}"/>
            </a:ext>
          </a:extLst>
        </xdr:cNvPr>
        <xdr:cNvSpPr txBox="1"/>
      </xdr:nvSpPr>
      <xdr:spPr>
        <a:xfrm>
          <a:off x="161100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624D47D4-93E9-464C-B82E-231414A4CF5D}"/>
            </a:ext>
          </a:extLst>
        </xdr:cNvPr>
        <xdr:cNvSpPr txBox="1"/>
      </xdr:nvSpPr>
      <xdr:spPr>
        <a:xfrm>
          <a:off x="83630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137177</xdr:rowOff>
    </xdr:from>
    <xdr:ext cx="405111" cy="259045"/>
    <xdr:sp macro="" textlink="">
      <xdr:nvSpPr>
        <xdr:cNvPr id="103" name="n_1mainValue【体育館・プール】&#10;有形固定資産減価償却率">
          <a:extLst>
            <a:ext uri="{FF2B5EF4-FFF2-40B4-BE49-F238E27FC236}">
              <a16:creationId xmlns:a16="http://schemas.microsoft.com/office/drawing/2014/main" id="{ED4BB4B2-0BA2-4278-AE8F-6874B006992C}"/>
            </a:ext>
          </a:extLst>
        </xdr:cNvPr>
        <xdr:cNvSpPr txBox="1"/>
      </xdr:nvSpPr>
      <xdr:spPr>
        <a:xfrm>
          <a:off x="317056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95267</xdr:rowOff>
    </xdr:from>
    <xdr:ext cx="405111" cy="259045"/>
    <xdr:sp macro="" textlink="">
      <xdr:nvSpPr>
        <xdr:cNvPr id="104" name="n_2mainValue【体育館・プール】&#10;有形固定資産減価償却率">
          <a:extLst>
            <a:ext uri="{FF2B5EF4-FFF2-40B4-BE49-F238E27FC236}">
              <a16:creationId xmlns:a16="http://schemas.microsoft.com/office/drawing/2014/main" id="{FB4F4A97-BB2C-4860-9630-1A40113F7888}"/>
            </a:ext>
          </a:extLst>
        </xdr:cNvPr>
        <xdr:cNvSpPr txBox="1"/>
      </xdr:nvSpPr>
      <xdr:spPr>
        <a:xfrm>
          <a:off x="238570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5" name="n_3mainValue【体育館・プール】&#10;有形固定資産減価償却率">
          <a:extLst>
            <a:ext uri="{FF2B5EF4-FFF2-40B4-BE49-F238E27FC236}">
              <a16:creationId xmlns:a16="http://schemas.microsoft.com/office/drawing/2014/main" id="{0287C870-178F-4E22-926A-B7F1DBF52E06}"/>
            </a:ext>
          </a:extLst>
        </xdr:cNvPr>
        <xdr:cNvSpPr txBox="1"/>
      </xdr:nvSpPr>
      <xdr:spPr>
        <a:xfrm>
          <a:off x="161100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11447</xdr:rowOff>
    </xdr:from>
    <xdr:ext cx="405111" cy="259045"/>
    <xdr:sp macro="" textlink="">
      <xdr:nvSpPr>
        <xdr:cNvPr id="106" name="n_4mainValue【体育館・プール】&#10;有形固定資産減価償却率">
          <a:extLst>
            <a:ext uri="{FF2B5EF4-FFF2-40B4-BE49-F238E27FC236}">
              <a16:creationId xmlns:a16="http://schemas.microsoft.com/office/drawing/2014/main" id="{57A20F29-1687-497C-8743-40613BD7FF56}"/>
            </a:ext>
          </a:extLst>
        </xdr:cNvPr>
        <xdr:cNvSpPr txBox="1"/>
      </xdr:nvSpPr>
      <xdr:spPr>
        <a:xfrm>
          <a:off x="83630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B81EC96-1611-4751-8300-759055DA454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EDE7D7F-DA5C-40F2-BDD3-9B82328364E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EA10C105-2CE9-4899-AD82-3FD8A4975D0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732C4CF-674E-4088-9551-EDE9B66B0B3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B826B45E-630C-4BA6-9037-7C41CB089AB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6A1E273-5F21-4340-B1B7-971516E7856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3C53247F-8A4C-4A91-8198-3F00B4A59AB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7065CCB1-5A03-45C8-8345-5F3D9CB3E36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EF1D1274-903E-4B4F-95E1-ADFA008D0BC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5AC84A4D-ED2A-4383-97F2-1374B04065C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6138936A-624A-4E38-96CB-88BDADAA5F0E}"/>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464E317B-C949-4C81-BBDB-340E7598CB8A}"/>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CEA8E7FB-484A-4F99-B09F-6DEFCB8EEA7C}"/>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F9D01BC-9FE8-49FA-8D4D-23D83BA60EBD}"/>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C16EE8D8-876C-474A-912A-088A1274489E}"/>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DD0881D8-CFA1-40DD-80B7-A39A334A00E0}"/>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5CAFA932-E0DE-408D-B8D5-53FF8475BA4A}"/>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347622FF-77D3-4C2A-A0A7-1CA3E2364CB4}"/>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6557DCF6-1BE9-4FD6-B4B6-12ECEA55FE6D}"/>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DA64309E-9D0F-49B3-8EEA-82E57A14AE78}"/>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E55F69CE-233E-44A9-80C2-C5A9AEF0EB11}"/>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D2EA557A-20FD-4A2C-801A-2DF329F0459F}"/>
            </a:ext>
          </a:extLst>
        </xdr:cNvPr>
        <xdr:cNvSpPr txBox="1"/>
      </xdr:nvSpPr>
      <xdr:spPr>
        <a:xfrm>
          <a:off x="536404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91472A21-56B9-4A49-AB4F-B9DAF1AA02F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90962E20-5514-4646-8E80-A86879E3BFBE}"/>
            </a:ext>
          </a:extLst>
        </xdr:cNvPr>
        <xdr:cNvSpPr txBox="1"/>
      </xdr:nvSpPr>
      <xdr:spPr>
        <a:xfrm>
          <a:off x="536404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72548B03-8A93-4A3F-9042-5EE70035B5B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3039407B-26F1-47B2-AA41-B2EEF1382A40}"/>
            </a:ext>
          </a:extLst>
        </xdr:cNvPr>
        <xdr:cNvCxnSpPr/>
      </xdr:nvCxnSpPr>
      <xdr:spPr>
        <a:xfrm flipV="1">
          <a:off x="9219565" y="9478790"/>
          <a:ext cx="0" cy="1379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A6B61236-55A3-48CE-A029-79E68C78F8ED}"/>
            </a:ext>
          </a:extLst>
        </xdr:cNvPr>
        <xdr:cNvSpPr txBox="1"/>
      </xdr:nvSpPr>
      <xdr:spPr>
        <a:xfrm>
          <a:off x="9258300" y="1086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47313030-B218-4D42-A501-7679427CC108}"/>
            </a:ext>
          </a:extLst>
        </xdr:cNvPr>
        <xdr:cNvCxnSpPr/>
      </xdr:nvCxnSpPr>
      <xdr:spPr>
        <a:xfrm>
          <a:off x="9154160" y="10858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49FD2129-ADB7-4F16-9DBF-BFC28A128C5D}"/>
            </a:ext>
          </a:extLst>
        </xdr:cNvPr>
        <xdr:cNvSpPr txBox="1"/>
      </xdr:nvSpPr>
      <xdr:spPr>
        <a:xfrm>
          <a:off x="9258300" y="92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C543BFA5-B18A-490A-B4C7-2F18F1CD140B}"/>
            </a:ext>
          </a:extLst>
        </xdr:cNvPr>
        <xdr:cNvCxnSpPr/>
      </xdr:nvCxnSpPr>
      <xdr:spPr>
        <a:xfrm>
          <a:off x="9154160" y="947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7E35481D-5BFA-412F-A91E-C5AEDB421B53}"/>
            </a:ext>
          </a:extLst>
        </xdr:cNvPr>
        <xdr:cNvSpPr txBox="1"/>
      </xdr:nvSpPr>
      <xdr:spPr>
        <a:xfrm>
          <a:off x="9258300" y="10615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936B4BD4-D5E4-41DE-9453-3B200EBAAFCE}"/>
            </a:ext>
          </a:extLst>
        </xdr:cNvPr>
        <xdr:cNvSpPr/>
      </xdr:nvSpPr>
      <xdr:spPr>
        <a:xfrm>
          <a:off x="9192260" y="106370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7D5BA2D2-E43F-4A56-8FF3-079CA010FBE6}"/>
            </a:ext>
          </a:extLst>
        </xdr:cNvPr>
        <xdr:cNvSpPr/>
      </xdr:nvSpPr>
      <xdr:spPr>
        <a:xfrm>
          <a:off x="8445500" y="10631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81C0433B-9100-4DFF-BDA1-16D0771CC2D5}"/>
            </a:ext>
          </a:extLst>
        </xdr:cNvPr>
        <xdr:cNvSpPr/>
      </xdr:nvSpPr>
      <xdr:spPr>
        <a:xfrm>
          <a:off x="7670800" y="10630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7196608A-AC2D-424D-BCAB-61A9E1CC9A86}"/>
            </a:ext>
          </a:extLst>
        </xdr:cNvPr>
        <xdr:cNvSpPr/>
      </xdr:nvSpPr>
      <xdr:spPr>
        <a:xfrm>
          <a:off x="6873240" y="1063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C8002448-4FEF-4D26-8469-85535EF858FF}"/>
            </a:ext>
          </a:extLst>
        </xdr:cNvPr>
        <xdr:cNvSpPr/>
      </xdr:nvSpPr>
      <xdr:spPr>
        <a:xfrm>
          <a:off x="6098540" y="1062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7FCC11-A981-4ABD-B8F7-65E66527435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9220EBD-6183-44E8-81E1-B15D424C1C7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0AE9A08-B289-4169-B38F-8EA80116460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BBD4BE2-933E-4F16-ADFD-664591123DB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CFE171CC-6BC8-4F25-968F-2C80788846C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49784</xdr:rowOff>
    </xdr:from>
    <xdr:to>
      <xdr:col>55</xdr:col>
      <xdr:colOff>50800</xdr:colOff>
      <xdr:row>62</xdr:row>
      <xdr:rowOff>151384</xdr:rowOff>
    </xdr:to>
    <xdr:sp macro="" textlink="">
      <xdr:nvSpPr>
        <xdr:cNvPr id="148" name="楕円 147">
          <a:extLst>
            <a:ext uri="{FF2B5EF4-FFF2-40B4-BE49-F238E27FC236}">
              <a16:creationId xmlns:a16="http://schemas.microsoft.com/office/drawing/2014/main" id="{DE53AE02-D816-47A8-95DD-1FBD7BC2FCEB}"/>
            </a:ext>
          </a:extLst>
        </xdr:cNvPr>
        <xdr:cNvSpPr/>
      </xdr:nvSpPr>
      <xdr:spPr>
        <a:xfrm>
          <a:off x="9192260" y="104434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72661</xdr:rowOff>
    </xdr:from>
    <xdr:ext cx="469744" cy="259045"/>
    <xdr:sp macro="" textlink="">
      <xdr:nvSpPr>
        <xdr:cNvPr id="149" name="【体育館・プール】&#10;一人当たり面積該当値テキスト">
          <a:extLst>
            <a:ext uri="{FF2B5EF4-FFF2-40B4-BE49-F238E27FC236}">
              <a16:creationId xmlns:a16="http://schemas.microsoft.com/office/drawing/2014/main" id="{85B52E21-C685-47DE-9E1A-75ABFE932857}"/>
            </a:ext>
          </a:extLst>
        </xdr:cNvPr>
        <xdr:cNvSpPr txBox="1"/>
      </xdr:nvSpPr>
      <xdr:spPr>
        <a:xfrm>
          <a:off x="9258300" y="1029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57459</xdr:rowOff>
    </xdr:from>
    <xdr:to>
      <xdr:col>50</xdr:col>
      <xdr:colOff>165100</xdr:colOff>
      <xdr:row>62</xdr:row>
      <xdr:rowOff>159059</xdr:rowOff>
    </xdr:to>
    <xdr:sp macro="" textlink="">
      <xdr:nvSpPr>
        <xdr:cNvPr id="150" name="楕円 149">
          <a:extLst>
            <a:ext uri="{FF2B5EF4-FFF2-40B4-BE49-F238E27FC236}">
              <a16:creationId xmlns:a16="http://schemas.microsoft.com/office/drawing/2014/main" id="{3D3B7208-C8F1-4759-A8D1-C6AA57241AF9}"/>
            </a:ext>
          </a:extLst>
        </xdr:cNvPr>
        <xdr:cNvSpPr/>
      </xdr:nvSpPr>
      <xdr:spPr>
        <a:xfrm>
          <a:off x="8445500" y="1045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100584</xdr:rowOff>
    </xdr:from>
    <xdr:to>
      <xdr:col>55</xdr:col>
      <xdr:colOff>0</xdr:colOff>
      <xdr:row>62</xdr:row>
      <xdr:rowOff>108259</xdr:rowOff>
    </xdr:to>
    <xdr:cxnSp macro="">
      <xdr:nvCxnSpPr>
        <xdr:cNvPr id="151" name="直線コネクタ 150">
          <a:extLst>
            <a:ext uri="{FF2B5EF4-FFF2-40B4-BE49-F238E27FC236}">
              <a16:creationId xmlns:a16="http://schemas.microsoft.com/office/drawing/2014/main" id="{1F234E52-3A75-44F3-8D8D-DF17D7599669}"/>
            </a:ext>
          </a:extLst>
        </xdr:cNvPr>
        <xdr:cNvCxnSpPr/>
      </xdr:nvCxnSpPr>
      <xdr:spPr>
        <a:xfrm flipV="1">
          <a:off x="8496300" y="10494264"/>
          <a:ext cx="723900" cy="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57622</xdr:rowOff>
    </xdr:from>
    <xdr:to>
      <xdr:col>46</xdr:col>
      <xdr:colOff>38100</xdr:colOff>
      <xdr:row>62</xdr:row>
      <xdr:rowOff>159222</xdr:rowOff>
    </xdr:to>
    <xdr:sp macro="" textlink="">
      <xdr:nvSpPr>
        <xdr:cNvPr id="152" name="楕円 151">
          <a:extLst>
            <a:ext uri="{FF2B5EF4-FFF2-40B4-BE49-F238E27FC236}">
              <a16:creationId xmlns:a16="http://schemas.microsoft.com/office/drawing/2014/main" id="{E22B871F-6B16-4070-B333-4922B4AF4A17}"/>
            </a:ext>
          </a:extLst>
        </xdr:cNvPr>
        <xdr:cNvSpPr/>
      </xdr:nvSpPr>
      <xdr:spPr>
        <a:xfrm>
          <a:off x="7670800" y="104513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108259</xdr:rowOff>
    </xdr:from>
    <xdr:to>
      <xdr:col>50</xdr:col>
      <xdr:colOff>114300</xdr:colOff>
      <xdr:row>62</xdr:row>
      <xdr:rowOff>108422</xdr:rowOff>
    </xdr:to>
    <xdr:cxnSp macro="">
      <xdr:nvCxnSpPr>
        <xdr:cNvPr id="153" name="直線コネクタ 152">
          <a:extLst>
            <a:ext uri="{FF2B5EF4-FFF2-40B4-BE49-F238E27FC236}">
              <a16:creationId xmlns:a16="http://schemas.microsoft.com/office/drawing/2014/main" id="{7BD8F521-A314-4FFF-92B8-DD5DC177CC90}"/>
            </a:ext>
          </a:extLst>
        </xdr:cNvPr>
        <xdr:cNvCxnSpPr/>
      </xdr:nvCxnSpPr>
      <xdr:spPr>
        <a:xfrm flipV="1">
          <a:off x="7713980" y="10501939"/>
          <a:ext cx="78232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61867</xdr:rowOff>
    </xdr:from>
    <xdr:to>
      <xdr:col>41</xdr:col>
      <xdr:colOff>101600</xdr:colOff>
      <xdr:row>62</xdr:row>
      <xdr:rowOff>163467</xdr:rowOff>
    </xdr:to>
    <xdr:sp macro="" textlink="">
      <xdr:nvSpPr>
        <xdr:cNvPr id="154" name="楕円 153">
          <a:extLst>
            <a:ext uri="{FF2B5EF4-FFF2-40B4-BE49-F238E27FC236}">
              <a16:creationId xmlns:a16="http://schemas.microsoft.com/office/drawing/2014/main" id="{91ED0EBF-1822-4823-BEF4-4B2E9CC21A6A}"/>
            </a:ext>
          </a:extLst>
        </xdr:cNvPr>
        <xdr:cNvSpPr/>
      </xdr:nvSpPr>
      <xdr:spPr>
        <a:xfrm>
          <a:off x="6873240" y="1045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108422</xdr:rowOff>
    </xdr:from>
    <xdr:to>
      <xdr:col>45</xdr:col>
      <xdr:colOff>177800</xdr:colOff>
      <xdr:row>62</xdr:row>
      <xdr:rowOff>112667</xdr:rowOff>
    </xdr:to>
    <xdr:cxnSp macro="">
      <xdr:nvCxnSpPr>
        <xdr:cNvPr id="155" name="直線コネクタ 154">
          <a:extLst>
            <a:ext uri="{FF2B5EF4-FFF2-40B4-BE49-F238E27FC236}">
              <a16:creationId xmlns:a16="http://schemas.microsoft.com/office/drawing/2014/main" id="{250F6B35-CA6B-4416-8410-87C28B23E442}"/>
            </a:ext>
          </a:extLst>
        </xdr:cNvPr>
        <xdr:cNvCxnSpPr/>
      </xdr:nvCxnSpPr>
      <xdr:spPr>
        <a:xfrm flipV="1">
          <a:off x="6924040" y="10502102"/>
          <a:ext cx="78994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62357</xdr:rowOff>
    </xdr:from>
    <xdr:to>
      <xdr:col>36</xdr:col>
      <xdr:colOff>165100</xdr:colOff>
      <xdr:row>62</xdr:row>
      <xdr:rowOff>163957</xdr:rowOff>
    </xdr:to>
    <xdr:sp macro="" textlink="">
      <xdr:nvSpPr>
        <xdr:cNvPr id="156" name="楕円 155">
          <a:extLst>
            <a:ext uri="{FF2B5EF4-FFF2-40B4-BE49-F238E27FC236}">
              <a16:creationId xmlns:a16="http://schemas.microsoft.com/office/drawing/2014/main" id="{38FD8568-3083-4078-AD8F-39B882B7818A}"/>
            </a:ext>
          </a:extLst>
        </xdr:cNvPr>
        <xdr:cNvSpPr/>
      </xdr:nvSpPr>
      <xdr:spPr>
        <a:xfrm>
          <a:off x="6098540" y="1045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112667</xdr:rowOff>
    </xdr:from>
    <xdr:to>
      <xdr:col>41</xdr:col>
      <xdr:colOff>50800</xdr:colOff>
      <xdr:row>62</xdr:row>
      <xdr:rowOff>113157</xdr:rowOff>
    </xdr:to>
    <xdr:cxnSp macro="">
      <xdr:nvCxnSpPr>
        <xdr:cNvPr id="157" name="直線コネクタ 156">
          <a:extLst>
            <a:ext uri="{FF2B5EF4-FFF2-40B4-BE49-F238E27FC236}">
              <a16:creationId xmlns:a16="http://schemas.microsoft.com/office/drawing/2014/main" id="{81A2AF48-B218-4B71-9945-D7567AB90D7E}"/>
            </a:ext>
          </a:extLst>
        </xdr:cNvPr>
        <xdr:cNvCxnSpPr/>
      </xdr:nvCxnSpPr>
      <xdr:spPr>
        <a:xfrm flipV="1">
          <a:off x="6149340" y="10506347"/>
          <a:ext cx="7747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BCD62A31-E84D-4B03-BC59-E46E80F7A940}"/>
            </a:ext>
          </a:extLst>
        </xdr:cNvPr>
        <xdr:cNvSpPr txBox="1"/>
      </xdr:nvSpPr>
      <xdr:spPr>
        <a:xfrm>
          <a:off x="8271587" y="1072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4FA9D393-ACA9-4FC5-B842-88A42DF487D2}"/>
            </a:ext>
          </a:extLst>
        </xdr:cNvPr>
        <xdr:cNvSpPr txBox="1"/>
      </xdr:nvSpPr>
      <xdr:spPr>
        <a:xfrm>
          <a:off x="7509587" y="1072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69002CE4-C38C-4C3C-B4F3-D19B30D56753}"/>
            </a:ext>
          </a:extLst>
        </xdr:cNvPr>
        <xdr:cNvSpPr txBox="1"/>
      </xdr:nvSpPr>
      <xdr:spPr>
        <a:xfrm>
          <a:off x="6712027" y="1072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a:extLst>
            <a:ext uri="{FF2B5EF4-FFF2-40B4-BE49-F238E27FC236}">
              <a16:creationId xmlns:a16="http://schemas.microsoft.com/office/drawing/2014/main" id="{9B1A4861-23AB-47F8-ADDD-1F417AF0C9BA}"/>
            </a:ext>
          </a:extLst>
        </xdr:cNvPr>
        <xdr:cNvSpPr txBox="1"/>
      </xdr:nvSpPr>
      <xdr:spPr>
        <a:xfrm>
          <a:off x="5937327" y="1071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4136</xdr:rowOff>
    </xdr:from>
    <xdr:ext cx="469744" cy="259045"/>
    <xdr:sp macro="" textlink="">
      <xdr:nvSpPr>
        <xdr:cNvPr id="162" name="n_1mainValue【体育館・プール】&#10;一人当たり面積">
          <a:extLst>
            <a:ext uri="{FF2B5EF4-FFF2-40B4-BE49-F238E27FC236}">
              <a16:creationId xmlns:a16="http://schemas.microsoft.com/office/drawing/2014/main" id="{1E3FB8EE-5EEC-4386-8EE4-E0F555987303}"/>
            </a:ext>
          </a:extLst>
        </xdr:cNvPr>
        <xdr:cNvSpPr txBox="1"/>
      </xdr:nvSpPr>
      <xdr:spPr>
        <a:xfrm>
          <a:off x="8271587" y="1023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4299</xdr:rowOff>
    </xdr:from>
    <xdr:ext cx="469744" cy="259045"/>
    <xdr:sp macro="" textlink="">
      <xdr:nvSpPr>
        <xdr:cNvPr id="163" name="n_2mainValue【体育館・プール】&#10;一人当たり面積">
          <a:extLst>
            <a:ext uri="{FF2B5EF4-FFF2-40B4-BE49-F238E27FC236}">
              <a16:creationId xmlns:a16="http://schemas.microsoft.com/office/drawing/2014/main" id="{6846185F-2FC3-46B1-A049-2CD3CC0B3484}"/>
            </a:ext>
          </a:extLst>
        </xdr:cNvPr>
        <xdr:cNvSpPr txBox="1"/>
      </xdr:nvSpPr>
      <xdr:spPr>
        <a:xfrm>
          <a:off x="7509587" y="1023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8544</xdr:rowOff>
    </xdr:from>
    <xdr:ext cx="469744" cy="259045"/>
    <xdr:sp macro="" textlink="">
      <xdr:nvSpPr>
        <xdr:cNvPr id="164" name="n_3mainValue【体育館・プール】&#10;一人当たり面積">
          <a:extLst>
            <a:ext uri="{FF2B5EF4-FFF2-40B4-BE49-F238E27FC236}">
              <a16:creationId xmlns:a16="http://schemas.microsoft.com/office/drawing/2014/main" id="{53A6B3DA-7D75-4A2F-9FBF-87A59C64E1C7}"/>
            </a:ext>
          </a:extLst>
        </xdr:cNvPr>
        <xdr:cNvSpPr txBox="1"/>
      </xdr:nvSpPr>
      <xdr:spPr>
        <a:xfrm>
          <a:off x="6712027" y="1023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9034</xdr:rowOff>
    </xdr:from>
    <xdr:ext cx="469744" cy="259045"/>
    <xdr:sp macro="" textlink="">
      <xdr:nvSpPr>
        <xdr:cNvPr id="165" name="n_4mainValue【体育館・プール】&#10;一人当たり面積">
          <a:extLst>
            <a:ext uri="{FF2B5EF4-FFF2-40B4-BE49-F238E27FC236}">
              <a16:creationId xmlns:a16="http://schemas.microsoft.com/office/drawing/2014/main" id="{024BEB2E-4A2B-4AD2-A1E5-9F57EB5D3419}"/>
            </a:ext>
          </a:extLst>
        </xdr:cNvPr>
        <xdr:cNvSpPr txBox="1"/>
      </xdr:nvSpPr>
      <xdr:spPr>
        <a:xfrm>
          <a:off x="5937327" y="1023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FF062149-9464-48E6-A1CA-9E487C47553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F4B69885-E8E3-451D-BD20-3184E52D398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EA74B35F-E13D-4620-90B7-23A3F6A1D4E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70F36804-3A2F-4445-A125-BACAC230602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E8644999-9C8E-430F-B4D1-2CCCED45690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EC426A6F-D740-4C5D-9A75-D961212491D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30C4F24-0BA2-400B-8469-4B6C92D3DD1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971E9864-0896-43E1-A617-40848002F03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F9884C0E-AF7D-4769-A784-09C9F654796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3614D98E-FE32-4D8F-8C62-730A7185E09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B2055FFD-70BB-4E01-8D4A-53A3643AF8D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EAF4A142-6428-44B2-AA92-A9D0213293C1}"/>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3B6AACEF-74A2-4BF3-B6AF-3C0DA26EC54C}"/>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11B70B4F-B970-42E9-AB4D-F50E48ADAE84}"/>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50D0CD27-DEB2-45BA-AD11-BEF38F9ED70D}"/>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EB51F6B8-708B-4B6A-B88D-8145272B8912}"/>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CBAC21E4-7D43-4D88-B5AF-79846E52300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307F352E-B16A-45DB-953C-95A0C1CC342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C9F8E64F-4A6D-47F3-B155-6B2C318BEB69}"/>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421BD1B9-9C6C-43CB-B9A3-D8E49C97BDA4}"/>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FCC6C7BA-5CF6-42A2-A722-A179128BB4A7}"/>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124C90F3-FA13-4348-A4A8-26AB5914C894}"/>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0AE80643-C73D-4869-AEEE-1FA758ABE01C}"/>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2D217B47-A0FD-4424-B105-348350745EE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31177064-41C2-46A1-A5C7-5CB8318AD89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AA4C913F-34F3-46A1-AAE1-FA97C9226E4E}"/>
            </a:ext>
          </a:extLst>
        </xdr:cNvPr>
        <xdr:cNvCxnSpPr/>
      </xdr:nvCxnSpPr>
      <xdr:spPr>
        <a:xfrm flipV="1">
          <a:off x="4086225" y="13026391"/>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18464991-6F69-4607-B6CA-AE5E33BCB166}"/>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C481D9CF-0289-4A14-A245-207D42E1C33D}"/>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B26C50EB-6423-4DCB-9CDF-10634537BC83}"/>
            </a:ext>
          </a:extLst>
        </xdr:cNvPr>
        <xdr:cNvSpPr txBox="1"/>
      </xdr:nvSpPr>
      <xdr:spPr>
        <a:xfrm>
          <a:off x="4124960" y="128054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360A46E6-F475-49DE-9E2B-63E70E251E6F}"/>
            </a:ext>
          </a:extLst>
        </xdr:cNvPr>
        <xdr:cNvCxnSpPr/>
      </xdr:nvCxnSpPr>
      <xdr:spPr>
        <a:xfrm>
          <a:off x="402082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B33B7ACE-4C38-4111-9E94-74CED7D266AB}"/>
            </a:ext>
          </a:extLst>
        </xdr:cNvPr>
        <xdr:cNvSpPr txBox="1"/>
      </xdr:nvSpPr>
      <xdr:spPr>
        <a:xfrm>
          <a:off x="4124960" y="13644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3460E473-3AD6-4BDE-BEE6-416C93F45411}"/>
            </a:ext>
          </a:extLst>
        </xdr:cNvPr>
        <xdr:cNvSpPr/>
      </xdr:nvSpPr>
      <xdr:spPr>
        <a:xfrm>
          <a:off x="4036060" y="1378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4E77C829-045B-4B96-A51F-E7EE29539188}"/>
            </a:ext>
          </a:extLst>
        </xdr:cNvPr>
        <xdr:cNvSpPr/>
      </xdr:nvSpPr>
      <xdr:spPr>
        <a:xfrm>
          <a:off x="3312160" y="13781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B5932D0A-408D-44D0-AA66-304B3B62C5AA}"/>
            </a:ext>
          </a:extLst>
        </xdr:cNvPr>
        <xdr:cNvSpPr/>
      </xdr:nvSpPr>
      <xdr:spPr>
        <a:xfrm>
          <a:off x="251460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C3DA7506-D1C2-4409-A6D8-386AF89BD606}"/>
            </a:ext>
          </a:extLst>
        </xdr:cNvPr>
        <xdr:cNvSpPr/>
      </xdr:nvSpPr>
      <xdr:spPr>
        <a:xfrm>
          <a:off x="1739900" y="138203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D039762F-0AD4-4C86-BE8D-B2F37F371838}"/>
            </a:ext>
          </a:extLst>
        </xdr:cNvPr>
        <xdr:cNvSpPr/>
      </xdr:nvSpPr>
      <xdr:spPr>
        <a:xfrm>
          <a:off x="965200" y="137615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AAEFEB7-467C-434B-9A90-F7AD72A8790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44906C14-E64A-41F4-8055-BB3224F80D5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4B2BBA62-ADF7-4D2D-A596-AFAF0749B4A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A3613C71-DF45-48EF-B468-98E22B88C2F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21A0BD09-EC74-4B4C-9229-92D452A1DC7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86905</xdr:rowOff>
    </xdr:from>
    <xdr:to>
      <xdr:col>24</xdr:col>
      <xdr:colOff>114300</xdr:colOff>
      <xdr:row>85</xdr:row>
      <xdr:rowOff>17055</xdr:rowOff>
    </xdr:to>
    <xdr:sp macro="" textlink="">
      <xdr:nvSpPr>
        <xdr:cNvPr id="207" name="楕円 206">
          <a:extLst>
            <a:ext uri="{FF2B5EF4-FFF2-40B4-BE49-F238E27FC236}">
              <a16:creationId xmlns:a16="http://schemas.microsoft.com/office/drawing/2014/main" id="{5BA9DF41-B2BC-4176-B4DC-938D9B1BBD53}"/>
            </a:ext>
          </a:extLst>
        </xdr:cNvPr>
        <xdr:cNvSpPr/>
      </xdr:nvSpPr>
      <xdr:spPr>
        <a:xfrm>
          <a:off x="4036060" y="14168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65332</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901B2B2C-57D9-4B26-A5D3-AC40F00611AB}"/>
            </a:ext>
          </a:extLst>
        </xdr:cNvPr>
        <xdr:cNvSpPr txBox="1"/>
      </xdr:nvSpPr>
      <xdr:spPr>
        <a:xfrm>
          <a:off x="4124960" y="1414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50981</xdr:rowOff>
    </xdr:from>
    <xdr:to>
      <xdr:col>20</xdr:col>
      <xdr:colOff>38100</xdr:colOff>
      <xdr:row>84</xdr:row>
      <xdr:rowOff>152581</xdr:rowOff>
    </xdr:to>
    <xdr:sp macro="" textlink="">
      <xdr:nvSpPr>
        <xdr:cNvPr id="209" name="楕円 208">
          <a:extLst>
            <a:ext uri="{FF2B5EF4-FFF2-40B4-BE49-F238E27FC236}">
              <a16:creationId xmlns:a16="http://schemas.microsoft.com/office/drawing/2014/main" id="{97AC03A3-39BC-44CB-932C-C1807C634C66}"/>
            </a:ext>
          </a:extLst>
        </xdr:cNvPr>
        <xdr:cNvSpPr/>
      </xdr:nvSpPr>
      <xdr:spPr>
        <a:xfrm>
          <a:off x="3312160" y="141327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101781</xdr:rowOff>
    </xdr:from>
    <xdr:to>
      <xdr:col>24</xdr:col>
      <xdr:colOff>63500</xdr:colOff>
      <xdr:row>84</xdr:row>
      <xdr:rowOff>137705</xdr:rowOff>
    </xdr:to>
    <xdr:cxnSp macro="">
      <xdr:nvCxnSpPr>
        <xdr:cNvPr id="210" name="直線コネクタ 209">
          <a:extLst>
            <a:ext uri="{FF2B5EF4-FFF2-40B4-BE49-F238E27FC236}">
              <a16:creationId xmlns:a16="http://schemas.microsoft.com/office/drawing/2014/main" id="{9E4AADDB-B30F-4CE6-8191-FB30BA1F2BB0}"/>
            </a:ext>
          </a:extLst>
        </xdr:cNvPr>
        <xdr:cNvCxnSpPr/>
      </xdr:nvCxnSpPr>
      <xdr:spPr>
        <a:xfrm>
          <a:off x="3355340" y="14183541"/>
          <a:ext cx="7315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16692</xdr:rowOff>
    </xdr:from>
    <xdr:to>
      <xdr:col>15</xdr:col>
      <xdr:colOff>101600</xdr:colOff>
      <xdr:row>84</xdr:row>
      <xdr:rowOff>118292</xdr:rowOff>
    </xdr:to>
    <xdr:sp macro="" textlink="">
      <xdr:nvSpPr>
        <xdr:cNvPr id="211" name="楕円 210">
          <a:extLst>
            <a:ext uri="{FF2B5EF4-FFF2-40B4-BE49-F238E27FC236}">
              <a16:creationId xmlns:a16="http://schemas.microsoft.com/office/drawing/2014/main" id="{E9656416-8809-4348-AB86-B44F530472F7}"/>
            </a:ext>
          </a:extLst>
        </xdr:cNvPr>
        <xdr:cNvSpPr/>
      </xdr:nvSpPr>
      <xdr:spPr>
        <a:xfrm>
          <a:off x="2514600" y="1409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67492</xdr:rowOff>
    </xdr:from>
    <xdr:to>
      <xdr:col>19</xdr:col>
      <xdr:colOff>177800</xdr:colOff>
      <xdr:row>84</xdr:row>
      <xdr:rowOff>101781</xdr:rowOff>
    </xdr:to>
    <xdr:cxnSp macro="">
      <xdr:nvCxnSpPr>
        <xdr:cNvPr id="212" name="直線コネクタ 211">
          <a:extLst>
            <a:ext uri="{FF2B5EF4-FFF2-40B4-BE49-F238E27FC236}">
              <a16:creationId xmlns:a16="http://schemas.microsoft.com/office/drawing/2014/main" id="{C3454981-FAA9-4CE8-833B-5028FD9482CD}"/>
            </a:ext>
          </a:extLst>
        </xdr:cNvPr>
        <xdr:cNvCxnSpPr/>
      </xdr:nvCxnSpPr>
      <xdr:spPr>
        <a:xfrm>
          <a:off x="2565400" y="14149252"/>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153851</xdr:rowOff>
    </xdr:from>
    <xdr:to>
      <xdr:col>10</xdr:col>
      <xdr:colOff>165100</xdr:colOff>
      <xdr:row>84</xdr:row>
      <xdr:rowOff>84001</xdr:rowOff>
    </xdr:to>
    <xdr:sp macro="" textlink="">
      <xdr:nvSpPr>
        <xdr:cNvPr id="213" name="楕円 212">
          <a:extLst>
            <a:ext uri="{FF2B5EF4-FFF2-40B4-BE49-F238E27FC236}">
              <a16:creationId xmlns:a16="http://schemas.microsoft.com/office/drawing/2014/main" id="{912C49D9-E788-4F80-9047-57068E05EA6E}"/>
            </a:ext>
          </a:extLst>
        </xdr:cNvPr>
        <xdr:cNvSpPr/>
      </xdr:nvSpPr>
      <xdr:spPr>
        <a:xfrm>
          <a:off x="1739900" y="140679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33201</xdr:rowOff>
    </xdr:from>
    <xdr:to>
      <xdr:col>15</xdr:col>
      <xdr:colOff>50800</xdr:colOff>
      <xdr:row>84</xdr:row>
      <xdr:rowOff>67492</xdr:rowOff>
    </xdr:to>
    <xdr:cxnSp macro="">
      <xdr:nvCxnSpPr>
        <xdr:cNvPr id="214" name="直線コネクタ 213">
          <a:extLst>
            <a:ext uri="{FF2B5EF4-FFF2-40B4-BE49-F238E27FC236}">
              <a16:creationId xmlns:a16="http://schemas.microsoft.com/office/drawing/2014/main" id="{73201EB7-39C9-41A0-AD52-8105532998D1}"/>
            </a:ext>
          </a:extLst>
        </xdr:cNvPr>
        <xdr:cNvCxnSpPr/>
      </xdr:nvCxnSpPr>
      <xdr:spPr>
        <a:xfrm>
          <a:off x="1790700" y="14114961"/>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114663</xdr:rowOff>
    </xdr:from>
    <xdr:to>
      <xdr:col>6</xdr:col>
      <xdr:colOff>38100</xdr:colOff>
      <xdr:row>84</xdr:row>
      <xdr:rowOff>44813</xdr:rowOff>
    </xdr:to>
    <xdr:sp macro="" textlink="">
      <xdr:nvSpPr>
        <xdr:cNvPr id="215" name="楕円 214">
          <a:extLst>
            <a:ext uri="{FF2B5EF4-FFF2-40B4-BE49-F238E27FC236}">
              <a16:creationId xmlns:a16="http://schemas.microsoft.com/office/drawing/2014/main" id="{1562213C-7CBA-43D3-99E1-3F73F92AC453}"/>
            </a:ext>
          </a:extLst>
        </xdr:cNvPr>
        <xdr:cNvSpPr/>
      </xdr:nvSpPr>
      <xdr:spPr>
        <a:xfrm>
          <a:off x="965200" y="140287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165463</xdr:rowOff>
    </xdr:from>
    <xdr:to>
      <xdr:col>10</xdr:col>
      <xdr:colOff>114300</xdr:colOff>
      <xdr:row>84</xdr:row>
      <xdr:rowOff>33201</xdr:rowOff>
    </xdr:to>
    <xdr:cxnSp macro="">
      <xdr:nvCxnSpPr>
        <xdr:cNvPr id="216" name="直線コネクタ 215">
          <a:extLst>
            <a:ext uri="{FF2B5EF4-FFF2-40B4-BE49-F238E27FC236}">
              <a16:creationId xmlns:a16="http://schemas.microsoft.com/office/drawing/2014/main" id="{6FAAA260-4FDE-47A8-ADED-5CB673CE39B3}"/>
            </a:ext>
          </a:extLst>
        </xdr:cNvPr>
        <xdr:cNvCxnSpPr/>
      </xdr:nvCxnSpPr>
      <xdr:spPr>
        <a:xfrm>
          <a:off x="1008380" y="14079583"/>
          <a:ext cx="78232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FF059BBA-0325-46F5-8448-4B310EA36EAC}"/>
            </a:ext>
          </a:extLst>
        </xdr:cNvPr>
        <xdr:cNvSpPr txBox="1"/>
      </xdr:nvSpPr>
      <xdr:spPr>
        <a:xfrm>
          <a:off x="3170564" y="1356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3BACDD11-6B9D-43C1-AAD5-58100F86BDFF}"/>
            </a:ext>
          </a:extLst>
        </xdr:cNvPr>
        <xdr:cNvSpPr txBox="1"/>
      </xdr:nvSpPr>
      <xdr:spPr>
        <a:xfrm>
          <a:off x="238570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48AC2207-0DFA-4AB7-A988-C9BB6C55701F}"/>
            </a:ext>
          </a:extLst>
        </xdr:cNvPr>
        <xdr:cNvSpPr txBox="1"/>
      </xdr:nvSpPr>
      <xdr:spPr>
        <a:xfrm>
          <a:off x="1611004" y="1359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7F1D6AF0-16A0-48C9-8927-C7CF6DC30305}"/>
            </a:ext>
          </a:extLst>
        </xdr:cNvPr>
        <xdr:cNvSpPr txBox="1"/>
      </xdr:nvSpPr>
      <xdr:spPr>
        <a:xfrm>
          <a:off x="836304" y="1354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143708</xdr:rowOff>
    </xdr:from>
    <xdr:ext cx="405111" cy="259045"/>
    <xdr:sp macro="" textlink="">
      <xdr:nvSpPr>
        <xdr:cNvPr id="221" name="n_1mainValue【福祉施設】&#10;有形固定資産減価償却率">
          <a:extLst>
            <a:ext uri="{FF2B5EF4-FFF2-40B4-BE49-F238E27FC236}">
              <a16:creationId xmlns:a16="http://schemas.microsoft.com/office/drawing/2014/main" id="{35A8AE60-3A58-4483-AD00-7D63544F8A99}"/>
            </a:ext>
          </a:extLst>
        </xdr:cNvPr>
        <xdr:cNvSpPr txBox="1"/>
      </xdr:nvSpPr>
      <xdr:spPr>
        <a:xfrm>
          <a:off x="3170564" y="1422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109419</xdr:rowOff>
    </xdr:from>
    <xdr:ext cx="405111" cy="259045"/>
    <xdr:sp macro="" textlink="">
      <xdr:nvSpPr>
        <xdr:cNvPr id="222" name="n_2mainValue【福祉施設】&#10;有形固定資産減価償却率">
          <a:extLst>
            <a:ext uri="{FF2B5EF4-FFF2-40B4-BE49-F238E27FC236}">
              <a16:creationId xmlns:a16="http://schemas.microsoft.com/office/drawing/2014/main" id="{2B30E618-ACDB-4ADA-8333-1F28ADC8E697}"/>
            </a:ext>
          </a:extLst>
        </xdr:cNvPr>
        <xdr:cNvSpPr txBox="1"/>
      </xdr:nvSpPr>
      <xdr:spPr>
        <a:xfrm>
          <a:off x="2385704" y="14191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75128</xdr:rowOff>
    </xdr:from>
    <xdr:ext cx="405111" cy="259045"/>
    <xdr:sp macro="" textlink="">
      <xdr:nvSpPr>
        <xdr:cNvPr id="223" name="n_3mainValue【福祉施設】&#10;有形固定資産減価償却率">
          <a:extLst>
            <a:ext uri="{FF2B5EF4-FFF2-40B4-BE49-F238E27FC236}">
              <a16:creationId xmlns:a16="http://schemas.microsoft.com/office/drawing/2014/main" id="{8F26391C-24A8-477E-9EAD-D4C26E5E2006}"/>
            </a:ext>
          </a:extLst>
        </xdr:cNvPr>
        <xdr:cNvSpPr txBox="1"/>
      </xdr:nvSpPr>
      <xdr:spPr>
        <a:xfrm>
          <a:off x="1611004" y="1415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35940</xdr:rowOff>
    </xdr:from>
    <xdr:ext cx="405111" cy="259045"/>
    <xdr:sp macro="" textlink="">
      <xdr:nvSpPr>
        <xdr:cNvPr id="224" name="n_4mainValue【福祉施設】&#10;有形固定資産減価償却率">
          <a:extLst>
            <a:ext uri="{FF2B5EF4-FFF2-40B4-BE49-F238E27FC236}">
              <a16:creationId xmlns:a16="http://schemas.microsoft.com/office/drawing/2014/main" id="{D17F3FD1-F90C-4EF6-B80F-7CF5A83689A2}"/>
            </a:ext>
          </a:extLst>
        </xdr:cNvPr>
        <xdr:cNvSpPr txBox="1"/>
      </xdr:nvSpPr>
      <xdr:spPr>
        <a:xfrm>
          <a:off x="836304" y="1411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750F99D2-4DA2-404F-8C6B-F45B0ECCF3E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AC4F0DBC-47EF-4FE2-9E52-9A7513FDFF2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3F3FCE7C-AA74-4E26-9BBE-4D98CC6BB49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8FBF99EC-01A2-41C4-B243-04B569C2C7B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5F10BEB2-FD56-4742-A31F-64F6F88AC46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5BE93582-6783-4141-A25F-34245138458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E2AEC6B0-20B5-4A94-88A9-2530CEE65C0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58595315-9740-4403-896B-D4EDF387831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6942B03D-A32D-4092-82DE-0C5D30A7ED7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D128EF2F-D2FC-4999-907F-1723A5B5644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DA31D762-09D1-49EC-8D75-ECE3F888241A}"/>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7AAFE7BE-656E-40B1-A9C7-1F7FD60E137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C5A54224-9920-4224-BD93-3290B599825D}"/>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C1374D7D-2F7F-4B42-8015-01EAD7DD1BE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A3B0D3F8-F614-4C0A-84A0-E5506387FA7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8313A671-C94A-4A5A-84EC-5471643D00C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AA993BEB-4201-434F-B5CF-7FEEEEA2783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44AB1CCB-237C-41EF-81BF-3B7AAA108DEF}"/>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F06D1A3A-210F-490D-803F-71E7D7559C4C}"/>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BF1ACEFE-4CE6-4D4D-B677-AB2E9661EC9B}"/>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F1B10B55-7BA4-4634-939A-AEF7F705692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7B8CB6EA-A646-48FA-A5FA-EB9FCF2EA84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ED6E7C4D-6B5C-42F6-908E-F19D3C15BCD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F425EE9E-43A8-45E1-A2DF-E2D4D0134E7E}"/>
            </a:ext>
          </a:extLst>
        </xdr:cNvPr>
        <xdr:cNvCxnSpPr/>
      </xdr:nvCxnSpPr>
      <xdr:spPr>
        <a:xfrm flipV="1">
          <a:off x="9219565" y="13194031"/>
          <a:ext cx="0" cy="133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589FBD2E-BBD4-46FF-94C5-D348E03A6FCB}"/>
            </a:ext>
          </a:extLst>
        </xdr:cNvPr>
        <xdr:cNvSpPr txBox="1"/>
      </xdr:nvSpPr>
      <xdr:spPr>
        <a:xfrm>
          <a:off x="9258300" y="1452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1A8F18D9-0A2E-470D-8A23-0298D5BFDF54}"/>
            </a:ext>
          </a:extLst>
        </xdr:cNvPr>
        <xdr:cNvCxnSpPr/>
      </xdr:nvCxnSpPr>
      <xdr:spPr>
        <a:xfrm>
          <a:off x="9154160" y="14525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AE1F0C67-D8F9-4D5C-94A8-8A381B7454DA}"/>
            </a:ext>
          </a:extLst>
        </xdr:cNvPr>
        <xdr:cNvSpPr txBox="1"/>
      </xdr:nvSpPr>
      <xdr:spPr>
        <a:xfrm>
          <a:off x="9258300" y="129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BDD736A9-638B-42D4-B57C-9F96E20BB7AD}"/>
            </a:ext>
          </a:extLst>
        </xdr:cNvPr>
        <xdr:cNvCxnSpPr/>
      </xdr:nvCxnSpPr>
      <xdr:spPr>
        <a:xfrm>
          <a:off x="915416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83DCB38E-6184-419A-9D9B-0AFC3FF76CC0}"/>
            </a:ext>
          </a:extLst>
        </xdr:cNvPr>
        <xdr:cNvSpPr txBox="1"/>
      </xdr:nvSpPr>
      <xdr:spPr>
        <a:xfrm>
          <a:off x="9258300" y="141860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2FD949BF-BCCC-4888-A876-EE202899CFF5}"/>
            </a:ext>
          </a:extLst>
        </xdr:cNvPr>
        <xdr:cNvSpPr/>
      </xdr:nvSpPr>
      <xdr:spPr>
        <a:xfrm>
          <a:off x="9192260" y="143308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991529BD-5A1B-4907-8F18-D351379FDA12}"/>
            </a:ext>
          </a:extLst>
        </xdr:cNvPr>
        <xdr:cNvSpPr/>
      </xdr:nvSpPr>
      <xdr:spPr>
        <a:xfrm>
          <a:off x="8445500" y="143327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40AAE86D-6B61-45D2-BCD9-1ED882BBA1DF}"/>
            </a:ext>
          </a:extLst>
        </xdr:cNvPr>
        <xdr:cNvSpPr/>
      </xdr:nvSpPr>
      <xdr:spPr>
        <a:xfrm>
          <a:off x="7670800" y="143428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EFF8BFA8-D968-4DCF-B77A-D4A008EFD30E}"/>
            </a:ext>
          </a:extLst>
        </xdr:cNvPr>
        <xdr:cNvSpPr/>
      </xdr:nvSpPr>
      <xdr:spPr>
        <a:xfrm>
          <a:off x="6873240" y="143530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5A06C4A0-9187-4FDC-8CE0-55670A20C903}"/>
            </a:ext>
          </a:extLst>
        </xdr:cNvPr>
        <xdr:cNvSpPr/>
      </xdr:nvSpPr>
      <xdr:spPr>
        <a:xfrm>
          <a:off x="6098540" y="14341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DF1F694-8B8E-4A75-ACBA-4157AB4D1F5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7B911D4E-5CAC-40E9-A35F-F76A7D5CC2D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70C8205C-26FD-453D-B0F6-6A2B0706AAC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8EE56774-0196-4E96-9DBD-AA28AFEA7FD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1D11948A-82C1-4A0D-ABBC-7DD53C5AA0C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125031</xdr:rowOff>
    </xdr:from>
    <xdr:to>
      <xdr:col>55</xdr:col>
      <xdr:colOff>50800</xdr:colOff>
      <xdr:row>86</xdr:row>
      <xdr:rowOff>55181</xdr:rowOff>
    </xdr:to>
    <xdr:sp macro="" textlink="">
      <xdr:nvSpPr>
        <xdr:cNvPr id="264" name="楕円 263">
          <a:extLst>
            <a:ext uri="{FF2B5EF4-FFF2-40B4-BE49-F238E27FC236}">
              <a16:creationId xmlns:a16="http://schemas.microsoft.com/office/drawing/2014/main" id="{E2E91820-B6DA-421A-BFAC-24A2C20F71EB}"/>
            </a:ext>
          </a:extLst>
        </xdr:cNvPr>
        <xdr:cNvSpPr/>
      </xdr:nvSpPr>
      <xdr:spPr>
        <a:xfrm>
          <a:off x="9192260" y="14374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59834</xdr:rowOff>
    </xdr:from>
    <xdr:ext cx="469744" cy="259045"/>
    <xdr:sp macro="" textlink="">
      <xdr:nvSpPr>
        <xdr:cNvPr id="265" name="【福祉施設】&#10;一人当たり面積該当値テキスト">
          <a:extLst>
            <a:ext uri="{FF2B5EF4-FFF2-40B4-BE49-F238E27FC236}">
              <a16:creationId xmlns:a16="http://schemas.microsoft.com/office/drawing/2014/main" id="{F8650E59-31EE-4337-80CF-EE1B23BB66CE}"/>
            </a:ext>
          </a:extLst>
        </xdr:cNvPr>
        <xdr:cNvSpPr txBox="1"/>
      </xdr:nvSpPr>
      <xdr:spPr>
        <a:xfrm>
          <a:off x="9258300" y="1430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127318</xdr:rowOff>
    </xdr:from>
    <xdr:to>
      <xdr:col>50</xdr:col>
      <xdr:colOff>165100</xdr:colOff>
      <xdr:row>86</xdr:row>
      <xdr:rowOff>57468</xdr:rowOff>
    </xdr:to>
    <xdr:sp macro="" textlink="">
      <xdr:nvSpPr>
        <xdr:cNvPr id="266" name="楕円 265">
          <a:extLst>
            <a:ext uri="{FF2B5EF4-FFF2-40B4-BE49-F238E27FC236}">
              <a16:creationId xmlns:a16="http://schemas.microsoft.com/office/drawing/2014/main" id="{BF2D43BE-5097-4201-84D1-C87F0154307E}"/>
            </a:ext>
          </a:extLst>
        </xdr:cNvPr>
        <xdr:cNvSpPr/>
      </xdr:nvSpPr>
      <xdr:spPr>
        <a:xfrm>
          <a:off x="8445500" y="14376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4381</xdr:rowOff>
    </xdr:from>
    <xdr:to>
      <xdr:col>55</xdr:col>
      <xdr:colOff>0</xdr:colOff>
      <xdr:row>86</xdr:row>
      <xdr:rowOff>6668</xdr:rowOff>
    </xdr:to>
    <xdr:cxnSp macro="">
      <xdr:nvCxnSpPr>
        <xdr:cNvPr id="267" name="直線コネクタ 266">
          <a:extLst>
            <a:ext uri="{FF2B5EF4-FFF2-40B4-BE49-F238E27FC236}">
              <a16:creationId xmlns:a16="http://schemas.microsoft.com/office/drawing/2014/main" id="{EFA69BD2-B46F-41D9-987A-942DA51D23DF}"/>
            </a:ext>
          </a:extLst>
        </xdr:cNvPr>
        <xdr:cNvCxnSpPr/>
      </xdr:nvCxnSpPr>
      <xdr:spPr>
        <a:xfrm flipV="1">
          <a:off x="8496300" y="14421421"/>
          <a:ext cx="7239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127508</xdr:rowOff>
    </xdr:from>
    <xdr:to>
      <xdr:col>46</xdr:col>
      <xdr:colOff>38100</xdr:colOff>
      <xdr:row>86</xdr:row>
      <xdr:rowOff>57658</xdr:rowOff>
    </xdr:to>
    <xdr:sp macro="" textlink="">
      <xdr:nvSpPr>
        <xdr:cNvPr id="268" name="楕円 267">
          <a:extLst>
            <a:ext uri="{FF2B5EF4-FFF2-40B4-BE49-F238E27FC236}">
              <a16:creationId xmlns:a16="http://schemas.microsoft.com/office/drawing/2014/main" id="{788A87CF-ED50-4292-B281-15398C90963A}"/>
            </a:ext>
          </a:extLst>
        </xdr:cNvPr>
        <xdr:cNvSpPr/>
      </xdr:nvSpPr>
      <xdr:spPr>
        <a:xfrm>
          <a:off x="7670800" y="143769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6668</xdr:rowOff>
    </xdr:from>
    <xdr:to>
      <xdr:col>50</xdr:col>
      <xdr:colOff>114300</xdr:colOff>
      <xdr:row>86</xdr:row>
      <xdr:rowOff>6858</xdr:rowOff>
    </xdr:to>
    <xdr:cxnSp macro="">
      <xdr:nvCxnSpPr>
        <xdr:cNvPr id="269" name="直線コネクタ 268">
          <a:extLst>
            <a:ext uri="{FF2B5EF4-FFF2-40B4-BE49-F238E27FC236}">
              <a16:creationId xmlns:a16="http://schemas.microsoft.com/office/drawing/2014/main" id="{DA4440BE-53F9-4EA6-B283-C3503810FFDB}"/>
            </a:ext>
          </a:extLst>
        </xdr:cNvPr>
        <xdr:cNvCxnSpPr/>
      </xdr:nvCxnSpPr>
      <xdr:spPr>
        <a:xfrm flipV="1">
          <a:off x="7713980" y="14423708"/>
          <a:ext cx="78232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128651</xdr:rowOff>
    </xdr:from>
    <xdr:to>
      <xdr:col>41</xdr:col>
      <xdr:colOff>101600</xdr:colOff>
      <xdr:row>86</xdr:row>
      <xdr:rowOff>58801</xdr:rowOff>
    </xdr:to>
    <xdr:sp macro="" textlink="">
      <xdr:nvSpPr>
        <xdr:cNvPr id="270" name="楕円 269">
          <a:extLst>
            <a:ext uri="{FF2B5EF4-FFF2-40B4-BE49-F238E27FC236}">
              <a16:creationId xmlns:a16="http://schemas.microsoft.com/office/drawing/2014/main" id="{C5C6CC27-AC25-4540-923F-319510F02D38}"/>
            </a:ext>
          </a:extLst>
        </xdr:cNvPr>
        <xdr:cNvSpPr/>
      </xdr:nvSpPr>
      <xdr:spPr>
        <a:xfrm>
          <a:off x="6873240" y="143780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6858</xdr:rowOff>
    </xdr:from>
    <xdr:to>
      <xdr:col>45</xdr:col>
      <xdr:colOff>177800</xdr:colOff>
      <xdr:row>86</xdr:row>
      <xdr:rowOff>8001</xdr:rowOff>
    </xdr:to>
    <xdr:cxnSp macro="">
      <xdr:nvCxnSpPr>
        <xdr:cNvPr id="271" name="直線コネクタ 270">
          <a:extLst>
            <a:ext uri="{FF2B5EF4-FFF2-40B4-BE49-F238E27FC236}">
              <a16:creationId xmlns:a16="http://schemas.microsoft.com/office/drawing/2014/main" id="{BA6E922C-0244-418B-B6FD-A5D79A70E2BD}"/>
            </a:ext>
          </a:extLst>
        </xdr:cNvPr>
        <xdr:cNvCxnSpPr/>
      </xdr:nvCxnSpPr>
      <xdr:spPr>
        <a:xfrm flipV="1">
          <a:off x="6924040" y="14423898"/>
          <a:ext cx="78994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115697</xdr:rowOff>
    </xdr:from>
    <xdr:to>
      <xdr:col>36</xdr:col>
      <xdr:colOff>165100</xdr:colOff>
      <xdr:row>86</xdr:row>
      <xdr:rowOff>45847</xdr:rowOff>
    </xdr:to>
    <xdr:sp macro="" textlink="">
      <xdr:nvSpPr>
        <xdr:cNvPr id="272" name="楕円 271">
          <a:extLst>
            <a:ext uri="{FF2B5EF4-FFF2-40B4-BE49-F238E27FC236}">
              <a16:creationId xmlns:a16="http://schemas.microsoft.com/office/drawing/2014/main" id="{3CDDE9B9-8138-4D76-A81F-02DB15504FC0}"/>
            </a:ext>
          </a:extLst>
        </xdr:cNvPr>
        <xdr:cNvSpPr/>
      </xdr:nvSpPr>
      <xdr:spPr>
        <a:xfrm>
          <a:off x="6098540" y="14365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166497</xdr:rowOff>
    </xdr:from>
    <xdr:to>
      <xdr:col>41</xdr:col>
      <xdr:colOff>50800</xdr:colOff>
      <xdr:row>86</xdr:row>
      <xdr:rowOff>8001</xdr:rowOff>
    </xdr:to>
    <xdr:cxnSp macro="">
      <xdr:nvCxnSpPr>
        <xdr:cNvPr id="273" name="直線コネクタ 272">
          <a:extLst>
            <a:ext uri="{FF2B5EF4-FFF2-40B4-BE49-F238E27FC236}">
              <a16:creationId xmlns:a16="http://schemas.microsoft.com/office/drawing/2014/main" id="{DF5E7BB9-84A2-45D2-9A18-6C1E5D6F35B0}"/>
            </a:ext>
          </a:extLst>
        </xdr:cNvPr>
        <xdr:cNvCxnSpPr/>
      </xdr:nvCxnSpPr>
      <xdr:spPr>
        <a:xfrm>
          <a:off x="6149340" y="14415897"/>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1A70A842-C8D1-4618-87A0-B784BAAFAA68}"/>
            </a:ext>
          </a:extLst>
        </xdr:cNvPr>
        <xdr:cNvSpPr txBox="1"/>
      </xdr:nvSpPr>
      <xdr:spPr>
        <a:xfrm>
          <a:off x="8271587" y="1411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FC9B1419-D99B-4ED5-A5B7-B61C54C07FE7}"/>
            </a:ext>
          </a:extLst>
        </xdr:cNvPr>
        <xdr:cNvSpPr txBox="1"/>
      </xdr:nvSpPr>
      <xdr:spPr>
        <a:xfrm>
          <a:off x="7509587" y="1412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B5C6E0A8-11C3-4B50-931E-52F34094F1BB}"/>
            </a:ext>
          </a:extLst>
        </xdr:cNvPr>
        <xdr:cNvSpPr txBox="1"/>
      </xdr:nvSpPr>
      <xdr:spPr>
        <a:xfrm>
          <a:off x="6712027" y="1413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FC7C61E2-80BF-4AF3-97C4-0FF95BCF70CB}"/>
            </a:ext>
          </a:extLst>
        </xdr:cNvPr>
        <xdr:cNvSpPr txBox="1"/>
      </xdr:nvSpPr>
      <xdr:spPr>
        <a:xfrm>
          <a:off x="5937327" y="1412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48595</xdr:rowOff>
    </xdr:from>
    <xdr:ext cx="469744" cy="259045"/>
    <xdr:sp macro="" textlink="">
      <xdr:nvSpPr>
        <xdr:cNvPr id="278" name="n_1mainValue【福祉施設】&#10;一人当たり面積">
          <a:extLst>
            <a:ext uri="{FF2B5EF4-FFF2-40B4-BE49-F238E27FC236}">
              <a16:creationId xmlns:a16="http://schemas.microsoft.com/office/drawing/2014/main" id="{08AF9B68-AEE4-4155-ADE0-9F79074ACE4A}"/>
            </a:ext>
          </a:extLst>
        </xdr:cNvPr>
        <xdr:cNvSpPr txBox="1"/>
      </xdr:nvSpPr>
      <xdr:spPr>
        <a:xfrm>
          <a:off x="8271587" y="14465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48785</xdr:rowOff>
    </xdr:from>
    <xdr:ext cx="469744" cy="259045"/>
    <xdr:sp macro="" textlink="">
      <xdr:nvSpPr>
        <xdr:cNvPr id="279" name="n_2mainValue【福祉施設】&#10;一人当たり面積">
          <a:extLst>
            <a:ext uri="{FF2B5EF4-FFF2-40B4-BE49-F238E27FC236}">
              <a16:creationId xmlns:a16="http://schemas.microsoft.com/office/drawing/2014/main" id="{C73BED3C-6D0B-44DA-88EB-1084B88811BD}"/>
            </a:ext>
          </a:extLst>
        </xdr:cNvPr>
        <xdr:cNvSpPr txBox="1"/>
      </xdr:nvSpPr>
      <xdr:spPr>
        <a:xfrm>
          <a:off x="7509587" y="1446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49928</xdr:rowOff>
    </xdr:from>
    <xdr:ext cx="469744" cy="259045"/>
    <xdr:sp macro="" textlink="">
      <xdr:nvSpPr>
        <xdr:cNvPr id="280" name="n_3mainValue【福祉施設】&#10;一人当たり面積">
          <a:extLst>
            <a:ext uri="{FF2B5EF4-FFF2-40B4-BE49-F238E27FC236}">
              <a16:creationId xmlns:a16="http://schemas.microsoft.com/office/drawing/2014/main" id="{AE6F7B95-5751-46D2-9A3C-6E8E240DE16D}"/>
            </a:ext>
          </a:extLst>
        </xdr:cNvPr>
        <xdr:cNvSpPr txBox="1"/>
      </xdr:nvSpPr>
      <xdr:spPr>
        <a:xfrm>
          <a:off x="6712027" y="1446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36974</xdr:rowOff>
    </xdr:from>
    <xdr:ext cx="469744" cy="259045"/>
    <xdr:sp macro="" textlink="">
      <xdr:nvSpPr>
        <xdr:cNvPr id="281" name="n_4mainValue【福祉施設】&#10;一人当たり面積">
          <a:extLst>
            <a:ext uri="{FF2B5EF4-FFF2-40B4-BE49-F238E27FC236}">
              <a16:creationId xmlns:a16="http://schemas.microsoft.com/office/drawing/2014/main" id="{53BF0022-38EA-410D-A824-B2A0ABB4A51F}"/>
            </a:ext>
          </a:extLst>
        </xdr:cNvPr>
        <xdr:cNvSpPr txBox="1"/>
      </xdr:nvSpPr>
      <xdr:spPr>
        <a:xfrm>
          <a:off x="5937327" y="1445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56FE01A0-97CD-421F-BE8D-62504B721EB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5C43CE86-BB02-4AEF-ABBD-9C4C2162DF1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3D601EE6-638F-42BB-B25A-B115234BC68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480AE6E0-E718-42A9-8EBB-8BFA0627480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464BFC9F-69ED-44E7-8682-144BCE6718B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D6CB179A-597C-48AB-8351-5C373662614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728616A6-60A1-47C3-AB1D-3EB502B5372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E40795B5-3123-4CC9-BEBC-7EE9A8D2382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D843386C-756E-44FA-8675-80C015FB530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37E694C1-571D-4FD0-AECF-893DC544C2F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EC35E5D1-AD5E-424E-BDB3-2FFFAA5124E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45A9BC18-80B5-4B70-AFE2-72C862C1F08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DB729ADE-3362-4ECD-A001-B8ED829ED2E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29B791F1-BCD1-4012-94E3-828502CA1E7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3355998A-3410-4842-A642-490A1A669C8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6CF9CF11-0E01-4E75-807E-F74A47D52ECD}"/>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5D77A730-A752-480B-B92E-F2D0B67B4B1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78A8D267-9099-4506-95FA-A29FB0E29B5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81B6E09E-FA20-40E9-AE06-92A2D2B55BC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9318865B-10A1-450E-8B05-7F0599EF678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FC7BDF22-7441-4811-9F3C-B5C35576464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393F651C-16FE-4F7E-8BBF-130193C090A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E1D337D7-96D4-4D65-8437-DB9E155B121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9BF42AFC-8A94-4F75-88E0-22E61FF326A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EF96114E-5508-422D-8F36-B9E9BFC2D5A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77A45EE1-6E66-41F8-AC8D-7F9FCA0FA8C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D5239055-545C-4FCE-B372-B97873722F1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22054D88-74A0-418D-83CD-C6A3E346E5D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E7B0AA88-7A02-4C63-920F-F8511D737F9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A73F9086-2281-4A62-BE6A-740DFE6889E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942EAF12-E5FF-4676-BEEA-A6586EC4F7A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9A6D7820-3460-453C-ACBD-78C000CB903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D570A738-06A6-45A0-B83E-96B81E548E5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330BC056-7BD5-4FDA-B0F9-11CC46C7365D}"/>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5E31F893-0D13-4B93-A50B-609F471D84F4}"/>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ED5B92ED-C348-4FFD-A836-6E456601739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79230B4B-31A1-4620-B11E-921F435F8D7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C4A67858-3C8A-41D1-93A4-5A8FA34D417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26DFFB43-7DC8-42D2-B048-B022E913FAC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DF4ABB3E-93CC-4D21-9D68-1F4C348FE04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EAD336FE-ED04-4732-BC49-81ECEBB4693C}"/>
            </a:ext>
          </a:extLst>
        </xdr:cNvPr>
        <xdr:cNvCxnSpPr/>
      </xdr:nvCxnSpPr>
      <xdr:spPr>
        <a:xfrm flipV="1">
          <a:off x="14375764" y="555117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41DAB07B-DCC7-4FAD-A832-4A3DE375FEE9}"/>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EAED13B0-2464-456E-98C1-3A817A1671BC}"/>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C35845DA-8585-4224-A813-197ACF94ED96}"/>
            </a:ext>
          </a:extLst>
        </xdr:cNvPr>
        <xdr:cNvSpPr txBox="1"/>
      </xdr:nvSpPr>
      <xdr:spPr>
        <a:xfrm>
          <a:off x="1441450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0D82946B-C6F3-4FB3-A08A-F6B17B034B3B}"/>
            </a:ext>
          </a:extLst>
        </xdr:cNvPr>
        <xdr:cNvCxnSpPr/>
      </xdr:nvCxnSpPr>
      <xdr:spPr>
        <a:xfrm>
          <a:off x="1428750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C5AF87F7-8D4E-41F2-8508-7D9AD246CCEB}"/>
            </a:ext>
          </a:extLst>
        </xdr:cNvPr>
        <xdr:cNvSpPr txBox="1"/>
      </xdr:nvSpPr>
      <xdr:spPr>
        <a:xfrm>
          <a:off x="144145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1FB93C91-5494-43C1-AB3E-CD6F9A70707A}"/>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3FA585EB-C248-41E0-8C71-A81CCCE1E732}"/>
            </a:ext>
          </a:extLst>
        </xdr:cNvPr>
        <xdr:cNvSpPr/>
      </xdr:nvSpPr>
      <xdr:spPr>
        <a:xfrm>
          <a:off x="13578840" y="6136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60297FCA-0253-4679-B109-03E6023FEC7A}"/>
            </a:ext>
          </a:extLst>
        </xdr:cNvPr>
        <xdr:cNvSpPr/>
      </xdr:nvSpPr>
      <xdr:spPr>
        <a:xfrm>
          <a:off x="12804140" y="614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8D4C9E28-95D9-4EF4-AE46-77150252FF73}"/>
            </a:ext>
          </a:extLst>
        </xdr:cNvPr>
        <xdr:cNvSpPr/>
      </xdr:nvSpPr>
      <xdr:spPr>
        <a:xfrm>
          <a:off x="12029440" y="6199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2" name="フローチャート: 判断 331">
          <a:extLst>
            <a:ext uri="{FF2B5EF4-FFF2-40B4-BE49-F238E27FC236}">
              <a16:creationId xmlns:a16="http://schemas.microsoft.com/office/drawing/2014/main" id="{69C9FAB3-1417-4C98-B5A2-14BCD060A95F}"/>
            </a:ext>
          </a:extLst>
        </xdr:cNvPr>
        <xdr:cNvSpPr/>
      </xdr:nvSpPr>
      <xdr:spPr>
        <a:xfrm>
          <a:off x="11231880" y="620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112F47EB-105B-40F5-95B6-0B7BFC9586A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5B77EFE5-1113-4C91-A115-C7F562EF502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AE058B21-D8D0-4E94-B378-F786D8AE114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63C393AC-B8A3-49DA-890A-41665D34B1F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2B17CB03-26EE-4BD9-B8AD-5C3C990BCB4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151130</xdr:rowOff>
    </xdr:from>
    <xdr:to>
      <xdr:col>85</xdr:col>
      <xdr:colOff>177800</xdr:colOff>
      <xdr:row>39</xdr:row>
      <xdr:rowOff>81280</xdr:rowOff>
    </xdr:to>
    <xdr:sp macro="" textlink="">
      <xdr:nvSpPr>
        <xdr:cNvPr id="338" name="楕円 337">
          <a:extLst>
            <a:ext uri="{FF2B5EF4-FFF2-40B4-BE49-F238E27FC236}">
              <a16:creationId xmlns:a16="http://schemas.microsoft.com/office/drawing/2014/main" id="{2907C780-33EA-49FC-8ACF-9A074595C92F}"/>
            </a:ext>
          </a:extLst>
        </xdr:cNvPr>
        <xdr:cNvSpPr/>
      </xdr:nvSpPr>
      <xdr:spPr>
        <a:xfrm>
          <a:off x="14325600" y="65214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129557</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D8667B1F-78DF-4B41-87AB-4E81EFFB0B0B}"/>
            </a:ext>
          </a:extLst>
        </xdr:cNvPr>
        <xdr:cNvSpPr txBox="1"/>
      </xdr:nvSpPr>
      <xdr:spPr>
        <a:xfrm>
          <a:off x="14414500"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97790</xdr:rowOff>
    </xdr:from>
    <xdr:to>
      <xdr:col>81</xdr:col>
      <xdr:colOff>101600</xdr:colOff>
      <xdr:row>39</xdr:row>
      <xdr:rowOff>27940</xdr:rowOff>
    </xdr:to>
    <xdr:sp macro="" textlink="">
      <xdr:nvSpPr>
        <xdr:cNvPr id="340" name="楕円 339">
          <a:extLst>
            <a:ext uri="{FF2B5EF4-FFF2-40B4-BE49-F238E27FC236}">
              <a16:creationId xmlns:a16="http://schemas.microsoft.com/office/drawing/2014/main" id="{D68D1A63-8CA1-4CA8-B610-89DF38A21DCE}"/>
            </a:ext>
          </a:extLst>
        </xdr:cNvPr>
        <xdr:cNvSpPr/>
      </xdr:nvSpPr>
      <xdr:spPr>
        <a:xfrm>
          <a:off x="13578840" y="646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148590</xdr:rowOff>
    </xdr:from>
    <xdr:to>
      <xdr:col>85</xdr:col>
      <xdr:colOff>127000</xdr:colOff>
      <xdr:row>39</xdr:row>
      <xdr:rowOff>30480</xdr:rowOff>
    </xdr:to>
    <xdr:cxnSp macro="">
      <xdr:nvCxnSpPr>
        <xdr:cNvPr id="341" name="直線コネクタ 340">
          <a:extLst>
            <a:ext uri="{FF2B5EF4-FFF2-40B4-BE49-F238E27FC236}">
              <a16:creationId xmlns:a16="http://schemas.microsoft.com/office/drawing/2014/main" id="{C358A61F-F93D-4324-9EFA-6F0A22B5533E}"/>
            </a:ext>
          </a:extLst>
        </xdr:cNvPr>
        <xdr:cNvCxnSpPr/>
      </xdr:nvCxnSpPr>
      <xdr:spPr>
        <a:xfrm>
          <a:off x="13629640" y="6518910"/>
          <a:ext cx="7467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44450</xdr:rowOff>
    </xdr:from>
    <xdr:to>
      <xdr:col>76</xdr:col>
      <xdr:colOff>165100</xdr:colOff>
      <xdr:row>38</xdr:row>
      <xdr:rowOff>146050</xdr:rowOff>
    </xdr:to>
    <xdr:sp macro="" textlink="">
      <xdr:nvSpPr>
        <xdr:cNvPr id="342" name="楕円 341">
          <a:extLst>
            <a:ext uri="{FF2B5EF4-FFF2-40B4-BE49-F238E27FC236}">
              <a16:creationId xmlns:a16="http://schemas.microsoft.com/office/drawing/2014/main" id="{9329B268-BBDC-46A7-8B3B-13377137CBC8}"/>
            </a:ext>
          </a:extLst>
        </xdr:cNvPr>
        <xdr:cNvSpPr/>
      </xdr:nvSpPr>
      <xdr:spPr>
        <a:xfrm>
          <a:off x="1280414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95250</xdr:rowOff>
    </xdr:from>
    <xdr:to>
      <xdr:col>81</xdr:col>
      <xdr:colOff>50800</xdr:colOff>
      <xdr:row>38</xdr:row>
      <xdr:rowOff>148590</xdr:rowOff>
    </xdr:to>
    <xdr:cxnSp macro="">
      <xdr:nvCxnSpPr>
        <xdr:cNvPr id="343" name="直線コネクタ 342">
          <a:extLst>
            <a:ext uri="{FF2B5EF4-FFF2-40B4-BE49-F238E27FC236}">
              <a16:creationId xmlns:a16="http://schemas.microsoft.com/office/drawing/2014/main" id="{81D5E013-157D-4120-A5EB-D861DDC2F87C}"/>
            </a:ext>
          </a:extLst>
        </xdr:cNvPr>
        <xdr:cNvCxnSpPr/>
      </xdr:nvCxnSpPr>
      <xdr:spPr>
        <a:xfrm>
          <a:off x="12854940" y="646557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164465</xdr:rowOff>
    </xdr:from>
    <xdr:to>
      <xdr:col>72</xdr:col>
      <xdr:colOff>38100</xdr:colOff>
      <xdr:row>38</xdr:row>
      <xdr:rowOff>94615</xdr:rowOff>
    </xdr:to>
    <xdr:sp macro="" textlink="">
      <xdr:nvSpPr>
        <xdr:cNvPr id="344" name="楕円 343">
          <a:extLst>
            <a:ext uri="{FF2B5EF4-FFF2-40B4-BE49-F238E27FC236}">
              <a16:creationId xmlns:a16="http://schemas.microsoft.com/office/drawing/2014/main" id="{43A69AAE-1946-44B8-BD37-7C2A4ACD16B3}"/>
            </a:ext>
          </a:extLst>
        </xdr:cNvPr>
        <xdr:cNvSpPr/>
      </xdr:nvSpPr>
      <xdr:spPr>
        <a:xfrm>
          <a:off x="12029440" y="6367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43815</xdr:rowOff>
    </xdr:from>
    <xdr:to>
      <xdr:col>76</xdr:col>
      <xdr:colOff>114300</xdr:colOff>
      <xdr:row>38</xdr:row>
      <xdr:rowOff>95250</xdr:rowOff>
    </xdr:to>
    <xdr:cxnSp macro="">
      <xdr:nvCxnSpPr>
        <xdr:cNvPr id="345" name="直線コネクタ 344">
          <a:extLst>
            <a:ext uri="{FF2B5EF4-FFF2-40B4-BE49-F238E27FC236}">
              <a16:creationId xmlns:a16="http://schemas.microsoft.com/office/drawing/2014/main" id="{4955D69A-BB12-4880-9520-75192E0A909B}"/>
            </a:ext>
          </a:extLst>
        </xdr:cNvPr>
        <xdr:cNvCxnSpPr/>
      </xdr:nvCxnSpPr>
      <xdr:spPr>
        <a:xfrm>
          <a:off x="12072620" y="6414135"/>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97790</xdr:rowOff>
    </xdr:from>
    <xdr:to>
      <xdr:col>67</xdr:col>
      <xdr:colOff>101600</xdr:colOff>
      <xdr:row>38</xdr:row>
      <xdr:rowOff>27940</xdr:rowOff>
    </xdr:to>
    <xdr:sp macro="" textlink="">
      <xdr:nvSpPr>
        <xdr:cNvPr id="346" name="楕円 345">
          <a:extLst>
            <a:ext uri="{FF2B5EF4-FFF2-40B4-BE49-F238E27FC236}">
              <a16:creationId xmlns:a16="http://schemas.microsoft.com/office/drawing/2014/main" id="{0A86E08D-112B-4968-BE33-F99E6D8FC7E6}"/>
            </a:ext>
          </a:extLst>
        </xdr:cNvPr>
        <xdr:cNvSpPr/>
      </xdr:nvSpPr>
      <xdr:spPr>
        <a:xfrm>
          <a:off x="11231880" y="630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148590</xdr:rowOff>
    </xdr:from>
    <xdr:to>
      <xdr:col>71</xdr:col>
      <xdr:colOff>177800</xdr:colOff>
      <xdr:row>38</xdr:row>
      <xdr:rowOff>43815</xdr:rowOff>
    </xdr:to>
    <xdr:cxnSp macro="">
      <xdr:nvCxnSpPr>
        <xdr:cNvPr id="347" name="直線コネクタ 346">
          <a:extLst>
            <a:ext uri="{FF2B5EF4-FFF2-40B4-BE49-F238E27FC236}">
              <a16:creationId xmlns:a16="http://schemas.microsoft.com/office/drawing/2014/main" id="{0D9B0D86-E21F-421D-940C-61BA9C40B0EE}"/>
            </a:ext>
          </a:extLst>
        </xdr:cNvPr>
        <xdr:cNvCxnSpPr/>
      </xdr:nvCxnSpPr>
      <xdr:spPr>
        <a:xfrm>
          <a:off x="11282680" y="6351270"/>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1994D16C-C871-4F82-8D0B-98FEFF732ADF}"/>
            </a:ext>
          </a:extLst>
        </xdr:cNvPr>
        <xdr:cNvSpPr txBox="1"/>
      </xdr:nvSpPr>
      <xdr:spPr>
        <a:xfrm>
          <a:off x="134372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57865D9B-21DE-432C-9BEE-AF9CF466A4AC}"/>
            </a:ext>
          </a:extLst>
        </xdr:cNvPr>
        <xdr:cNvSpPr txBox="1"/>
      </xdr:nvSpPr>
      <xdr:spPr>
        <a:xfrm>
          <a:off x="126752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0252E9A4-9199-4841-9B1D-C709285FF6FC}"/>
            </a:ext>
          </a:extLst>
        </xdr:cNvPr>
        <xdr:cNvSpPr txBox="1"/>
      </xdr:nvSpPr>
      <xdr:spPr>
        <a:xfrm>
          <a:off x="119005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B6271D18-BA8C-4D7C-AEC4-5318013BF3DE}"/>
            </a:ext>
          </a:extLst>
        </xdr:cNvPr>
        <xdr:cNvSpPr txBox="1"/>
      </xdr:nvSpPr>
      <xdr:spPr>
        <a:xfrm>
          <a:off x="1110298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19067</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92173475-3134-4DA7-A3DA-BF35E73C4231}"/>
            </a:ext>
          </a:extLst>
        </xdr:cNvPr>
        <xdr:cNvSpPr txBox="1"/>
      </xdr:nvSpPr>
      <xdr:spPr>
        <a:xfrm>
          <a:off x="134372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137177</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3C364BF1-EA20-416F-B237-E1768336D5C8}"/>
            </a:ext>
          </a:extLst>
        </xdr:cNvPr>
        <xdr:cNvSpPr txBox="1"/>
      </xdr:nvSpPr>
      <xdr:spPr>
        <a:xfrm>
          <a:off x="126752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85742</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226F9D3E-012B-4E32-BB36-0839418F53DD}"/>
            </a:ext>
          </a:extLst>
        </xdr:cNvPr>
        <xdr:cNvSpPr txBox="1"/>
      </xdr:nvSpPr>
      <xdr:spPr>
        <a:xfrm>
          <a:off x="119005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695C660C-5FD0-4FDE-873F-510AD535CCB5}"/>
            </a:ext>
          </a:extLst>
        </xdr:cNvPr>
        <xdr:cNvSpPr txBox="1"/>
      </xdr:nvSpPr>
      <xdr:spPr>
        <a:xfrm>
          <a:off x="11102984" y="638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7C806FD1-28FA-4AD3-AAFE-790E6DD2D20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CC337DFE-F3F0-44EB-9FA1-A8E0F43D644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2AFBA29F-16E7-42D8-8005-FF07A8DB32D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15933565-750B-4783-8433-4E47895803C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E2D1BA21-25CA-47DC-AFF9-C77A05C2487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27DC9884-5681-4BBC-AE71-577966347D6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DE7D61DB-312F-408E-AA1D-54D6F4C646E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0C9D430C-012C-4D4B-B77D-54B6EF01DA1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D7AC7740-6823-48D0-BB3A-6D34906C567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C41327FF-982B-455F-86AD-6FD04D2D0F6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4DB2EF01-712B-43C1-A583-5DD7D2654CD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C1C4B86B-E074-4F5B-8814-318F98612474}"/>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704CED69-C31C-4F1A-8247-E45C83D6112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2615D5F4-DD45-4FF1-A4A2-EF3A5774C98B}"/>
            </a:ext>
          </a:extLst>
        </xdr:cNvPr>
        <xdr:cNvSpPr txBox="1"/>
      </xdr:nvSpPr>
      <xdr:spPr>
        <a:xfrm>
          <a:off x="15499308" y="641859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B2ED6B94-CE62-46E2-A41A-F62539AA96E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34F09209-2658-411D-A6D8-44121D3B1397}"/>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9D1C8457-C71A-4AA4-B19F-3D05EB868DF5}"/>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210AB80A-79A7-4CED-8850-AA7B4A738770}"/>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CFED11BF-A662-4899-9342-431828680D1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773845A9-DEA9-4BA8-A5C7-DC2064F950B3}"/>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32F2B55F-2C69-41E0-AAEF-89CC91C902C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6EE11A03-64FA-4AB8-9A63-CC632EA69FC5}"/>
            </a:ext>
          </a:extLst>
        </xdr:cNvPr>
        <xdr:cNvCxnSpPr/>
      </xdr:nvCxnSpPr>
      <xdr:spPr>
        <a:xfrm flipV="1">
          <a:off x="19509104" y="5668125"/>
          <a:ext cx="0" cy="13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A242401C-2C75-4433-9786-514EA96B9EF8}"/>
            </a:ext>
          </a:extLst>
        </xdr:cNvPr>
        <xdr:cNvSpPr txBox="1"/>
      </xdr:nvSpPr>
      <xdr:spPr>
        <a:xfrm>
          <a:off x="19547840" y="700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2EA90D2C-7DD2-4248-AC09-72D88F8775EB}"/>
            </a:ext>
          </a:extLst>
        </xdr:cNvPr>
        <xdr:cNvCxnSpPr/>
      </xdr:nvCxnSpPr>
      <xdr:spPr>
        <a:xfrm>
          <a:off x="19443700" y="7004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6C7F0DD8-84F5-4239-A36F-4BA17BFFC7D1}"/>
            </a:ext>
          </a:extLst>
        </xdr:cNvPr>
        <xdr:cNvSpPr txBox="1"/>
      </xdr:nvSpPr>
      <xdr:spPr>
        <a:xfrm>
          <a:off x="19547840" y="544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862275DE-5F25-43FA-8B89-18FE189C35ED}"/>
            </a:ext>
          </a:extLst>
        </xdr:cNvPr>
        <xdr:cNvCxnSpPr/>
      </xdr:nvCxnSpPr>
      <xdr:spPr>
        <a:xfrm>
          <a:off x="19443700" y="5668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83C5BB19-3F5F-4783-91A9-3D6D9035DFD4}"/>
            </a:ext>
          </a:extLst>
        </xdr:cNvPr>
        <xdr:cNvSpPr txBox="1"/>
      </xdr:nvSpPr>
      <xdr:spPr>
        <a:xfrm>
          <a:off x="19547840" y="66678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D827E6ED-FFAB-416A-BFA7-8FD78DB4C065}"/>
            </a:ext>
          </a:extLst>
        </xdr:cNvPr>
        <xdr:cNvSpPr/>
      </xdr:nvSpPr>
      <xdr:spPr>
        <a:xfrm>
          <a:off x="19458940" y="6812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0CEAF62B-3DAD-4525-98E0-5B5BB2039289}"/>
            </a:ext>
          </a:extLst>
        </xdr:cNvPr>
        <xdr:cNvSpPr/>
      </xdr:nvSpPr>
      <xdr:spPr>
        <a:xfrm>
          <a:off x="18735040" y="68150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C3AE5A1C-C9E3-4955-9BC1-13DB47491235}"/>
            </a:ext>
          </a:extLst>
        </xdr:cNvPr>
        <xdr:cNvSpPr/>
      </xdr:nvSpPr>
      <xdr:spPr>
        <a:xfrm>
          <a:off x="17937480" y="68278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5204A42A-1044-4ECE-8345-F4CECC2B8E1D}"/>
            </a:ext>
          </a:extLst>
        </xdr:cNvPr>
        <xdr:cNvSpPr/>
      </xdr:nvSpPr>
      <xdr:spPr>
        <a:xfrm>
          <a:off x="17162780" y="6841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7" name="フローチャート: 判断 386">
          <a:extLst>
            <a:ext uri="{FF2B5EF4-FFF2-40B4-BE49-F238E27FC236}">
              <a16:creationId xmlns:a16="http://schemas.microsoft.com/office/drawing/2014/main" id="{2EC92BFC-1994-4288-8CB9-7545A2717FEC}"/>
            </a:ext>
          </a:extLst>
        </xdr:cNvPr>
        <xdr:cNvSpPr/>
      </xdr:nvSpPr>
      <xdr:spPr>
        <a:xfrm>
          <a:off x="16388080" y="6823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2672811-9215-4454-8B5D-1BB4C93C48D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8573CE27-55B1-4C73-81A5-4B35090DDCB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A3E4781F-A811-46F4-9620-AEB0064CEAB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D05EC0DE-6E84-4D27-AF2C-8A083A3AC69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854C608C-8990-4777-AA76-043AE515E49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15726</xdr:rowOff>
    </xdr:from>
    <xdr:to>
      <xdr:col>116</xdr:col>
      <xdr:colOff>114300</xdr:colOff>
      <xdr:row>41</xdr:row>
      <xdr:rowOff>117326</xdr:rowOff>
    </xdr:to>
    <xdr:sp macro="" textlink="">
      <xdr:nvSpPr>
        <xdr:cNvPr id="393" name="楕円 392">
          <a:extLst>
            <a:ext uri="{FF2B5EF4-FFF2-40B4-BE49-F238E27FC236}">
              <a16:creationId xmlns:a16="http://schemas.microsoft.com/office/drawing/2014/main" id="{16941E5C-7355-47ED-A9E7-BFB3FBB72565}"/>
            </a:ext>
          </a:extLst>
        </xdr:cNvPr>
        <xdr:cNvSpPr/>
      </xdr:nvSpPr>
      <xdr:spPr>
        <a:xfrm>
          <a:off x="19458940" y="688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102103</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871FD8C7-19C5-4CDC-9AAD-3E77D3CCAD73}"/>
            </a:ext>
          </a:extLst>
        </xdr:cNvPr>
        <xdr:cNvSpPr txBox="1"/>
      </xdr:nvSpPr>
      <xdr:spPr>
        <a:xfrm>
          <a:off x="19547840" y="6807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38984</xdr:rowOff>
    </xdr:from>
    <xdr:to>
      <xdr:col>112</xdr:col>
      <xdr:colOff>38100</xdr:colOff>
      <xdr:row>41</xdr:row>
      <xdr:rowOff>140584</xdr:rowOff>
    </xdr:to>
    <xdr:sp macro="" textlink="">
      <xdr:nvSpPr>
        <xdr:cNvPr id="395" name="楕円 394">
          <a:extLst>
            <a:ext uri="{FF2B5EF4-FFF2-40B4-BE49-F238E27FC236}">
              <a16:creationId xmlns:a16="http://schemas.microsoft.com/office/drawing/2014/main" id="{51045EFF-398E-4400-B527-EA2DDC6598D6}"/>
            </a:ext>
          </a:extLst>
        </xdr:cNvPr>
        <xdr:cNvSpPr/>
      </xdr:nvSpPr>
      <xdr:spPr>
        <a:xfrm>
          <a:off x="18735040" y="69122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66526</xdr:rowOff>
    </xdr:from>
    <xdr:to>
      <xdr:col>116</xdr:col>
      <xdr:colOff>63500</xdr:colOff>
      <xdr:row>41</xdr:row>
      <xdr:rowOff>89784</xdr:rowOff>
    </xdr:to>
    <xdr:cxnSp macro="">
      <xdr:nvCxnSpPr>
        <xdr:cNvPr id="396" name="直線コネクタ 395">
          <a:extLst>
            <a:ext uri="{FF2B5EF4-FFF2-40B4-BE49-F238E27FC236}">
              <a16:creationId xmlns:a16="http://schemas.microsoft.com/office/drawing/2014/main" id="{95B6E309-2E98-4D0D-B238-784B407FF460}"/>
            </a:ext>
          </a:extLst>
        </xdr:cNvPr>
        <xdr:cNvCxnSpPr/>
      </xdr:nvCxnSpPr>
      <xdr:spPr>
        <a:xfrm flipV="1">
          <a:off x="18778220" y="6939766"/>
          <a:ext cx="731520" cy="2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16613</xdr:rowOff>
    </xdr:from>
    <xdr:to>
      <xdr:col>107</xdr:col>
      <xdr:colOff>101600</xdr:colOff>
      <xdr:row>41</xdr:row>
      <xdr:rowOff>118213</xdr:rowOff>
    </xdr:to>
    <xdr:sp macro="" textlink="">
      <xdr:nvSpPr>
        <xdr:cNvPr id="397" name="楕円 396">
          <a:extLst>
            <a:ext uri="{FF2B5EF4-FFF2-40B4-BE49-F238E27FC236}">
              <a16:creationId xmlns:a16="http://schemas.microsoft.com/office/drawing/2014/main" id="{B022F04D-9EAB-4BEF-A3EB-4098D4713458}"/>
            </a:ext>
          </a:extLst>
        </xdr:cNvPr>
        <xdr:cNvSpPr/>
      </xdr:nvSpPr>
      <xdr:spPr>
        <a:xfrm>
          <a:off x="17937480" y="688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67413</xdr:rowOff>
    </xdr:from>
    <xdr:to>
      <xdr:col>111</xdr:col>
      <xdr:colOff>177800</xdr:colOff>
      <xdr:row>41</xdr:row>
      <xdr:rowOff>89784</xdr:rowOff>
    </xdr:to>
    <xdr:cxnSp macro="">
      <xdr:nvCxnSpPr>
        <xdr:cNvPr id="398" name="直線コネクタ 397">
          <a:extLst>
            <a:ext uri="{FF2B5EF4-FFF2-40B4-BE49-F238E27FC236}">
              <a16:creationId xmlns:a16="http://schemas.microsoft.com/office/drawing/2014/main" id="{D648EE1F-6C52-4F4A-9243-0C76900175BB}"/>
            </a:ext>
          </a:extLst>
        </xdr:cNvPr>
        <xdr:cNvCxnSpPr/>
      </xdr:nvCxnSpPr>
      <xdr:spPr>
        <a:xfrm>
          <a:off x="17988280" y="6940653"/>
          <a:ext cx="789940" cy="2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15639</xdr:rowOff>
    </xdr:from>
    <xdr:to>
      <xdr:col>102</xdr:col>
      <xdr:colOff>165100</xdr:colOff>
      <xdr:row>41</xdr:row>
      <xdr:rowOff>117239</xdr:rowOff>
    </xdr:to>
    <xdr:sp macro="" textlink="">
      <xdr:nvSpPr>
        <xdr:cNvPr id="399" name="楕円 398">
          <a:extLst>
            <a:ext uri="{FF2B5EF4-FFF2-40B4-BE49-F238E27FC236}">
              <a16:creationId xmlns:a16="http://schemas.microsoft.com/office/drawing/2014/main" id="{A0988D70-C54D-4F26-94C3-118B9C1CCB72}"/>
            </a:ext>
          </a:extLst>
        </xdr:cNvPr>
        <xdr:cNvSpPr/>
      </xdr:nvSpPr>
      <xdr:spPr>
        <a:xfrm>
          <a:off x="17162780" y="688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66439</xdr:rowOff>
    </xdr:from>
    <xdr:to>
      <xdr:col>107</xdr:col>
      <xdr:colOff>50800</xdr:colOff>
      <xdr:row>41</xdr:row>
      <xdr:rowOff>67413</xdr:rowOff>
    </xdr:to>
    <xdr:cxnSp macro="">
      <xdr:nvCxnSpPr>
        <xdr:cNvPr id="400" name="直線コネクタ 399">
          <a:extLst>
            <a:ext uri="{FF2B5EF4-FFF2-40B4-BE49-F238E27FC236}">
              <a16:creationId xmlns:a16="http://schemas.microsoft.com/office/drawing/2014/main" id="{0E749F9F-B92E-4EA4-8859-F9D7966C42AD}"/>
            </a:ext>
          </a:extLst>
        </xdr:cNvPr>
        <xdr:cNvCxnSpPr/>
      </xdr:nvCxnSpPr>
      <xdr:spPr>
        <a:xfrm>
          <a:off x="17213580" y="6939679"/>
          <a:ext cx="774700" cy="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13586</xdr:rowOff>
    </xdr:from>
    <xdr:to>
      <xdr:col>98</xdr:col>
      <xdr:colOff>38100</xdr:colOff>
      <xdr:row>41</xdr:row>
      <xdr:rowOff>115186</xdr:rowOff>
    </xdr:to>
    <xdr:sp macro="" textlink="">
      <xdr:nvSpPr>
        <xdr:cNvPr id="401" name="楕円 400">
          <a:extLst>
            <a:ext uri="{FF2B5EF4-FFF2-40B4-BE49-F238E27FC236}">
              <a16:creationId xmlns:a16="http://schemas.microsoft.com/office/drawing/2014/main" id="{983BC377-13B5-4E77-A2C0-36FE0B2B12E1}"/>
            </a:ext>
          </a:extLst>
        </xdr:cNvPr>
        <xdr:cNvSpPr/>
      </xdr:nvSpPr>
      <xdr:spPr>
        <a:xfrm>
          <a:off x="16388080" y="68868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64386</xdr:rowOff>
    </xdr:from>
    <xdr:to>
      <xdr:col>102</xdr:col>
      <xdr:colOff>114300</xdr:colOff>
      <xdr:row>41</xdr:row>
      <xdr:rowOff>66439</xdr:rowOff>
    </xdr:to>
    <xdr:cxnSp macro="">
      <xdr:nvCxnSpPr>
        <xdr:cNvPr id="402" name="直線コネクタ 401">
          <a:extLst>
            <a:ext uri="{FF2B5EF4-FFF2-40B4-BE49-F238E27FC236}">
              <a16:creationId xmlns:a16="http://schemas.microsoft.com/office/drawing/2014/main" id="{846C60FE-DECE-44F7-B048-A607B92139A0}"/>
            </a:ext>
          </a:extLst>
        </xdr:cNvPr>
        <xdr:cNvCxnSpPr/>
      </xdr:nvCxnSpPr>
      <xdr:spPr>
        <a:xfrm>
          <a:off x="16431260" y="6937626"/>
          <a:ext cx="782320" cy="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82EA1292-E11A-41DE-B032-24BEED5CC285}"/>
            </a:ext>
          </a:extLst>
        </xdr:cNvPr>
        <xdr:cNvSpPr txBox="1"/>
      </xdr:nvSpPr>
      <xdr:spPr>
        <a:xfrm>
          <a:off x="18496495" y="659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AE822DBD-F354-47B4-A65F-BECEF4C52CD7}"/>
            </a:ext>
          </a:extLst>
        </xdr:cNvPr>
        <xdr:cNvSpPr txBox="1"/>
      </xdr:nvSpPr>
      <xdr:spPr>
        <a:xfrm>
          <a:off x="17734495" y="660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FF4ECC35-9616-49DC-A1DC-4795DB9AB70A}"/>
            </a:ext>
          </a:extLst>
        </xdr:cNvPr>
        <xdr:cNvSpPr txBox="1"/>
      </xdr:nvSpPr>
      <xdr:spPr>
        <a:xfrm>
          <a:off x="16936935" y="6620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BF41F02A-6A70-41BA-B5F1-F0866A35EAD9}"/>
            </a:ext>
          </a:extLst>
        </xdr:cNvPr>
        <xdr:cNvSpPr txBox="1"/>
      </xdr:nvSpPr>
      <xdr:spPr>
        <a:xfrm>
          <a:off x="16162235" y="660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131711</xdr:rowOff>
    </xdr:from>
    <xdr:ext cx="534377" cy="259045"/>
    <xdr:sp macro="" textlink="">
      <xdr:nvSpPr>
        <xdr:cNvPr id="407" name="n_1mainValue【一般廃棄物処理施設】&#10;一人当たり有形固定資産（償却資産）額">
          <a:extLst>
            <a:ext uri="{FF2B5EF4-FFF2-40B4-BE49-F238E27FC236}">
              <a16:creationId xmlns:a16="http://schemas.microsoft.com/office/drawing/2014/main" id="{FA36A085-5D9E-40B8-9743-70FCCBDFA6FF}"/>
            </a:ext>
          </a:extLst>
        </xdr:cNvPr>
        <xdr:cNvSpPr txBox="1"/>
      </xdr:nvSpPr>
      <xdr:spPr>
        <a:xfrm>
          <a:off x="18528811" y="700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109340</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E3236FDF-09A3-4E0B-A17C-A21F8DCAF369}"/>
            </a:ext>
          </a:extLst>
        </xdr:cNvPr>
        <xdr:cNvSpPr txBox="1"/>
      </xdr:nvSpPr>
      <xdr:spPr>
        <a:xfrm>
          <a:off x="17734495" y="698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108366</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68256F2D-9A64-4A4E-AA31-2108E964A19A}"/>
            </a:ext>
          </a:extLst>
        </xdr:cNvPr>
        <xdr:cNvSpPr txBox="1"/>
      </xdr:nvSpPr>
      <xdr:spPr>
        <a:xfrm>
          <a:off x="16936935" y="698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106313</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C1F0A42B-E04A-476A-A891-B929CF2B3432}"/>
            </a:ext>
          </a:extLst>
        </xdr:cNvPr>
        <xdr:cNvSpPr txBox="1"/>
      </xdr:nvSpPr>
      <xdr:spPr>
        <a:xfrm>
          <a:off x="16162235" y="697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6B6A10F5-3843-4F58-802C-40DB7809437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3AE4CE2B-C570-4FCC-8C4E-A7DF9CFC977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EAE1BC85-B98F-4CA5-9A0D-3078FC71620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B5CA3C21-FE34-425C-9AC9-824E9E34B34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AD95C5A1-3EBD-461C-9B8D-43281AAA9B0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486A3D21-C22B-4C10-8F0B-73C443EA6C5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8AE5B987-3A82-4EB7-AE1E-085F30CC69F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BEC15C13-D018-4B90-B827-9FFA6B6BCB86}"/>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71F98A07-B0AB-48C7-ADD6-6596624BE98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39700B1F-E410-4A26-BD4B-11E2199C35A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9F36A848-0101-4CAE-AA8F-25338E60093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9F8BA7CD-FD6C-48EE-892E-DE9FBA87B3D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2D8CD5B0-DB5B-443A-9DF8-7C938950B64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2B4F7C04-7418-4C16-92FF-A4CD6B8CB4B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BD62170C-ED61-4170-8D52-C1EF877B05B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1BFFF0A7-D6E3-4B14-8BC6-697C8F3168BB}"/>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89170C1D-B01B-4BAD-9110-13F15663542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70D5C385-C662-4798-8B1F-57C180CD1E6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A3204D79-3B82-494F-AABD-6C94BCC04D5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5445AF0D-AD2B-4EA0-B4BF-6B25BB3C21E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4B169597-DC4A-4633-925F-4F7A019BA91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44458B40-9B37-45DC-9014-5744AF20BF0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32DF0A80-6474-473C-8A14-BDAA681D260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E3FFF40D-076B-481C-B908-5A25686EA94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B7EF69A8-3AD8-4498-AFC5-2027693810D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8CCA6339-C7C8-4F12-BFC9-03B3EA1C9FE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957426C5-A331-4956-BAB4-302A5F0D223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BF404ED6-73E0-465B-8389-AAD54A5927F4}"/>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A74611D0-5190-4FEF-8881-E05E242BF8BD}"/>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CE098FF9-EBEF-4532-9825-2BC9B5E299A4}"/>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F863F00B-C1D8-4529-9DEF-9D02EF893167}"/>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AC386D46-5EB4-450B-A785-940F02639BFB}"/>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51F1FB29-D5DC-4A41-91DA-D684352988D4}"/>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3E57520B-FD04-4655-890F-AAD8B8E7959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3EEC66B0-168F-4D86-BF32-03A7C011D0B7}"/>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09620065-2FE0-4F06-97CA-527555898428}"/>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901DBC78-EDF4-4F0C-A90F-C6250C0983C2}"/>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AEA9927E-C975-43A7-8877-15D884EDD66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261F7092-6360-4D2A-A999-0804C2E7C0B6}"/>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8F07CA74-0B53-4959-8EED-8D0CA425F62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D2AA725F-F84E-4BAF-AC5D-5B8A9845F0B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67678A9C-0E7B-4AA1-81C1-37AE1DC1F568}"/>
            </a:ext>
          </a:extLst>
        </xdr:cNvPr>
        <xdr:cNvCxnSpPr/>
      </xdr:nvCxnSpPr>
      <xdr:spPr>
        <a:xfrm flipV="1">
          <a:off x="14375764" y="13075375"/>
          <a:ext cx="0" cy="151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5355C39A-B3C2-4BD1-8D4E-B50F2E3DA2C9}"/>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FFD5B6A1-F6CF-4B95-BF44-39BF0D2F0CF8}"/>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85B8A881-83F1-418A-8B6F-49CC30F0CA44}"/>
            </a:ext>
          </a:extLst>
        </xdr:cNvPr>
        <xdr:cNvSpPr txBox="1"/>
      </xdr:nvSpPr>
      <xdr:spPr>
        <a:xfrm>
          <a:off x="14414500" y="12854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5DA38349-2871-494E-9411-A31E88242F6F}"/>
            </a:ext>
          </a:extLst>
        </xdr:cNvPr>
        <xdr:cNvCxnSpPr/>
      </xdr:nvCxnSpPr>
      <xdr:spPr>
        <a:xfrm>
          <a:off x="14287500" y="1307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18E22DAE-846B-4F6A-B5D6-73DD59C74D48}"/>
            </a:ext>
          </a:extLst>
        </xdr:cNvPr>
        <xdr:cNvSpPr txBox="1"/>
      </xdr:nvSpPr>
      <xdr:spPr>
        <a:xfrm>
          <a:off x="14414500" y="13906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E16B011B-FA37-4933-88C0-F96B2E79C299}"/>
            </a:ext>
          </a:extLst>
        </xdr:cNvPr>
        <xdr:cNvSpPr/>
      </xdr:nvSpPr>
      <xdr:spPr>
        <a:xfrm>
          <a:off x="14325600" y="139242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9F7A72DD-8E90-4465-A0F0-705A53BD0AA2}"/>
            </a:ext>
          </a:extLst>
        </xdr:cNvPr>
        <xdr:cNvSpPr/>
      </xdr:nvSpPr>
      <xdr:spPr>
        <a:xfrm>
          <a:off x="1357884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7FA8A65B-CA29-454B-8FB1-8D3A516BEA3C}"/>
            </a:ext>
          </a:extLst>
        </xdr:cNvPr>
        <xdr:cNvSpPr/>
      </xdr:nvSpPr>
      <xdr:spPr>
        <a:xfrm>
          <a:off x="12804140" y="13841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4D556082-6F93-4A30-A092-B7D9DD42ED8C}"/>
            </a:ext>
          </a:extLst>
        </xdr:cNvPr>
        <xdr:cNvSpPr/>
      </xdr:nvSpPr>
      <xdr:spPr>
        <a:xfrm>
          <a:off x="12029440" y="138268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62" name="フローチャート: 判断 461">
          <a:extLst>
            <a:ext uri="{FF2B5EF4-FFF2-40B4-BE49-F238E27FC236}">
              <a16:creationId xmlns:a16="http://schemas.microsoft.com/office/drawing/2014/main" id="{526F4841-03FA-4382-86A3-166835BC07A0}"/>
            </a:ext>
          </a:extLst>
        </xdr:cNvPr>
        <xdr:cNvSpPr/>
      </xdr:nvSpPr>
      <xdr:spPr>
        <a:xfrm>
          <a:off x="11231880" y="13835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E5EE58A-2DD7-4E2F-AF6D-A8D4615A52F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8ABDA204-78D3-462B-BA02-1CFF7E21BB8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5BB86AC7-7B99-4937-BABB-18728F20463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37F39993-D6BA-41DA-B62D-A541BF40C98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C388EB63-CF66-4E59-9D7A-B9D7895D9F7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39551</xdr:rowOff>
    </xdr:from>
    <xdr:to>
      <xdr:col>85</xdr:col>
      <xdr:colOff>177800</xdr:colOff>
      <xdr:row>79</xdr:row>
      <xdr:rowOff>141151</xdr:rowOff>
    </xdr:to>
    <xdr:sp macro="" textlink="">
      <xdr:nvSpPr>
        <xdr:cNvPr id="468" name="楕円 467">
          <a:extLst>
            <a:ext uri="{FF2B5EF4-FFF2-40B4-BE49-F238E27FC236}">
              <a16:creationId xmlns:a16="http://schemas.microsoft.com/office/drawing/2014/main" id="{4AC96E36-5008-42C0-91C5-3ED84EC295F2}"/>
            </a:ext>
          </a:extLst>
        </xdr:cNvPr>
        <xdr:cNvSpPr/>
      </xdr:nvSpPr>
      <xdr:spPr>
        <a:xfrm>
          <a:off x="14325600" y="1328311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62428</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452B6520-5021-4B36-B1A3-69ACD46C71AB}"/>
            </a:ext>
          </a:extLst>
        </xdr:cNvPr>
        <xdr:cNvSpPr txBox="1"/>
      </xdr:nvSpPr>
      <xdr:spPr>
        <a:xfrm>
          <a:off x="14414500" y="1313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166914</xdr:rowOff>
    </xdr:from>
    <xdr:to>
      <xdr:col>81</xdr:col>
      <xdr:colOff>101600</xdr:colOff>
      <xdr:row>80</xdr:row>
      <xdr:rowOff>97064</xdr:rowOff>
    </xdr:to>
    <xdr:sp macro="" textlink="">
      <xdr:nvSpPr>
        <xdr:cNvPr id="470" name="楕円 469">
          <a:extLst>
            <a:ext uri="{FF2B5EF4-FFF2-40B4-BE49-F238E27FC236}">
              <a16:creationId xmlns:a16="http://schemas.microsoft.com/office/drawing/2014/main" id="{A6AED01F-BE2A-44A7-ABB4-7B1C884CA44B}"/>
            </a:ext>
          </a:extLst>
        </xdr:cNvPr>
        <xdr:cNvSpPr/>
      </xdr:nvSpPr>
      <xdr:spPr>
        <a:xfrm>
          <a:off x="13578840" y="13410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90351</xdr:rowOff>
    </xdr:from>
    <xdr:to>
      <xdr:col>85</xdr:col>
      <xdr:colOff>127000</xdr:colOff>
      <xdr:row>80</xdr:row>
      <xdr:rowOff>46264</xdr:rowOff>
    </xdr:to>
    <xdr:cxnSp macro="">
      <xdr:nvCxnSpPr>
        <xdr:cNvPr id="471" name="直線コネクタ 470">
          <a:extLst>
            <a:ext uri="{FF2B5EF4-FFF2-40B4-BE49-F238E27FC236}">
              <a16:creationId xmlns:a16="http://schemas.microsoft.com/office/drawing/2014/main" id="{4BBB386E-0595-402A-B29D-60010CED07F7}"/>
            </a:ext>
          </a:extLst>
        </xdr:cNvPr>
        <xdr:cNvCxnSpPr/>
      </xdr:nvCxnSpPr>
      <xdr:spPr>
        <a:xfrm flipV="1">
          <a:off x="13629640" y="13333911"/>
          <a:ext cx="746760" cy="12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134257</xdr:rowOff>
    </xdr:from>
    <xdr:to>
      <xdr:col>76</xdr:col>
      <xdr:colOff>165100</xdr:colOff>
      <xdr:row>80</xdr:row>
      <xdr:rowOff>64407</xdr:rowOff>
    </xdr:to>
    <xdr:sp macro="" textlink="">
      <xdr:nvSpPr>
        <xdr:cNvPr id="472" name="楕円 471">
          <a:extLst>
            <a:ext uri="{FF2B5EF4-FFF2-40B4-BE49-F238E27FC236}">
              <a16:creationId xmlns:a16="http://schemas.microsoft.com/office/drawing/2014/main" id="{E19485BA-A956-4256-97FA-79E37EFF7EDA}"/>
            </a:ext>
          </a:extLst>
        </xdr:cNvPr>
        <xdr:cNvSpPr/>
      </xdr:nvSpPr>
      <xdr:spPr>
        <a:xfrm>
          <a:off x="12804140" y="13377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13607</xdr:rowOff>
    </xdr:from>
    <xdr:to>
      <xdr:col>81</xdr:col>
      <xdr:colOff>50800</xdr:colOff>
      <xdr:row>80</xdr:row>
      <xdr:rowOff>46264</xdr:rowOff>
    </xdr:to>
    <xdr:cxnSp macro="">
      <xdr:nvCxnSpPr>
        <xdr:cNvPr id="473" name="直線コネクタ 472">
          <a:extLst>
            <a:ext uri="{FF2B5EF4-FFF2-40B4-BE49-F238E27FC236}">
              <a16:creationId xmlns:a16="http://schemas.microsoft.com/office/drawing/2014/main" id="{817B256F-F5A7-4D65-A7C1-1B4BECBC1800}"/>
            </a:ext>
          </a:extLst>
        </xdr:cNvPr>
        <xdr:cNvCxnSpPr/>
      </xdr:nvCxnSpPr>
      <xdr:spPr>
        <a:xfrm>
          <a:off x="12854940" y="13424807"/>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103232</xdr:rowOff>
    </xdr:from>
    <xdr:to>
      <xdr:col>72</xdr:col>
      <xdr:colOff>38100</xdr:colOff>
      <xdr:row>80</xdr:row>
      <xdr:rowOff>33382</xdr:rowOff>
    </xdr:to>
    <xdr:sp macro="" textlink="">
      <xdr:nvSpPr>
        <xdr:cNvPr id="474" name="楕円 473">
          <a:extLst>
            <a:ext uri="{FF2B5EF4-FFF2-40B4-BE49-F238E27FC236}">
              <a16:creationId xmlns:a16="http://schemas.microsoft.com/office/drawing/2014/main" id="{BA3BFF9D-66FD-49A2-9599-83D8C30C89C5}"/>
            </a:ext>
          </a:extLst>
        </xdr:cNvPr>
        <xdr:cNvSpPr/>
      </xdr:nvSpPr>
      <xdr:spPr>
        <a:xfrm>
          <a:off x="12029440" y="133467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154032</xdr:rowOff>
    </xdr:from>
    <xdr:to>
      <xdr:col>76</xdr:col>
      <xdr:colOff>114300</xdr:colOff>
      <xdr:row>80</xdr:row>
      <xdr:rowOff>13607</xdr:rowOff>
    </xdr:to>
    <xdr:cxnSp macro="">
      <xdr:nvCxnSpPr>
        <xdr:cNvPr id="475" name="直線コネクタ 474">
          <a:extLst>
            <a:ext uri="{FF2B5EF4-FFF2-40B4-BE49-F238E27FC236}">
              <a16:creationId xmlns:a16="http://schemas.microsoft.com/office/drawing/2014/main" id="{83204A27-DE61-4FA8-A67A-449C34AAC8CE}"/>
            </a:ext>
          </a:extLst>
        </xdr:cNvPr>
        <xdr:cNvCxnSpPr/>
      </xdr:nvCxnSpPr>
      <xdr:spPr>
        <a:xfrm>
          <a:off x="12072620" y="13397592"/>
          <a:ext cx="78232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73842</xdr:rowOff>
    </xdr:from>
    <xdr:to>
      <xdr:col>67</xdr:col>
      <xdr:colOff>101600</xdr:colOff>
      <xdr:row>80</xdr:row>
      <xdr:rowOff>3992</xdr:rowOff>
    </xdr:to>
    <xdr:sp macro="" textlink="">
      <xdr:nvSpPr>
        <xdr:cNvPr id="476" name="楕円 475">
          <a:extLst>
            <a:ext uri="{FF2B5EF4-FFF2-40B4-BE49-F238E27FC236}">
              <a16:creationId xmlns:a16="http://schemas.microsoft.com/office/drawing/2014/main" id="{4B5ED56C-97A0-4816-9DA4-2731B261690F}"/>
            </a:ext>
          </a:extLst>
        </xdr:cNvPr>
        <xdr:cNvSpPr/>
      </xdr:nvSpPr>
      <xdr:spPr>
        <a:xfrm>
          <a:off x="11231880" y="13317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124642</xdr:rowOff>
    </xdr:from>
    <xdr:to>
      <xdr:col>71</xdr:col>
      <xdr:colOff>177800</xdr:colOff>
      <xdr:row>79</xdr:row>
      <xdr:rowOff>154032</xdr:rowOff>
    </xdr:to>
    <xdr:cxnSp macro="">
      <xdr:nvCxnSpPr>
        <xdr:cNvPr id="477" name="直線コネクタ 476">
          <a:extLst>
            <a:ext uri="{FF2B5EF4-FFF2-40B4-BE49-F238E27FC236}">
              <a16:creationId xmlns:a16="http://schemas.microsoft.com/office/drawing/2014/main" id="{9ADA8774-0453-4856-B4B3-F5A01BE496FD}"/>
            </a:ext>
          </a:extLst>
        </xdr:cNvPr>
        <xdr:cNvCxnSpPr/>
      </xdr:nvCxnSpPr>
      <xdr:spPr>
        <a:xfrm>
          <a:off x="11282680" y="13368202"/>
          <a:ext cx="78994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478" name="n_1aveValue【消防施設】&#10;有形固定資産減価償却率">
          <a:extLst>
            <a:ext uri="{FF2B5EF4-FFF2-40B4-BE49-F238E27FC236}">
              <a16:creationId xmlns:a16="http://schemas.microsoft.com/office/drawing/2014/main" id="{53DFF2C0-234C-460C-B17B-27F430B66323}"/>
            </a:ext>
          </a:extLst>
        </xdr:cNvPr>
        <xdr:cNvSpPr txBox="1"/>
      </xdr:nvSpPr>
      <xdr:spPr>
        <a:xfrm>
          <a:off x="13437244" y="1396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479" name="n_2aveValue【消防施設】&#10;有形固定資産減価償却率">
          <a:extLst>
            <a:ext uri="{FF2B5EF4-FFF2-40B4-BE49-F238E27FC236}">
              <a16:creationId xmlns:a16="http://schemas.microsoft.com/office/drawing/2014/main" id="{D6C007A9-898C-4211-813C-2A5F3947976C}"/>
            </a:ext>
          </a:extLst>
        </xdr:cNvPr>
        <xdr:cNvSpPr txBox="1"/>
      </xdr:nvSpPr>
      <xdr:spPr>
        <a:xfrm>
          <a:off x="12675244" y="1393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480" name="n_3aveValue【消防施設】&#10;有形固定資産減価償却率">
          <a:extLst>
            <a:ext uri="{FF2B5EF4-FFF2-40B4-BE49-F238E27FC236}">
              <a16:creationId xmlns:a16="http://schemas.microsoft.com/office/drawing/2014/main" id="{D70E7C9C-C465-429A-9D84-83A8B66A0956}"/>
            </a:ext>
          </a:extLst>
        </xdr:cNvPr>
        <xdr:cNvSpPr txBox="1"/>
      </xdr:nvSpPr>
      <xdr:spPr>
        <a:xfrm>
          <a:off x="11900544" y="1391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481" name="n_4aveValue【消防施設】&#10;有形固定資産減価償却率">
          <a:extLst>
            <a:ext uri="{FF2B5EF4-FFF2-40B4-BE49-F238E27FC236}">
              <a16:creationId xmlns:a16="http://schemas.microsoft.com/office/drawing/2014/main" id="{02F603ED-3D64-4FAF-964C-948A7193D8FA}"/>
            </a:ext>
          </a:extLst>
        </xdr:cNvPr>
        <xdr:cNvSpPr txBox="1"/>
      </xdr:nvSpPr>
      <xdr:spPr>
        <a:xfrm>
          <a:off x="11102984" y="13923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113591</xdr:rowOff>
    </xdr:from>
    <xdr:ext cx="405111" cy="259045"/>
    <xdr:sp macro="" textlink="">
      <xdr:nvSpPr>
        <xdr:cNvPr id="482" name="n_1mainValue【消防施設】&#10;有形固定資産減価償却率">
          <a:extLst>
            <a:ext uri="{FF2B5EF4-FFF2-40B4-BE49-F238E27FC236}">
              <a16:creationId xmlns:a16="http://schemas.microsoft.com/office/drawing/2014/main" id="{7955852C-33A7-4069-B230-D89EBF872A3E}"/>
            </a:ext>
          </a:extLst>
        </xdr:cNvPr>
        <xdr:cNvSpPr txBox="1"/>
      </xdr:nvSpPr>
      <xdr:spPr>
        <a:xfrm>
          <a:off x="13437244" y="131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80934</xdr:rowOff>
    </xdr:from>
    <xdr:ext cx="405111" cy="259045"/>
    <xdr:sp macro="" textlink="">
      <xdr:nvSpPr>
        <xdr:cNvPr id="483" name="n_2mainValue【消防施設】&#10;有形固定資産減価償却率">
          <a:extLst>
            <a:ext uri="{FF2B5EF4-FFF2-40B4-BE49-F238E27FC236}">
              <a16:creationId xmlns:a16="http://schemas.microsoft.com/office/drawing/2014/main" id="{264A2BBE-89F9-4B5A-ACE3-4569935A93C6}"/>
            </a:ext>
          </a:extLst>
        </xdr:cNvPr>
        <xdr:cNvSpPr txBox="1"/>
      </xdr:nvSpPr>
      <xdr:spPr>
        <a:xfrm>
          <a:off x="12675244" y="1315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49909</xdr:rowOff>
    </xdr:from>
    <xdr:ext cx="405111" cy="259045"/>
    <xdr:sp macro="" textlink="">
      <xdr:nvSpPr>
        <xdr:cNvPr id="484" name="n_3mainValue【消防施設】&#10;有形固定資産減価償却率">
          <a:extLst>
            <a:ext uri="{FF2B5EF4-FFF2-40B4-BE49-F238E27FC236}">
              <a16:creationId xmlns:a16="http://schemas.microsoft.com/office/drawing/2014/main" id="{18369CC3-8F6D-4B1F-9182-24B79DD4C710}"/>
            </a:ext>
          </a:extLst>
        </xdr:cNvPr>
        <xdr:cNvSpPr txBox="1"/>
      </xdr:nvSpPr>
      <xdr:spPr>
        <a:xfrm>
          <a:off x="11900544" y="1312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20519</xdr:rowOff>
    </xdr:from>
    <xdr:ext cx="405111" cy="259045"/>
    <xdr:sp macro="" textlink="">
      <xdr:nvSpPr>
        <xdr:cNvPr id="485" name="n_4mainValue【消防施設】&#10;有形固定資産減価償却率">
          <a:extLst>
            <a:ext uri="{FF2B5EF4-FFF2-40B4-BE49-F238E27FC236}">
              <a16:creationId xmlns:a16="http://schemas.microsoft.com/office/drawing/2014/main" id="{25FEA509-0863-4D3F-8E66-F8FA154E73B1}"/>
            </a:ext>
          </a:extLst>
        </xdr:cNvPr>
        <xdr:cNvSpPr txBox="1"/>
      </xdr:nvSpPr>
      <xdr:spPr>
        <a:xfrm>
          <a:off x="11102984" y="1309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2CCF1DCA-53D1-4124-B0BB-F1417DE29D2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904662A0-D9F9-4FCD-8EDF-09FFAB4908B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61EA056C-83B2-4521-84CD-115F38AEAAC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8AD22CF5-D208-44AE-A3E1-91558C5C591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533E0FF0-8FD7-4784-9C71-1F1EEED8C11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8D2A8AF2-5031-4AAB-ABDB-DC756625574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3D9AD236-EC1C-40A0-A559-A7BF4A25530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51ADFA5F-D9B2-48F3-94C1-1D2D2A10F5A3}"/>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3E0CE168-7BA8-4D3A-ABAB-474B33CB434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CC28D38E-4851-4EB0-BA36-129AA16EF4C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B2A4AD3A-46A2-42C4-BC1D-05A456A9DD7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AB1E8BED-3A47-46D3-8574-DD85D2E93C3F}"/>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A9D97DCD-1EAD-4CF7-AF82-FC792B6285F9}"/>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1DE69F10-87B9-4AEF-A5E2-1121AA1488F4}"/>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0D0139DD-6078-4796-984B-148E9C251D44}"/>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6D66F37E-8D93-490A-AF77-2966EB88230E}"/>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03F89271-38C0-4791-A43F-19803BF8C91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E3CB2BB4-CF90-4392-948E-A1EE4C0EA639}"/>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09614DFD-DDA8-422D-B3BD-B6A0C5371CAE}"/>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EE1B0D0D-06F7-4B3D-A586-2DED5C5E98C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9BE37177-1F07-474C-A161-A17B813B9CDA}"/>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AFD404C7-EB41-4FBF-9D47-6A40004B6E0E}"/>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A192B34C-3F75-44EF-80FC-C7BE8F57165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75213BFD-8296-44DE-8C80-4B2739691AF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C3EEBA6A-4BFC-46E6-9B24-03F15217EC3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50779A9D-3A38-488E-A793-5D9513204BA1}"/>
            </a:ext>
          </a:extLst>
        </xdr:cNvPr>
        <xdr:cNvCxnSpPr/>
      </xdr:nvCxnSpPr>
      <xdr:spPr>
        <a:xfrm flipV="1">
          <a:off x="19509104" y="13145697"/>
          <a:ext cx="0" cy="14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49C03DB5-07DE-473A-9FBE-8FCFB7A4677D}"/>
            </a:ext>
          </a:extLst>
        </xdr:cNvPr>
        <xdr:cNvSpPr txBox="1"/>
      </xdr:nvSpPr>
      <xdr:spPr>
        <a:xfrm>
          <a:off x="19547840" y="145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01087B64-96E3-4587-A5BB-A424C67E11EA}"/>
            </a:ext>
          </a:extLst>
        </xdr:cNvPr>
        <xdr:cNvCxnSpPr/>
      </xdr:nvCxnSpPr>
      <xdr:spPr>
        <a:xfrm>
          <a:off x="19443700" y="14583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EA49505E-581A-4A7E-9E66-338F7067B64B}"/>
            </a:ext>
          </a:extLst>
        </xdr:cNvPr>
        <xdr:cNvSpPr txBox="1"/>
      </xdr:nvSpPr>
      <xdr:spPr>
        <a:xfrm>
          <a:off x="19547840" y="1292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BE03D95B-91D5-4382-B40B-34B7CB28CA4F}"/>
            </a:ext>
          </a:extLst>
        </xdr:cNvPr>
        <xdr:cNvCxnSpPr/>
      </xdr:nvCxnSpPr>
      <xdr:spPr>
        <a:xfrm>
          <a:off x="19443700" y="13145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516" name="【消防施設】&#10;一人当たり面積平均値テキスト">
          <a:extLst>
            <a:ext uri="{FF2B5EF4-FFF2-40B4-BE49-F238E27FC236}">
              <a16:creationId xmlns:a16="http://schemas.microsoft.com/office/drawing/2014/main" id="{FCF84202-74B1-4FB3-BB7C-4FA4DFEEA9C9}"/>
            </a:ext>
          </a:extLst>
        </xdr:cNvPr>
        <xdr:cNvSpPr txBox="1"/>
      </xdr:nvSpPr>
      <xdr:spPr>
        <a:xfrm>
          <a:off x="19547840" y="1442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5A6B6CA0-92CC-44BC-83A9-C5E3212FF01A}"/>
            </a:ext>
          </a:extLst>
        </xdr:cNvPr>
        <xdr:cNvSpPr/>
      </xdr:nvSpPr>
      <xdr:spPr>
        <a:xfrm>
          <a:off x="19458940" y="1444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F969F4A7-89DD-46DE-98BC-9D2A3145DFDF}"/>
            </a:ext>
          </a:extLst>
        </xdr:cNvPr>
        <xdr:cNvSpPr/>
      </xdr:nvSpPr>
      <xdr:spPr>
        <a:xfrm>
          <a:off x="18735040" y="1442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A837DD7F-AEA1-4D17-AEC2-7F0881475213}"/>
            </a:ext>
          </a:extLst>
        </xdr:cNvPr>
        <xdr:cNvSpPr/>
      </xdr:nvSpPr>
      <xdr:spPr>
        <a:xfrm>
          <a:off x="17937480" y="1443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E59130BE-F9A1-48DE-9D51-ABA363E0BF22}"/>
            </a:ext>
          </a:extLst>
        </xdr:cNvPr>
        <xdr:cNvSpPr/>
      </xdr:nvSpPr>
      <xdr:spPr>
        <a:xfrm>
          <a:off x="17162780" y="14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521" name="フローチャート: 判断 520">
          <a:extLst>
            <a:ext uri="{FF2B5EF4-FFF2-40B4-BE49-F238E27FC236}">
              <a16:creationId xmlns:a16="http://schemas.microsoft.com/office/drawing/2014/main" id="{B1339754-9E1D-471A-BE15-A7113589809D}"/>
            </a:ext>
          </a:extLst>
        </xdr:cNvPr>
        <xdr:cNvSpPr/>
      </xdr:nvSpPr>
      <xdr:spPr>
        <a:xfrm>
          <a:off x="16388080" y="144009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9D5B0595-01A0-42E0-832A-78A62BFFC33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ED54E11-2C5C-44DD-A187-369B5643E39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E247D3F0-47B9-4C62-BE0E-9C84C57D141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F45841D4-37BE-4C53-9C16-96015041266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94D74482-B56D-4F96-A638-442D4776B93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117275</xdr:rowOff>
    </xdr:from>
    <xdr:to>
      <xdr:col>116</xdr:col>
      <xdr:colOff>114300</xdr:colOff>
      <xdr:row>83</xdr:row>
      <xdr:rowOff>47425</xdr:rowOff>
    </xdr:to>
    <xdr:sp macro="" textlink="">
      <xdr:nvSpPr>
        <xdr:cNvPr id="527" name="楕円 526">
          <a:extLst>
            <a:ext uri="{FF2B5EF4-FFF2-40B4-BE49-F238E27FC236}">
              <a16:creationId xmlns:a16="http://schemas.microsoft.com/office/drawing/2014/main" id="{4E1FFC0B-0258-4751-810F-E319F96DCC3A}"/>
            </a:ext>
          </a:extLst>
        </xdr:cNvPr>
        <xdr:cNvSpPr/>
      </xdr:nvSpPr>
      <xdr:spPr>
        <a:xfrm>
          <a:off x="19458940" y="13863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140152</xdr:rowOff>
    </xdr:from>
    <xdr:ext cx="469744" cy="259045"/>
    <xdr:sp macro="" textlink="">
      <xdr:nvSpPr>
        <xdr:cNvPr id="528" name="【消防施設】&#10;一人当たり面積該当値テキスト">
          <a:extLst>
            <a:ext uri="{FF2B5EF4-FFF2-40B4-BE49-F238E27FC236}">
              <a16:creationId xmlns:a16="http://schemas.microsoft.com/office/drawing/2014/main" id="{3116FB90-1A05-4F1B-8E22-F4045611D0A7}"/>
            </a:ext>
          </a:extLst>
        </xdr:cNvPr>
        <xdr:cNvSpPr txBox="1"/>
      </xdr:nvSpPr>
      <xdr:spPr>
        <a:xfrm>
          <a:off x="19547840" y="1371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133604</xdr:rowOff>
    </xdr:from>
    <xdr:to>
      <xdr:col>112</xdr:col>
      <xdr:colOff>38100</xdr:colOff>
      <xdr:row>83</xdr:row>
      <xdr:rowOff>63754</xdr:rowOff>
    </xdr:to>
    <xdr:sp macro="" textlink="">
      <xdr:nvSpPr>
        <xdr:cNvPr id="529" name="楕円 528">
          <a:extLst>
            <a:ext uri="{FF2B5EF4-FFF2-40B4-BE49-F238E27FC236}">
              <a16:creationId xmlns:a16="http://schemas.microsoft.com/office/drawing/2014/main" id="{C69A2A4C-289C-4A54-9114-BEC6E4C6F6A3}"/>
            </a:ext>
          </a:extLst>
        </xdr:cNvPr>
        <xdr:cNvSpPr/>
      </xdr:nvSpPr>
      <xdr:spPr>
        <a:xfrm>
          <a:off x="18735040" y="138800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168075</xdr:rowOff>
    </xdr:from>
    <xdr:to>
      <xdr:col>116</xdr:col>
      <xdr:colOff>63500</xdr:colOff>
      <xdr:row>83</xdr:row>
      <xdr:rowOff>12954</xdr:rowOff>
    </xdr:to>
    <xdr:cxnSp macro="">
      <xdr:nvCxnSpPr>
        <xdr:cNvPr id="530" name="直線コネクタ 529">
          <a:extLst>
            <a:ext uri="{FF2B5EF4-FFF2-40B4-BE49-F238E27FC236}">
              <a16:creationId xmlns:a16="http://schemas.microsoft.com/office/drawing/2014/main" id="{85354E05-2EAF-45BA-AF2E-E709D28763DF}"/>
            </a:ext>
          </a:extLst>
        </xdr:cNvPr>
        <xdr:cNvCxnSpPr/>
      </xdr:nvCxnSpPr>
      <xdr:spPr>
        <a:xfrm flipV="1">
          <a:off x="18778220" y="13914555"/>
          <a:ext cx="73152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135889</xdr:rowOff>
    </xdr:from>
    <xdr:to>
      <xdr:col>107</xdr:col>
      <xdr:colOff>101600</xdr:colOff>
      <xdr:row>83</xdr:row>
      <xdr:rowOff>66039</xdr:rowOff>
    </xdr:to>
    <xdr:sp macro="" textlink="">
      <xdr:nvSpPr>
        <xdr:cNvPr id="531" name="楕円 530">
          <a:extLst>
            <a:ext uri="{FF2B5EF4-FFF2-40B4-BE49-F238E27FC236}">
              <a16:creationId xmlns:a16="http://schemas.microsoft.com/office/drawing/2014/main" id="{0831EF2C-E745-4C3E-9F25-69443A9E98FC}"/>
            </a:ext>
          </a:extLst>
        </xdr:cNvPr>
        <xdr:cNvSpPr/>
      </xdr:nvSpPr>
      <xdr:spPr>
        <a:xfrm>
          <a:off x="17937480" y="13882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12954</xdr:rowOff>
    </xdr:from>
    <xdr:to>
      <xdr:col>111</xdr:col>
      <xdr:colOff>177800</xdr:colOff>
      <xdr:row>83</xdr:row>
      <xdr:rowOff>15239</xdr:rowOff>
    </xdr:to>
    <xdr:cxnSp macro="">
      <xdr:nvCxnSpPr>
        <xdr:cNvPr id="532" name="直線コネクタ 531">
          <a:extLst>
            <a:ext uri="{FF2B5EF4-FFF2-40B4-BE49-F238E27FC236}">
              <a16:creationId xmlns:a16="http://schemas.microsoft.com/office/drawing/2014/main" id="{7F573FD1-28E7-4B15-9E07-F024D84590E6}"/>
            </a:ext>
          </a:extLst>
        </xdr:cNvPr>
        <xdr:cNvCxnSpPr/>
      </xdr:nvCxnSpPr>
      <xdr:spPr>
        <a:xfrm flipV="1">
          <a:off x="17988280" y="13927074"/>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144707</xdr:rowOff>
    </xdr:from>
    <xdr:to>
      <xdr:col>102</xdr:col>
      <xdr:colOff>165100</xdr:colOff>
      <xdr:row>83</xdr:row>
      <xdr:rowOff>74857</xdr:rowOff>
    </xdr:to>
    <xdr:sp macro="" textlink="">
      <xdr:nvSpPr>
        <xdr:cNvPr id="533" name="楕円 532">
          <a:extLst>
            <a:ext uri="{FF2B5EF4-FFF2-40B4-BE49-F238E27FC236}">
              <a16:creationId xmlns:a16="http://schemas.microsoft.com/office/drawing/2014/main" id="{783159CA-010B-4FDC-8F21-42F6F82BD17A}"/>
            </a:ext>
          </a:extLst>
        </xdr:cNvPr>
        <xdr:cNvSpPr/>
      </xdr:nvSpPr>
      <xdr:spPr>
        <a:xfrm>
          <a:off x="17162780" y="138911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15239</xdr:rowOff>
    </xdr:from>
    <xdr:to>
      <xdr:col>107</xdr:col>
      <xdr:colOff>50800</xdr:colOff>
      <xdr:row>83</xdr:row>
      <xdr:rowOff>24057</xdr:rowOff>
    </xdr:to>
    <xdr:cxnSp macro="">
      <xdr:nvCxnSpPr>
        <xdr:cNvPr id="534" name="直線コネクタ 533">
          <a:extLst>
            <a:ext uri="{FF2B5EF4-FFF2-40B4-BE49-F238E27FC236}">
              <a16:creationId xmlns:a16="http://schemas.microsoft.com/office/drawing/2014/main" id="{20EE6707-AD83-4947-B494-0BB89A25CA52}"/>
            </a:ext>
          </a:extLst>
        </xdr:cNvPr>
        <xdr:cNvCxnSpPr/>
      </xdr:nvCxnSpPr>
      <xdr:spPr>
        <a:xfrm flipV="1">
          <a:off x="17213580" y="13929359"/>
          <a:ext cx="7747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155811</xdr:rowOff>
    </xdr:from>
    <xdr:to>
      <xdr:col>98</xdr:col>
      <xdr:colOff>38100</xdr:colOff>
      <xdr:row>83</xdr:row>
      <xdr:rowOff>85961</xdr:rowOff>
    </xdr:to>
    <xdr:sp macro="" textlink="">
      <xdr:nvSpPr>
        <xdr:cNvPr id="535" name="楕円 534">
          <a:extLst>
            <a:ext uri="{FF2B5EF4-FFF2-40B4-BE49-F238E27FC236}">
              <a16:creationId xmlns:a16="http://schemas.microsoft.com/office/drawing/2014/main" id="{24556A94-34F7-4B4F-A0CB-B0DF7B520652}"/>
            </a:ext>
          </a:extLst>
        </xdr:cNvPr>
        <xdr:cNvSpPr/>
      </xdr:nvSpPr>
      <xdr:spPr>
        <a:xfrm>
          <a:off x="16388080" y="13902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24057</xdr:rowOff>
    </xdr:from>
    <xdr:to>
      <xdr:col>102</xdr:col>
      <xdr:colOff>114300</xdr:colOff>
      <xdr:row>83</xdr:row>
      <xdr:rowOff>35161</xdr:rowOff>
    </xdr:to>
    <xdr:cxnSp macro="">
      <xdr:nvCxnSpPr>
        <xdr:cNvPr id="536" name="直線コネクタ 535">
          <a:extLst>
            <a:ext uri="{FF2B5EF4-FFF2-40B4-BE49-F238E27FC236}">
              <a16:creationId xmlns:a16="http://schemas.microsoft.com/office/drawing/2014/main" id="{F260180C-5102-4A34-A4F7-CE7868A19CEF}"/>
            </a:ext>
          </a:extLst>
        </xdr:cNvPr>
        <xdr:cNvCxnSpPr/>
      </xdr:nvCxnSpPr>
      <xdr:spPr>
        <a:xfrm flipV="1">
          <a:off x="16431260" y="13938177"/>
          <a:ext cx="78232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537" name="n_1aveValue【消防施設】&#10;一人当たり面積">
          <a:extLst>
            <a:ext uri="{FF2B5EF4-FFF2-40B4-BE49-F238E27FC236}">
              <a16:creationId xmlns:a16="http://schemas.microsoft.com/office/drawing/2014/main" id="{D26381CB-B17D-4802-9CBB-163B1807FD02}"/>
            </a:ext>
          </a:extLst>
        </xdr:cNvPr>
        <xdr:cNvSpPr txBox="1"/>
      </xdr:nvSpPr>
      <xdr:spPr>
        <a:xfrm>
          <a:off x="18561127" y="1452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538" name="n_2aveValue【消防施設】&#10;一人当たり面積">
          <a:extLst>
            <a:ext uri="{FF2B5EF4-FFF2-40B4-BE49-F238E27FC236}">
              <a16:creationId xmlns:a16="http://schemas.microsoft.com/office/drawing/2014/main" id="{7F7BDD27-FB4B-4A6D-9E45-D1AEFCB7BEA0}"/>
            </a:ext>
          </a:extLst>
        </xdr:cNvPr>
        <xdr:cNvSpPr txBox="1"/>
      </xdr:nvSpPr>
      <xdr:spPr>
        <a:xfrm>
          <a:off x="17776267" y="1453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539" name="n_3aveValue【消防施設】&#10;一人当たり面積">
          <a:extLst>
            <a:ext uri="{FF2B5EF4-FFF2-40B4-BE49-F238E27FC236}">
              <a16:creationId xmlns:a16="http://schemas.microsoft.com/office/drawing/2014/main" id="{6E2234F6-6AC7-4F32-8CC7-747B69EBA3DC}"/>
            </a:ext>
          </a:extLst>
        </xdr:cNvPr>
        <xdr:cNvSpPr txBox="1"/>
      </xdr:nvSpPr>
      <xdr:spPr>
        <a:xfrm>
          <a:off x="17001567" y="145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72843</xdr:rowOff>
    </xdr:from>
    <xdr:ext cx="469744" cy="259045"/>
    <xdr:sp macro="" textlink="">
      <xdr:nvSpPr>
        <xdr:cNvPr id="540" name="n_4aveValue【消防施設】&#10;一人当たり面積">
          <a:extLst>
            <a:ext uri="{FF2B5EF4-FFF2-40B4-BE49-F238E27FC236}">
              <a16:creationId xmlns:a16="http://schemas.microsoft.com/office/drawing/2014/main" id="{F752FB1A-5496-43E9-91F7-5D6F9FF9F6B7}"/>
            </a:ext>
          </a:extLst>
        </xdr:cNvPr>
        <xdr:cNvSpPr txBox="1"/>
      </xdr:nvSpPr>
      <xdr:spPr>
        <a:xfrm>
          <a:off x="16226867" y="1448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80281</xdr:rowOff>
    </xdr:from>
    <xdr:ext cx="469744" cy="259045"/>
    <xdr:sp macro="" textlink="">
      <xdr:nvSpPr>
        <xdr:cNvPr id="541" name="n_1mainValue【消防施設】&#10;一人当たり面積">
          <a:extLst>
            <a:ext uri="{FF2B5EF4-FFF2-40B4-BE49-F238E27FC236}">
              <a16:creationId xmlns:a16="http://schemas.microsoft.com/office/drawing/2014/main" id="{D6163043-8926-4BF0-BA70-2899BCBDE2CF}"/>
            </a:ext>
          </a:extLst>
        </xdr:cNvPr>
        <xdr:cNvSpPr txBox="1"/>
      </xdr:nvSpPr>
      <xdr:spPr>
        <a:xfrm>
          <a:off x="18561127" y="1365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542" name="n_2mainValue【消防施設】&#10;一人当たり面積">
          <a:extLst>
            <a:ext uri="{FF2B5EF4-FFF2-40B4-BE49-F238E27FC236}">
              <a16:creationId xmlns:a16="http://schemas.microsoft.com/office/drawing/2014/main" id="{34522537-D62C-49F5-9F55-DB42F33C2EAE}"/>
            </a:ext>
          </a:extLst>
        </xdr:cNvPr>
        <xdr:cNvSpPr txBox="1"/>
      </xdr:nvSpPr>
      <xdr:spPr>
        <a:xfrm>
          <a:off x="17776267" y="1366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91384</xdr:rowOff>
    </xdr:from>
    <xdr:ext cx="469744" cy="259045"/>
    <xdr:sp macro="" textlink="">
      <xdr:nvSpPr>
        <xdr:cNvPr id="543" name="n_3mainValue【消防施設】&#10;一人当たり面積">
          <a:extLst>
            <a:ext uri="{FF2B5EF4-FFF2-40B4-BE49-F238E27FC236}">
              <a16:creationId xmlns:a16="http://schemas.microsoft.com/office/drawing/2014/main" id="{560E59EA-B790-4480-A5F5-E613040ADE17}"/>
            </a:ext>
          </a:extLst>
        </xdr:cNvPr>
        <xdr:cNvSpPr txBox="1"/>
      </xdr:nvSpPr>
      <xdr:spPr>
        <a:xfrm>
          <a:off x="17001567" y="1367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102488</xdr:rowOff>
    </xdr:from>
    <xdr:ext cx="469744" cy="259045"/>
    <xdr:sp macro="" textlink="">
      <xdr:nvSpPr>
        <xdr:cNvPr id="544" name="n_4mainValue【消防施設】&#10;一人当たり面積">
          <a:extLst>
            <a:ext uri="{FF2B5EF4-FFF2-40B4-BE49-F238E27FC236}">
              <a16:creationId xmlns:a16="http://schemas.microsoft.com/office/drawing/2014/main" id="{40AC7429-6F4B-4CD7-B3C2-60F22962ABBA}"/>
            </a:ext>
          </a:extLst>
        </xdr:cNvPr>
        <xdr:cNvSpPr txBox="1"/>
      </xdr:nvSpPr>
      <xdr:spPr>
        <a:xfrm>
          <a:off x="16226867" y="1368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8A18912D-56F9-4B7F-86E2-C18D5CC3FF0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C43985A4-B93D-498F-8BDF-35DA822A26C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82E1CE5C-84E4-446D-AF07-5D4230B7131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50993803-7A36-462D-BFBB-6CFC91CD308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AA1A8D83-9C9F-4E31-943A-E66227C7F3C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A5210788-9F01-450A-94BA-670F81AD68E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9A17C42F-C6F8-4976-95C1-B6BE64DF8B5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30E0B204-7EEE-43EE-BE27-7F284798E33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1725B4DC-8CF0-4E6C-9F9A-552E50D516A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B8739F16-EF9F-41B7-A5D1-C40607CAC50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CE2E1423-7BEC-496B-BB9C-FF43296DBEE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EDE672A2-1960-4D10-9038-83C8D0C904E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56221F2B-ADBB-493F-B705-0EB15C8EC61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FF5CB869-90A0-4A3C-A666-A76FEBFF809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63DA43F9-4348-44B8-9F08-5E319876C32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CB1CFA48-D50E-4AF3-9106-C64385F34E6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69347705-07D3-4493-BB9A-6477912C038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77C45D87-F98C-4704-8148-6EDE0052AD0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328B7B84-183C-41E0-AB8A-D3F51F85A98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4D3EE5D0-5CE8-4758-A49C-2FB8BBA3C71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05112F6F-F9F2-41EE-991B-8F8235ABEAC1}"/>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BFDB26F1-E033-43E7-A268-EF25EFE20405}"/>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BF0C8F9E-56AE-4817-8B5A-380ED1E9317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C6CEA003-79B8-4216-8C59-B50F76711D1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C3DEB501-C740-4A0B-BECF-4D89DC1023D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43D288C5-E987-4EF6-A1A2-82C10183C19A}"/>
            </a:ext>
          </a:extLst>
        </xdr:cNvPr>
        <xdr:cNvCxnSpPr/>
      </xdr:nvCxnSpPr>
      <xdr:spPr>
        <a:xfrm flipV="1">
          <a:off x="14375764" y="167797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8BC3DAEF-C255-4157-8393-DD1BE876EB5F}"/>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356FFC77-3E07-40E1-B259-54EF397AD88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17E021AB-2D40-44DA-B0FF-231A7BECC556}"/>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815C5FB4-5E17-45FB-8404-0466E0242449}"/>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575" name="【庁舎】&#10;有形固定資産減価償却率平均値テキスト">
          <a:extLst>
            <a:ext uri="{FF2B5EF4-FFF2-40B4-BE49-F238E27FC236}">
              <a16:creationId xmlns:a16="http://schemas.microsoft.com/office/drawing/2014/main" id="{51DCE714-F30D-42D5-855A-A0F1376C2B83}"/>
            </a:ext>
          </a:extLst>
        </xdr:cNvPr>
        <xdr:cNvSpPr txBox="1"/>
      </xdr:nvSpPr>
      <xdr:spPr>
        <a:xfrm>
          <a:off x="14414500" y="17396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0F61ECDA-69AE-4E08-8592-93F3F71AD698}"/>
            </a:ext>
          </a:extLst>
        </xdr:cNvPr>
        <xdr:cNvSpPr/>
      </xdr:nvSpPr>
      <xdr:spPr>
        <a:xfrm>
          <a:off x="14325600" y="174180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1BFF99C9-E71D-465B-9E6B-1B5B2056B41F}"/>
            </a:ext>
          </a:extLst>
        </xdr:cNvPr>
        <xdr:cNvSpPr/>
      </xdr:nvSpPr>
      <xdr:spPr>
        <a:xfrm>
          <a:off x="13578840" y="1745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5C309476-FB80-494B-AA77-FCD9B03914C0}"/>
            </a:ext>
          </a:extLst>
        </xdr:cNvPr>
        <xdr:cNvSpPr/>
      </xdr:nvSpPr>
      <xdr:spPr>
        <a:xfrm>
          <a:off x="1280414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06E74984-D3E3-4AC3-899B-296B3D83F91A}"/>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80" name="フローチャート: 判断 579">
          <a:extLst>
            <a:ext uri="{FF2B5EF4-FFF2-40B4-BE49-F238E27FC236}">
              <a16:creationId xmlns:a16="http://schemas.microsoft.com/office/drawing/2014/main" id="{297FAD5A-7631-4654-90F8-1C9A8F73F95C}"/>
            </a:ext>
          </a:extLst>
        </xdr:cNvPr>
        <xdr:cNvSpPr/>
      </xdr:nvSpPr>
      <xdr:spPr>
        <a:xfrm>
          <a:off x="1123188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B93D3462-B06A-4CDD-A678-C2273EDAE20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2EB54301-7B76-437C-9D10-06EE57EAC74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1D08A93-F373-4D2B-A699-4A6C15AB0B5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60CEE958-3B0F-4E9D-8594-4AEB501E9B4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98A4D0EB-CF86-40BD-B923-E2EF001B05B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131536</xdr:rowOff>
    </xdr:from>
    <xdr:to>
      <xdr:col>85</xdr:col>
      <xdr:colOff>177800</xdr:colOff>
      <xdr:row>104</xdr:row>
      <xdr:rowOff>61686</xdr:rowOff>
    </xdr:to>
    <xdr:sp macro="" textlink="">
      <xdr:nvSpPr>
        <xdr:cNvPr id="586" name="楕円 585">
          <a:extLst>
            <a:ext uri="{FF2B5EF4-FFF2-40B4-BE49-F238E27FC236}">
              <a16:creationId xmlns:a16="http://schemas.microsoft.com/office/drawing/2014/main" id="{8008FD18-0247-4DEF-A699-93BEC78141AE}"/>
            </a:ext>
          </a:extLst>
        </xdr:cNvPr>
        <xdr:cNvSpPr/>
      </xdr:nvSpPr>
      <xdr:spPr>
        <a:xfrm>
          <a:off x="14325600" y="1739845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154413</xdr:rowOff>
    </xdr:from>
    <xdr:ext cx="405111" cy="259045"/>
    <xdr:sp macro="" textlink="">
      <xdr:nvSpPr>
        <xdr:cNvPr id="587" name="【庁舎】&#10;有形固定資産減価償却率該当値テキスト">
          <a:extLst>
            <a:ext uri="{FF2B5EF4-FFF2-40B4-BE49-F238E27FC236}">
              <a16:creationId xmlns:a16="http://schemas.microsoft.com/office/drawing/2014/main" id="{9B738094-02DE-4F7C-88A3-37226BF5578F}"/>
            </a:ext>
          </a:extLst>
        </xdr:cNvPr>
        <xdr:cNvSpPr txBox="1"/>
      </xdr:nvSpPr>
      <xdr:spPr>
        <a:xfrm>
          <a:off x="14414500" y="1725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103777</xdr:rowOff>
    </xdr:from>
    <xdr:to>
      <xdr:col>81</xdr:col>
      <xdr:colOff>101600</xdr:colOff>
      <xdr:row>104</xdr:row>
      <xdr:rowOff>33927</xdr:rowOff>
    </xdr:to>
    <xdr:sp macro="" textlink="">
      <xdr:nvSpPr>
        <xdr:cNvPr id="588" name="楕円 587">
          <a:extLst>
            <a:ext uri="{FF2B5EF4-FFF2-40B4-BE49-F238E27FC236}">
              <a16:creationId xmlns:a16="http://schemas.microsoft.com/office/drawing/2014/main" id="{B1A8FC92-0F9B-4A0C-82FA-63F383134AEA}"/>
            </a:ext>
          </a:extLst>
        </xdr:cNvPr>
        <xdr:cNvSpPr/>
      </xdr:nvSpPr>
      <xdr:spPr>
        <a:xfrm>
          <a:off x="13578840" y="17370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154577</xdr:rowOff>
    </xdr:from>
    <xdr:to>
      <xdr:col>85</xdr:col>
      <xdr:colOff>127000</xdr:colOff>
      <xdr:row>104</xdr:row>
      <xdr:rowOff>10886</xdr:rowOff>
    </xdr:to>
    <xdr:cxnSp macro="">
      <xdr:nvCxnSpPr>
        <xdr:cNvPr id="589" name="直線コネクタ 588">
          <a:extLst>
            <a:ext uri="{FF2B5EF4-FFF2-40B4-BE49-F238E27FC236}">
              <a16:creationId xmlns:a16="http://schemas.microsoft.com/office/drawing/2014/main" id="{AB44FE4A-0E8E-46A6-9389-DF81A87CA304}"/>
            </a:ext>
          </a:extLst>
        </xdr:cNvPr>
        <xdr:cNvCxnSpPr/>
      </xdr:nvCxnSpPr>
      <xdr:spPr>
        <a:xfrm>
          <a:off x="13629640" y="17421497"/>
          <a:ext cx="74676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77651</xdr:rowOff>
    </xdr:from>
    <xdr:to>
      <xdr:col>76</xdr:col>
      <xdr:colOff>165100</xdr:colOff>
      <xdr:row>104</xdr:row>
      <xdr:rowOff>7801</xdr:rowOff>
    </xdr:to>
    <xdr:sp macro="" textlink="">
      <xdr:nvSpPr>
        <xdr:cNvPr id="590" name="楕円 589">
          <a:extLst>
            <a:ext uri="{FF2B5EF4-FFF2-40B4-BE49-F238E27FC236}">
              <a16:creationId xmlns:a16="http://schemas.microsoft.com/office/drawing/2014/main" id="{B07AA6FD-2FB3-425D-8AF4-FEBCCBD0AFCB}"/>
            </a:ext>
          </a:extLst>
        </xdr:cNvPr>
        <xdr:cNvSpPr/>
      </xdr:nvSpPr>
      <xdr:spPr>
        <a:xfrm>
          <a:off x="12804140" y="17344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128451</xdr:rowOff>
    </xdr:from>
    <xdr:to>
      <xdr:col>81</xdr:col>
      <xdr:colOff>50800</xdr:colOff>
      <xdr:row>103</xdr:row>
      <xdr:rowOff>154577</xdr:rowOff>
    </xdr:to>
    <xdr:cxnSp macro="">
      <xdr:nvCxnSpPr>
        <xdr:cNvPr id="591" name="直線コネクタ 590">
          <a:extLst>
            <a:ext uri="{FF2B5EF4-FFF2-40B4-BE49-F238E27FC236}">
              <a16:creationId xmlns:a16="http://schemas.microsoft.com/office/drawing/2014/main" id="{37F18282-F012-41F5-8188-67D539114FEE}"/>
            </a:ext>
          </a:extLst>
        </xdr:cNvPr>
        <xdr:cNvCxnSpPr/>
      </xdr:nvCxnSpPr>
      <xdr:spPr>
        <a:xfrm>
          <a:off x="12854940" y="17395371"/>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41729</xdr:rowOff>
    </xdr:from>
    <xdr:to>
      <xdr:col>72</xdr:col>
      <xdr:colOff>38100</xdr:colOff>
      <xdr:row>103</xdr:row>
      <xdr:rowOff>143329</xdr:rowOff>
    </xdr:to>
    <xdr:sp macro="" textlink="">
      <xdr:nvSpPr>
        <xdr:cNvPr id="592" name="楕円 591">
          <a:extLst>
            <a:ext uri="{FF2B5EF4-FFF2-40B4-BE49-F238E27FC236}">
              <a16:creationId xmlns:a16="http://schemas.microsoft.com/office/drawing/2014/main" id="{3282B8F3-5860-4CDB-B2E0-2495A6DF3324}"/>
            </a:ext>
          </a:extLst>
        </xdr:cNvPr>
        <xdr:cNvSpPr/>
      </xdr:nvSpPr>
      <xdr:spPr>
        <a:xfrm>
          <a:off x="12029440" y="173086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92529</xdr:rowOff>
    </xdr:from>
    <xdr:to>
      <xdr:col>76</xdr:col>
      <xdr:colOff>114300</xdr:colOff>
      <xdr:row>103</xdr:row>
      <xdr:rowOff>128451</xdr:rowOff>
    </xdr:to>
    <xdr:cxnSp macro="">
      <xdr:nvCxnSpPr>
        <xdr:cNvPr id="593" name="直線コネクタ 592">
          <a:extLst>
            <a:ext uri="{FF2B5EF4-FFF2-40B4-BE49-F238E27FC236}">
              <a16:creationId xmlns:a16="http://schemas.microsoft.com/office/drawing/2014/main" id="{496EA825-805A-40F4-95E8-E0A40F3767E4}"/>
            </a:ext>
          </a:extLst>
        </xdr:cNvPr>
        <xdr:cNvCxnSpPr/>
      </xdr:nvCxnSpPr>
      <xdr:spPr>
        <a:xfrm>
          <a:off x="12072620" y="17359449"/>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7438</xdr:rowOff>
    </xdr:from>
    <xdr:to>
      <xdr:col>67</xdr:col>
      <xdr:colOff>101600</xdr:colOff>
      <xdr:row>103</xdr:row>
      <xdr:rowOff>109038</xdr:rowOff>
    </xdr:to>
    <xdr:sp macro="" textlink="">
      <xdr:nvSpPr>
        <xdr:cNvPr id="594" name="楕円 593">
          <a:extLst>
            <a:ext uri="{FF2B5EF4-FFF2-40B4-BE49-F238E27FC236}">
              <a16:creationId xmlns:a16="http://schemas.microsoft.com/office/drawing/2014/main" id="{381D48DB-F28C-49DD-947F-96DEE9CDEBD0}"/>
            </a:ext>
          </a:extLst>
        </xdr:cNvPr>
        <xdr:cNvSpPr/>
      </xdr:nvSpPr>
      <xdr:spPr>
        <a:xfrm>
          <a:off x="11231880" y="172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58238</xdr:rowOff>
    </xdr:from>
    <xdr:to>
      <xdr:col>71</xdr:col>
      <xdr:colOff>177800</xdr:colOff>
      <xdr:row>103</xdr:row>
      <xdr:rowOff>92529</xdr:rowOff>
    </xdr:to>
    <xdr:cxnSp macro="">
      <xdr:nvCxnSpPr>
        <xdr:cNvPr id="595" name="直線コネクタ 594">
          <a:extLst>
            <a:ext uri="{FF2B5EF4-FFF2-40B4-BE49-F238E27FC236}">
              <a16:creationId xmlns:a16="http://schemas.microsoft.com/office/drawing/2014/main" id="{B3551051-138E-4012-BAFF-1E0355562CF9}"/>
            </a:ext>
          </a:extLst>
        </xdr:cNvPr>
        <xdr:cNvCxnSpPr/>
      </xdr:nvCxnSpPr>
      <xdr:spPr>
        <a:xfrm>
          <a:off x="11282680" y="17325158"/>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596" name="n_1aveValue【庁舎】&#10;有形固定資産減価償却率">
          <a:extLst>
            <a:ext uri="{FF2B5EF4-FFF2-40B4-BE49-F238E27FC236}">
              <a16:creationId xmlns:a16="http://schemas.microsoft.com/office/drawing/2014/main" id="{43877EA8-C0C7-4BFC-BAE8-843FA7F1F9C7}"/>
            </a:ext>
          </a:extLst>
        </xdr:cNvPr>
        <xdr:cNvSpPr txBox="1"/>
      </xdr:nvSpPr>
      <xdr:spPr>
        <a:xfrm>
          <a:off x="13437244" y="1754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597" name="n_2aveValue【庁舎】&#10;有形固定資産減価償却率">
          <a:extLst>
            <a:ext uri="{FF2B5EF4-FFF2-40B4-BE49-F238E27FC236}">
              <a16:creationId xmlns:a16="http://schemas.microsoft.com/office/drawing/2014/main" id="{386372AA-568D-436E-8822-145B7AB9CD81}"/>
            </a:ext>
          </a:extLst>
        </xdr:cNvPr>
        <xdr:cNvSpPr txBox="1"/>
      </xdr:nvSpPr>
      <xdr:spPr>
        <a:xfrm>
          <a:off x="12675244" y="1753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598" name="n_3aveValue【庁舎】&#10;有形固定資産減価償却率">
          <a:extLst>
            <a:ext uri="{FF2B5EF4-FFF2-40B4-BE49-F238E27FC236}">
              <a16:creationId xmlns:a16="http://schemas.microsoft.com/office/drawing/2014/main" id="{ED0A07CC-F0DC-47FC-B50F-5F032D398429}"/>
            </a:ext>
          </a:extLst>
        </xdr:cNvPr>
        <xdr:cNvSpPr txBox="1"/>
      </xdr:nvSpPr>
      <xdr:spPr>
        <a:xfrm>
          <a:off x="119005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150784</xdr:rowOff>
    </xdr:from>
    <xdr:ext cx="405111" cy="259045"/>
    <xdr:sp macro="" textlink="">
      <xdr:nvSpPr>
        <xdr:cNvPr id="599" name="n_4aveValue【庁舎】&#10;有形固定資産減価償却率">
          <a:extLst>
            <a:ext uri="{FF2B5EF4-FFF2-40B4-BE49-F238E27FC236}">
              <a16:creationId xmlns:a16="http://schemas.microsoft.com/office/drawing/2014/main" id="{016F8EE2-C9F5-4AAD-A06A-E476149FCFD5}"/>
            </a:ext>
          </a:extLst>
        </xdr:cNvPr>
        <xdr:cNvSpPr txBox="1"/>
      </xdr:nvSpPr>
      <xdr:spPr>
        <a:xfrm>
          <a:off x="11102984" y="17585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50454</xdr:rowOff>
    </xdr:from>
    <xdr:ext cx="405111" cy="259045"/>
    <xdr:sp macro="" textlink="">
      <xdr:nvSpPr>
        <xdr:cNvPr id="600" name="n_1mainValue【庁舎】&#10;有形固定資産減価償却率">
          <a:extLst>
            <a:ext uri="{FF2B5EF4-FFF2-40B4-BE49-F238E27FC236}">
              <a16:creationId xmlns:a16="http://schemas.microsoft.com/office/drawing/2014/main" id="{13D5B1AC-DD97-4448-A311-ACA0C86967FC}"/>
            </a:ext>
          </a:extLst>
        </xdr:cNvPr>
        <xdr:cNvSpPr txBox="1"/>
      </xdr:nvSpPr>
      <xdr:spPr>
        <a:xfrm>
          <a:off x="13437244" y="1714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24328</xdr:rowOff>
    </xdr:from>
    <xdr:ext cx="405111" cy="259045"/>
    <xdr:sp macro="" textlink="">
      <xdr:nvSpPr>
        <xdr:cNvPr id="601" name="n_2mainValue【庁舎】&#10;有形固定資産減価償却率">
          <a:extLst>
            <a:ext uri="{FF2B5EF4-FFF2-40B4-BE49-F238E27FC236}">
              <a16:creationId xmlns:a16="http://schemas.microsoft.com/office/drawing/2014/main" id="{32181945-57C0-4550-B77A-FF9292EC21CC}"/>
            </a:ext>
          </a:extLst>
        </xdr:cNvPr>
        <xdr:cNvSpPr txBox="1"/>
      </xdr:nvSpPr>
      <xdr:spPr>
        <a:xfrm>
          <a:off x="12675244" y="1712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159856</xdr:rowOff>
    </xdr:from>
    <xdr:ext cx="405111" cy="259045"/>
    <xdr:sp macro="" textlink="">
      <xdr:nvSpPr>
        <xdr:cNvPr id="602" name="n_3mainValue【庁舎】&#10;有形固定資産減価償却率">
          <a:extLst>
            <a:ext uri="{FF2B5EF4-FFF2-40B4-BE49-F238E27FC236}">
              <a16:creationId xmlns:a16="http://schemas.microsoft.com/office/drawing/2014/main" id="{2F063D6D-98A6-424B-A5BB-AF38A8B40BCA}"/>
            </a:ext>
          </a:extLst>
        </xdr:cNvPr>
        <xdr:cNvSpPr txBox="1"/>
      </xdr:nvSpPr>
      <xdr:spPr>
        <a:xfrm>
          <a:off x="11900544" y="1709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125565</xdr:rowOff>
    </xdr:from>
    <xdr:ext cx="405111" cy="259045"/>
    <xdr:sp macro="" textlink="">
      <xdr:nvSpPr>
        <xdr:cNvPr id="603" name="n_4mainValue【庁舎】&#10;有形固定資産減価償却率">
          <a:extLst>
            <a:ext uri="{FF2B5EF4-FFF2-40B4-BE49-F238E27FC236}">
              <a16:creationId xmlns:a16="http://schemas.microsoft.com/office/drawing/2014/main" id="{057CEC18-3ACD-4EFC-BBC6-76DCE843150A}"/>
            </a:ext>
          </a:extLst>
        </xdr:cNvPr>
        <xdr:cNvSpPr txBox="1"/>
      </xdr:nvSpPr>
      <xdr:spPr>
        <a:xfrm>
          <a:off x="11102984" y="1705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CECDE647-4C80-4C20-B374-35F1D3B1B82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31D5B4B4-7B16-4591-8BDD-5DEE406C13F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45B828A4-5980-4ACF-A985-A114D8F01A8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6DFEC4DB-2C29-4F27-848B-D5B42EC5ABD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00CE8206-776D-474E-AE97-6F2E2BE907D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876666FE-6322-445C-80A6-2826F87C854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2956C800-7B1A-425E-87C6-393AECCFA64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72323942-B85A-4871-AE96-4A3658CD734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E7A7E63D-83C3-4C82-8431-5EA2450B01E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623E0BC2-C1AC-41AF-894D-319B53CE957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E7F3CCA0-0955-4C06-B470-5B44C44417E7}"/>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63603704-C2ED-4B8A-812B-99E936CA371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2CA7CB3F-1138-4D06-B8F2-A65484523D92}"/>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F5D85D7D-BADC-4841-9960-A92D9B55FFE2}"/>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BC3E6D5E-B08E-4C90-A00E-CDD1C1C2CF6D}"/>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ECF7FF74-4B04-466C-B70E-F602CF86BC32}"/>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098E17ED-854C-4980-9D16-3341FCAC79A1}"/>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ACE5D505-5779-4A20-9BBE-17E1E3FDAB4A}"/>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8E779435-688A-42FE-A492-7006F14035B6}"/>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12522328-EB29-463F-9F7D-518B81992100}"/>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93B4769B-5D19-4A00-B79F-91FA18B10AA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91C9D8DC-A761-48B8-9ACB-7C9551B226FF}"/>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2F9AD66D-3498-4CF5-AA0E-280750DC4E1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C6618B68-C2EB-4A63-BF1F-C85978E1580C}"/>
            </a:ext>
          </a:extLst>
        </xdr:cNvPr>
        <xdr:cNvCxnSpPr/>
      </xdr:nvCxnSpPr>
      <xdr:spPr>
        <a:xfrm flipV="1">
          <a:off x="19509104" y="16891000"/>
          <a:ext cx="0" cy="1340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E484D364-0A17-41EE-B2C2-7E5C71F8E3D5}"/>
            </a:ext>
          </a:extLst>
        </xdr:cNvPr>
        <xdr:cNvSpPr txBox="1"/>
      </xdr:nvSpPr>
      <xdr:spPr>
        <a:xfrm>
          <a:off x="19547840" y="182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D108C7E0-DB02-4D50-98B1-B64A2E28BF21}"/>
            </a:ext>
          </a:extLst>
        </xdr:cNvPr>
        <xdr:cNvCxnSpPr/>
      </xdr:nvCxnSpPr>
      <xdr:spPr>
        <a:xfrm>
          <a:off x="19443700" y="18231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19D74DC5-7813-41CE-9FD3-1DBFA79C9C96}"/>
            </a:ext>
          </a:extLst>
        </xdr:cNvPr>
        <xdr:cNvSpPr txBox="1"/>
      </xdr:nvSpPr>
      <xdr:spPr>
        <a:xfrm>
          <a:off x="19547840" y="1667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8B281EF1-D5E9-4D55-9BEC-FE737D594ECC}"/>
            </a:ext>
          </a:extLst>
        </xdr:cNvPr>
        <xdr:cNvCxnSpPr/>
      </xdr:nvCxnSpPr>
      <xdr:spPr>
        <a:xfrm>
          <a:off x="19443700" y="16891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632" name="【庁舎】&#10;一人当たり面積平均値テキスト">
          <a:extLst>
            <a:ext uri="{FF2B5EF4-FFF2-40B4-BE49-F238E27FC236}">
              <a16:creationId xmlns:a16="http://schemas.microsoft.com/office/drawing/2014/main" id="{18C19555-5F8D-4AF4-B4D3-682D76F239DC}"/>
            </a:ext>
          </a:extLst>
        </xdr:cNvPr>
        <xdr:cNvSpPr txBox="1"/>
      </xdr:nvSpPr>
      <xdr:spPr>
        <a:xfrm>
          <a:off x="19547840" y="18057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D9F60D5A-7D68-4774-8B6D-BCA13FBA28B3}"/>
            </a:ext>
          </a:extLst>
        </xdr:cNvPr>
        <xdr:cNvSpPr/>
      </xdr:nvSpPr>
      <xdr:spPr>
        <a:xfrm>
          <a:off x="19458940" y="1807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DFBF01CF-53E6-48D9-BE4B-FB037B36A7EF}"/>
            </a:ext>
          </a:extLst>
        </xdr:cNvPr>
        <xdr:cNvSpPr/>
      </xdr:nvSpPr>
      <xdr:spPr>
        <a:xfrm>
          <a:off x="18735040" y="18074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9B8ECB7C-B148-4CCA-97CA-891A3A3099FE}"/>
            </a:ext>
          </a:extLst>
        </xdr:cNvPr>
        <xdr:cNvSpPr/>
      </xdr:nvSpPr>
      <xdr:spPr>
        <a:xfrm>
          <a:off x="17937480" y="18081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1A8DA2A2-E15E-4B7C-B5C6-224FFFCE1B42}"/>
            </a:ext>
          </a:extLst>
        </xdr:cNvPr>
        <xdr:cNvSpPr/>
      </xdr:nvSpPr>
      <xdr:spPr>
        <a:xfrm>
          <a:off x="17162780" y="180882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37" name="フローチャート: 判断 636">
          <a:extLst>
            <a:ext uri="{FF2B5EF4-FFF2-40B4-BE49-F238E27FC236}">
              <a16:creationId xmlns:a16="http://schemas.microsoft.com/office/drawing/2014/main" id="{C96AD322-ADEF-446A-8F5E-96C319136AF5}"/>
            </a:ext>
          </a:extLst>
        </xdr:cNvPr>
        <xdr:cNvSpPr/>
      </xdr:nvSpPr>
      <xdr:spPr>
        <a:xfrm>
          <a:off x="16388080" y="18089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B016D07C-9D0D-4A32-9147-89181CA5C2B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8FEDB693-34B5-4513-A972-B746616D6D6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EC37B751-DE2C-415D-849A-15E6687D9EC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269B8600-0DCA-41DE-9E4A-EEC4E63E514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BB3635D6-D80E-41A2-BDDB-C9FA7BBF4A7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78739</xdr:rowOff>
    </xdr:from>
    <xdr:to>
      <xdr:col>116</xdr:col>
      <xdr:colOff>114300</xdr:colOff>
      <xdr:row>108</xdr:row>
      <xdr:rowOff>8889</xdr:rowOff>
    </xdr:to>
    <xdr:sp macro="" textlink="">
      <xdr:nvSpPr>
        <xdr:cNvPr id="643" name="楕円 642">
          <a:extLst>
            <a:ext uri="{FF2B5EF4-FFF2-40B4-BE49-F238E27FC236}">
              <a16:creationId xmlns:a16="http://schemas.microsoft.com/office/drawing/2014/main" id="{99996734-C673-4698-8EF7-752D8BA0FAD8}"/>
            </a:ext>
          </a:extLst>
        </xdr:cNvPr>
        <xdr:cNvSpPr/>
      </xdr:nvSpPr>
      <xdr:spPr>
        <a:xfrm>
          <a:off x="19458940" y="18016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101616</xdr:rowOff>
    </xdr:from>
    <xdr:ext cx="469744" cy="259045"/>
    <xdr:sp macro="" textlink="">
      <xdr:nvSpPr>
        <xdr:cNvPr id="644" name="【庁舎】&#10;一人当たり面積該当値テキスト">
          <a:extLst>
            <a:ext uri="{FF2B5EF4-FFF2-40B4-BE49-F238E27FC236}">
              <a16:creationId xmlns:a16="http://schemas.microsoft.com/office/drawing/2014/main" id="{4453379F-238A-48A7-B9B8-5069418B6224}"/>
            </a:ext>
          </a:extLst>
        </xdr:cNvPr>
        <xdr:cNvSpPr txBox="1"/>
      </xdr:nvSpPr>
      <xdr:spPr>
        <a:xfrm>
          <a:off x="19547840" y="1787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82804</xdr:rowOff>
    </xdr:from>
    <xdr:to>
      <xdr:col>112</xdr:col>
      <xdr:colOff>38100</xdr:colOff>
      <xdr:row>108</xdr:row>
      <xdr:rowOff>12954</xdr:rowOff>
    </xdr:to>
    <xdr:sp macro="" textlink="">
      <xdr:nvSpPr>
        <xdr:cNvPr id="645" name="楕円 644">
          <a:extLst>
            <a:ext uri="{FF2B5EF4-FFF2-40B4-BE49-F238E27FC236}">
              <a16:creationId xmlns:a16="http://schemas.microsoft.com/office/drawing/2014/main" id="{8DD2BE3B-08A8-4718-B29B-DCAE6F83E3B5}"/>
            </a:ext>
          </a:extLst>
        </xdr:cNvPr>
        <xdr:cNvSpPr/>
      </xdr:nvSpPr>
      <xdr:spPr>
        <a:xfrm>
          <a:off x="18735040" y="180202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129539</xdr:rowOff>
    </xdr:from>
    <xdr:to>
      <xdr:col>116</xdr:col>
      <xdr:colOff>63500</xdr:colOff>
      <xdr:row>107</xdr:row>
      <xdr:rowOff>133604</xdr:rowOff>
    </xdr:to>
    <xdr:cxnSp macro="">
      <xdr:nvCxnSpPr>
        <xdr:cNvPr id="646" name="直線コネクタ 645">
          <a:extLst>
            <a:ext uri="{FF2B5EF4-FFF2-40B4-BE49-F238E27FC236}">
              <a16:creationId xmlns:a16="http://schemas.microsoft.com/office/drawing/2014/main" id="{54E27C62-8150-41AB-915B-1CF317104433}"/>
            </a:ext>
          </a:extLst>
        </xdr:cNvPr>
        <xdr:cNvCxnSpPr/>
      </xdr:nvCxnSpPr>
      <xdr:spPr>
        <a:xfrm flipV="1">
          <a:off x="18778220" y="18067019"/>
          <a:ext cx="731520" cy="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82931</xdr:rowOff>
    </xdr:from>
    <xdr:to>
      <xdr:col>107</xdr:col>
      <xdr:colOff>101600</xdr:colOff>
      <xdr:row>108</xdr:row>
      <xdr:rowOff>13081</xdr:rowOff>
    </xdr:to>
    <xdr:sp macro="" textlink="">
      <xdr:nvSpPr>
        <xdr:cNvPr id="647" name="楕円 646">
          <a:extLst>
            <a:ext uri="{FF2B5EF4-FFF2-40B4-BE49-F238E27FC236}">
              <a16:creationId xmlns:a16="http://schemas.microsoft.com/office/drawing/2014/main" id="{B0F90953-AC47-4355-8054-0E602515F6BB}"/>
            </a:ext>
          </a:extLst>
        </xdr:cNvPr>
        <xdr:cNvSpPr/>
      </xdr:nvSpPr>
      <xdr:spPr>
        <a:xfrm>
          <a:off x="17937480" y="180204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133604</xdr:rowOff>
    </xdr:from>
    <xdr:to>
      <xdr:col>111</xdr:col>
      <xdr:colOff>177800</xdr:colOff>
      <xdr:row>107</xdr:row>
      <xdr:rowOff>133731</xdr:rowOff>
    </xdr:to>
    <xdr:cxnSp macro="">
      <xdr:nvCxnSpPr>
        <xdr:cNvPr id="648" name="直線コネクタ 647">
          <a:extLst>
            <a:ext uri="{FF2B5EF4-FFF2-40B4-BE49-F238E27FC236}">
              <a16:creationId xmlns:a16="http://schemas.microsoft.com/office/drawing/2014/main" id="{6FE8CE22-58B7-44D1-A5F4-EB50819D2ADA}"/>
            </a:ext>
          </a:extLst>
        </xdr:cNvPr>
        <xdr:cNvCxnSpPr/>
      </xdr:nvCxnSpPr>
      <xdr:spPr>
        <a:xfrm flipV="1">
          <a:off x="17988280" y="18071084"/>
          <a:ext cx="78994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85089</xdr:rowOff>
    </xdr:from>
    <xdr:to>
      <xdr:col>102</xdr:col>
      <xdr:colOff>165100</xdr:colOff>
      <xdr:row>108</xdr:row>
      <xdr:rowOff>15239</xdr:rowOff>
    </xdr:to>
    <xdr:sp macro="" textlink="">
      <xdr:nvSpPr>
        <xdr:cNvPr id="649" name="楕円 648">
          <a:extLst>
            <a:ext uri="{FF2B5EF4-FFF2-40B4-BE49-F238E27FC236}">
              <a16:creationId xmlns:a16="http://schemas.microsoft.com/office/drawing/2014/main" id="{909D6834-BB08-4C29-B808-6F579EE1F685}"/>
            </a:ext>
          </a:extLst>
        </xdr:cNvPr>
        <xdr:cNvSpPr/>
      </xdr:nvSpPr>
      <xdr:spPr>
        <a:xfrm>
          <a:off x="17162780" y="180225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133731</xdr:rowOff>
    </xdr:from>
    <xdr:to>
      <xdr:col>107</xdr:col>
      <xdr:colOff>50800</xdr:colOff>
      <xdr:row>107</xdr:row>
      <xdr:rowOff>135889</xdr:rowOff>
    </xdr:to>
    <xdr:cxnSp macro="">
      <xdr:nvCxnSpPr>
        <xdr:cNvPr id="650" name="直線コネクタ 649">
          <a:extLst>
            <a:ext uri="{FF2B5EF4-FFF2-40B4-BE49-F238E27FC236}">
              <a16:creationId xmlns:a16="http://schemas.microsoft.com/office/drawing/2014/main" id="{E1AFC47F-516E-4FC1-BA8C-B4F189205EB5}"/>
            </a:ext>
          </a:extLst>
        </xdr:cNvPr>
        <xdr:cNvCxnSpPr/>
      </xdr:nvCxnSpPr>
      <xdr:spPr>
        <a:xfrm flipV="1">
          <a:off x="17213580" y="18071211"/>
          <a:ext cx="7747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85344</xdr:rowOff>
    </xdr:from>
    <xdr:to>
      <xdr:col>98</xdr:col>
      <xdr:colOff>38100</xdr:colOff>
      <xdr:row>108</xdr:row>
      <xdr:rowOff>15494</xdr:rowOff>
    </xdr:to>
    <xdr:sp macro="" textlink="">
      <xdr:nvSpPr>
        <xdr:cNvPr id="651" name="楕円 650">
          <a:extLst>
            <a:ext uri="{FF2B5EF4-FFF2-40B4-BE49-F238E27FC236}">
              <a16:creationId xmlns:a16="http://schemas.microsoft.com/office/drawing/2014/main" id="{7E8FB1C7-8795-4AD0-9853-414EE9C3F114}"/>
            </a:ext>
          </a:extLst>
        </xdr:cNvPr>
        <xdr:cNvSpPr/>
      </xdr:nvSpPr>
      <xdr:spPr>
        <a:xfrm>
          <a:off x="16388080" y="180228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135889</xdr:rowOff>
    </xdr:from>
    <xdr:to>
      <xdr:col>102</xdr:col>
      <xdr:colOff>114300</xdr:colOff>
      <xdr:row>107</xdr:row>
      <xdr:rowOff>136144</xdr:rowOff>
    </xdr:to>
    <xdr:cxnSp macro="">
      <xdr:nvCxnSpPr>
        <xdr:cNvPr id="652" name="直線コネクタ 651">
          <a:extLst>
            <a:ext uri="{FF2B5EF4-FFF2-40B4-BE49-F238E27FC236}">
              <a16:creationId xmlns:a16="http://schemas.microsoft.com/office/drawing/2014/main" id="{440F6FF5-29FD-4FB0-8FA3-14A2EA8C5078}"/>
            </a:ext>
          </a:extLst>
        </xdr:cNvPr>
        <xdr:cNvCxnSpPr/>
      </xdr:nvCxnSpPr>
      <xdr:spPr>
        <a:xfrm flipV="1">
          <a:off x="16431260" y="18073369"/>
          <a:ext cx="78232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653" name="n_1aveValue【庁舎】&#10;一人当たり面積">
          <a:extLst>
            <a:ext uri="{FF2B5EF4-FFF2-40B4-BE49-F238E27FC236}">
              <a16:creationId xmlns:a16="http://schemas.microsoft.com/office/drawing/2014/main" id="{4105D977-BAA8-4085-96C2-B2CEA4B06D64}"/>
            </a:ext>
          </a:extLst>
        </xdr:cNvPr>
        <xdr:cNvSpPr txBox="1"/>
      </xdr:nvSpPr>
      <xdr:spPr>
        <a:xfrm>
          <a:off x="18561127" y="1816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654" name="n_2aveValue【庁舎】&#10;一人当たり面積">
          <a:extLst>
            <a:ext uri="{FF2B5EF4-FFF2-40B4-BE49-F238E27FC236}">
              <a16:creationId xmlns:a16="http://schemas.microsoft.com/office/drawing/2014/main" id="{C17EFF6E-77F5-45C6-8005-1F879B62361E}"/>
            </a:ext>
          </a:extLst>
        </xdr:cNvPr>
        <xdr:cNvSpPr txBox="1"/>
      </xdr:nvSpPr>
      <xdr:spPr>
        <a:xfrm>
          <a:off x="17776267" y="1817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655" name="n_3aveValue【庁舎】&#10;一人当たり面積">
          <a:extLst>
            <a:ext uri="{FF2B5EF4-FFF2-40B4-BE49-F238E27FC236}">
              <a16:creationId xmlns:a16="http://schemas.microsoft.com/office/drawing/2014/main" id="{ADBCC4D4-FA7F-4359-B4E3-C55903521EF4}"/>
            </a:ext>
          </a:extLst>
        </xdr:cNvPr>
        <xdr:cNvSpPr txBox="1"/>
      </xdr:nvSpPr>
      <xdr:spPr>
        <a:xfrm>
          <a:off x="17001567" y="1817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656" name="n_4aveValue【庁舎】&#10;一人当たり面積">
          <a:extLst>
            <a:ext uri="{FF2B5EF4-FFF2-40B4-BE49-F238E27FC236}">
              <a16:creationId xmlns:a16="http://schemas.microsoft.com/office/drawing/2014/main" id="{5D9F7E4A-91DE-46B2-BB4F-7A66963A3621}"/>
            </a:ext>
          </a:extLst>
        </xdr:cNvPr>
        <xdr:cNvSpPr txBox="1"/>
      </xdr:nvSpPr>
      <xdr:spPr>
        <a:xfrm>
          <a:off x="16226867" y="1817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29481</xdr:rowOff>
    </xdr:from>
    <xdr:ext cx="469744" cy="259045"/>
    <xdr:sp macro="" textlink="">
      <xdr:nvSpPr>
        <xdr:cNvPr id="657" name="n_1mainValue【庁舎】&#10;一人当たり面積">
          <a:extLst>
            <a:ext uri="{FF2B5EF4-FFF2-40B4-BE49-F238E27FC236}">
              <a16:creationId xmlns:a16="http://schemas.microsoft.com/office/drawing/2014/main" id="{1385D765-A4C1-42CE-A775-E33EDCE23BBA}"/>
            </a:ext>
          </a:extLst>
        </xdr:cNvPr>
        <xdr:cNvSpPr txBox="1"/>
      </xdr:nvSpPr>
      <xdr:spPr>
        <a:xfrm>
          <a:off x="18561127" y="1779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29608</xdr:rowOff>
    </xdr:from>
    <xdr:ext cx="469744" cy="259045"/>
    <xdr:sp macro="" textlink="">
      <xdr:nvSpPr>
        <xdr:cNvPr id="658" name="n_2mainValue【庁舎】&#10;一人当たり面積">
          <a:extLst>
            <a:ext uri="{FF2B5EF4-FFF2-40B4-BE49-F238E27FC236}">
              <a16:creationId xmlns:a16="http://schemas.microsoft.com/office/drawing/2014/main" id="{81C30CB2-1B10-41D6-9C58-0C4FFB11ADBC}"/>
            </a:ext>
          </a:extLst>
        </xdr:cNvPr>
        <xdr:cNvSpPr txBox="1"/>
      </xdr:nvSpPr>
      <xdr:spPr>
        <a:xfrm>
          <a:off x="17776267" y="1779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31766</xdr:rowOff>
    </xdr:from>
    <xdr:ext cx="469744" cy="259045"/>
    <xdr:sp macro="" textlink="">
      <xdr:nvSpPr>
        <xdr:cNvPr id="659" name="n_3mainValue【庁舎】&#10;一人当たり面積">
          <a:extLst>
            <a:ext uri="{FF2B5EF4-FFF2-40B4-BE49-F238E27FC236}">
              <a16:creationId xmlns:a16="http://schemas.microsoft.com/office/drawing/2014/main" id="{B1A53D40-FFE3-4F32-B094-DF9D310B34CB}"/>
            </a:ext>
          </a:extLst>
        </xdr:cNvPr>
        <xdr:cNvSpPr txBox="1"/>
      </xdr:nvSpPr>
      <xdr:spPr>
        <a:xfrm>
          <a:off x="17001567" y="1780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32021</xdr:rowOff>
    </xdr:from>
    <xdr:ext cx="469744" cy="259045"/>
    <xdr:sp macro="" textlink="">
      <xdr:nvSpPr>
        <xdr:cNvPr id="660" name="n_4mainValue【庁舎】&#10;一人当たり面積">
          <a:extLst>
            <a:ext uri="{FF2B5EF4-FFF2-40B4-BE49-F238E27FC236}">
              <a16:creationId xmlns:a16="http://schemas.microsoft.com/office/drawing/2014/main" id="{2500A72C-E300-4638-B75B-3D743B429DF7}"/>
            </a:ext>
          </a:extLst>
        </xdr:cNvPr>
        <xdr:cNvSpPr txBox="1"/>
      </xdr:nvSpPr>
      <xdr:spPr>
        <a:xfrm>
          <a:off x="16226867" y="1780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EE0E2098-933A-4730-9550-32FB7C7AB3D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3DA9F646-F956-4ABA-973D-0FB51DD256E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A262C76D-F9E9-42A8-B561-EC8CD516F1A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類似団体と比較すると「消防施設」「庁舎」は、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有形固定資産原価償却率が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平均を下回っているが、そのほかの施設については類似団体平均を上回っている。「消防施設」は平成２７年度に防災センターとして整備しており、「庁舎」は令和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年度に耐震工事及び一部増築を行った為、比較的減価償却が低い状況となって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る。「福祉施設」については、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77.1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％と高い水準となってい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。今後、高齢化社会に備え今後も個別計画等に基づき、改修・更新など環境の整備を行う予定ではあるが、他施設等との集約化・複合化等も検討していく。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c r="B2" s="164" t="s">
        <v>77</v>
      </c>
      <c r="C2" s="164"/>
      <c r="D2" s="165"/>
    </row>
    <row r="3" spans="1:119" ht="18.75" customHeight="1" thickBot="1">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4953139</v>
      </c>
      <c r="BO4" s="462"/>
      <c r="BP4" s="462"/>
      <c r="BQ4" s="462"/>
      <c r="BR4" s="462"/>
      <c r="BS4" s="462"/>
      <c r="BT4" s="462"/>
      <c r="BU4" s="463"/>
      <c r="BV4" s="461">
        <v>4457577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3.7</v>
      </c>
      <c r="CU4" s="602"/>
      <c r="CV4" s="602"/>
      <c r="CW4" s="602"/>
      <c r="CX4" s="602"/>
      <c r="CY4" s="602"/>
      <c r="CZ4" s="602"/>
      <c r="DA4" s="603"/>
      <c r="DB4" s="601">
        <v>5</v>
      </c>
      <c r="DC4" s="602"/>
      <c r="DD4" s="602"/>
      <c r="DE4" s="602"/>
      <c r="DF4" s="602"/>
      <c r="DG4" s="602"/>
      <c r="DH4" s="602"/>
      <c r="DI4" s="603"/>
    </row>
    <row r="5" spans="1:119" ht="18.75" customHeight="1">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4761357</v>
      </c>
      <c r="BO5" s="433"/>
      <c r="BP5" s="433"/>
      <c r="BQ5" s="433"/>
      <c r="BR5" s="433"/>
      <c r="BS5" s="433"/>
      <c r="BT5" s="433"/>
      <c r="BU5" s="434"/>
      <c r="BV5" s="432">
        <v>4137463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92.7</v>
      </c>
      <c r="CU5" s="430"/>
      <c r="CV5" s="430"/>
      <c r="CW5" s="430"/>
      <c r="CX5" s="430"/>
      <c r="CY5" s="430"/>
      <c r="CZ5" s="430"/>
      <c r="DA5" s="431"/>
      <c r="DB5" s="429">
        <v>90.8</v>
      </c>
      <c r="DC5" s="430"/>
      <c r="DD5" s="430"/>
      <c r="DE5" s="430"/>
      <c r="DF5" s="430"/>
      <c r="DG5" s="430"/>
      <c r="DH5" s="430"/>
      <c r="DI5" s="431"/>
    </row>
    <row r="6" spans="1:119" ht="18.75" customHeight="1">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191782</v>
      </c>
      <c r="BO6" s="433"/>
      <c r="BP6" s="433"/>
      <c r="BQ6" s="433"/>
      <c r="BR6" s="433"/>
      <c r="BS6" s="433"/>
      <c r="BT6" s="433"/>
      <c r="BU6" s="434"/>
      <c r="BV6" s="432">
        <v>320114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92.9</v>
      </c>
      <c r="CU6" s="576"/>
      <c r="CV6" s="576"/>
      <c r="CW6" s="576"/>
      <c r="CX6" s="576"/>
      <c r="CY6" s="576"/>
      <c r="CZ6" s="576"/>
      <c r="DA6" s="577"/>
      <c r="DB6" s="575">
        <v>91.1</v>
      </c>
      <c r="DC6" s="576"/>
      <c r="DD6" s="576"/>
      <c r="DE6" s="576"/>
      <c r="DF6" s="576"/>
      <c r="DG6" s="576"/>
      <c r="DH6" s="576"/>
      <c r="DI6" s="577"/>
    </row>
    <row r="7" spans="1:119" ht="18.75" customHeight="1">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124348</v>
      </c>
      <c r="BO7" s="433"/>
      <c r="BP7" s="433"/>
      <c r="BQ7" s="433"/>
      <c r="BR7" s="433"/>
      <c r="BS7" s="433"/>
      <c r="BT7" s="433"/>
      <c r="BU7" s="434"/>
      <c r="BV7" s="432">
        <v>227537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1834052</v>
      </c>
      <c r="CU7" s="433"/>
      <c r="CV7" s="433"/>
      <c r="CW7" s="433"/>
      <c r="CX7" s="433"/>
      <c r="CY7" s="433"/>
      <c r="CZ7" s="433"/>
      <c r="DA7" s="434"/>
      <c r="DB7" s="432">
        <v>1840659</v>
      </c>
      <c r="DC7" s="433"/>
      <c r="DD7" s="433"/>
      <c r="DE7" s="433"/>
      <c r="DF7" s="433"/>
      <c r="DG7" s="433"/>
      <c r="DH7" s="433"/>
      <c r="DI7" s="434"/>
    </row>
    <row r="8" spans="1:119" ht="18.75" customHeight="1" thickBot="1">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67434</v>
      </c>
      <c r="BO8" s="433"/>
      <c r="BP8" s="433"/>
      <c r="BQ8" s="433"/>
      <c r="BR8" s="433"/>
      <c r="BS8" s="433"/>
      <c r="BT8" s="433"/>
      <c r="BU8" s="434"/>
      <c r="BV8" s="432">
        <v>92577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0.08</v>
      </c>
      <c r="CU8" s="536"/>
      <c r="CV8" s="536"/>
      <c r="CW8" s="536"/>
      <c r="CX8" s="536"/>
      <c r="CY8" s="536"/>
      <c r="CZ8" s="536"/>
      <c r="DA8" s="537"/>
      <c r="DB8" s="535">
        <v>0.08</v>
      </c>
      <c r="DC8" s="536"/>
      <c r="DD8" s="536"/>
      <c r="DE8" s="536"/>
      <c r="DF8" s="536"/>
      <c r="DG8" s="536"/>
      <c r="DH8" s="536"/>
      <c r="DI8" s="537"/>
    </row>
    <row r="9" spans="1:119" ht="18.75" customHeight="1" thickBot="1">
      <c r="A9" s="163"/>
      <c r="B9" s="564" t="s">
        <v>106</v>
      </c>
      <c r="C9" s="565"/>
      <c r="D9" s="565"/>
      <c r="E9" s="565"/>
      <c r="F9" s="565"/>
      <c r="G9" s="565"/>
      <c r="H9" s="565"/>
      <c r="I9" s="565"/>
      <c r="J9" s="565"/>
      <c r="K9" s="483"/>
      <c r="L9" s="566" t="s">
        <v>107</v>
      </c>
      <c r="M9" s="567"/>
      <c r="N9" s="567"/>
      <c r="O9" s="567"/>
      <c r="P9" s="567"/>
      <c r="Q9" s="568"/>
      <c r="R9" s="569">
        <v>1364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-25143</v>
      </c>
      <c r="BO9" s="433"/>
      <c r="BP9" s="433"/>
      <c r="BQ9" s="433"/>
      <c r="BR9" s="433"/>
      <c r="BS9" s="433"/>
      <c r="BT9" s="433"/>
      <c r="BU9" s="434"/>
      <c r="BV9" s="432">
        <v>-32723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11.5</v>
      </c>
      <c r="CU9" s="430"/>
      <c r="CV9" s="430"/>
      <c r="CW9" s="430"/>
      <c r="CX9" s="430"/>
      <c r="CY9" s="430"/>
      <c r="CZ9" s="430"/>
      <c r="DA9" s="431"/>
      <c r="DB9" s="429">
        <v>11.8</v>
      </c>
      <c r="DC9" s="430"/>
      <c r="DD9" s="430"/>
      <c r="DE9" s="430"/>
      <c r="DF9" s="430"/>
      <c r="DG9" s="430"/>
      <c r="DH9" s="430"/>
      <c r="DI9" s="431"/>
    </row>
    <row r="10" spans="1:119" ht="18.75" customHeight="1" thickBot="1">
      <c r="A10" s="163"/>
      <c r="B10" s="564"/>
      <c r="C10" s="565"/>
      <c r="D10" s="565"/>
      <c r="E10" s="565"/>
      <c r="F10" s="565"/>
      <c r="G10" s="565"/>
      <c r="H10" s="565"/>
      <c r="I10" s="565"/>
      <c r="J10" s="565"/>
      <c r="K10" s="483"/>
      <c r="L10" s="388" t="s">
        <v>112</v>
      </c>
      <c r="M10" s="389"/>
      <c r="N10" s="389"/>
      <c r="O10" s="389"/>
      <c r="P10" s="389"/>
      <c r="Q10" s="390"/>
      <c r="R10" s="385">
        <v>1530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286600</v>
      </c>
      <c r="BO10" s="433"/>
      <c r="BP10" s="433"/>
      <c r="BQ10" s="433"/>
      <c r="BR10" s="433"/>
      <c r="BS10" s="433"/>
      <c r="BT10" s="433"/>
      <c r="BU10" s="434"/>
      <c r="BV10" s="432">
        <v>338900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24515</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c r="A12" s="163"/>
      <c r="B12" s="538" t="s">
        <v>123</v>
      </c>
      <c r="C12" s="539"/>
      <c r="D12" s="539"/>
      <c r="E12" s="539"/>
      <c r="F12" s="539"/>
      <c r="G12" s="539"/>
      <c r="H12" s="539"/>
      <c r="I12" s="539"/>
      <c r="J12" s="539"/>
      <c r="K12" s="540"/>
      <c r="L12" s="547" t="s">
        <v>124</v>
      </c>
      <c r="M12" s="548"/>
      <c r="N12" s="548"/>
      <c r="O12" s="548"/>
      <c r="P12" s="548"/>
      <c r="Q12" s="549"/>
      <c r="R12" s="550">
        <v>1384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486000</v>
      </c>
      <c r="BO12" s="433"/>
      <c r="BP12" s="433"/>
      <c r="BQ12" s="433"/>
      <c r="BR12" s="433"/>
      <c r="BS12" s="433"/>
      <c r="BT12" s="433"/>
      <c r="BU12" s="434"/>
      <c r="BV12" s="432">
        <v>424900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c r="A13" s="163"/>
      <c r="B13" s="541"/>
      <c r="C13" s="542"/>
      <c r="D13" s="542"/>
      <c r="E13" s="542"/>
      <c r="F13" s="542"/>
      <c r="G13" s="542"/>
      <c r="H13" s="542"/>
      <c r="I13" s="542"/>
      <c r="J13" s="542"/>
      <c r="K13" s="543"/>
      <c r="L13" s="172"/>
      <c r="M13" s="516" t="s">
        <v>130</v>
      </c>
      <c r="N13" s="517"/>
      <c r="O13" s="517"/>
      <c r="P13" s="517"/>
      <c r="Q13" s="518"/>
      <c r="R13" s="519">
        <v>1380</v>
      </c>
      <c r="S13" s="520"/>
      <c r="T13" s="520"/>
      <c r="U13" s="520"/>
      <c r="V13" s="521"/>
      <c r="W13" s="522" t="s">
        <v>131</v>
      </c>
      <c r="X13" s="418"/>
      <c r="Y13" s="418"/>
      <c r="Z13" s="418"/>
      <c r="AA13" s="418"/>
      <c r="AB13" s="419"/>
      <c r="AC13" s="385">
        <v>78</v>
      </c>
      <c r="AD13" s="386"/>
      <c r="AE13" s="386"/>
      <c r="AF13" s="386"/>
      <c r="AG13" s="387"/>
      <c r="AH13" s="385">
        <v>57</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-224543</v>
      </c>
      <c r="BO13" s="433"/>
      <c r="BP13" s="433"/>
      <c r="BQ13" s="433"/>
      <c r="BR13" s="433"/>
      <c r="BS13" s="433"/>
      <c r="BT13" s="433"/>
      <c r="BU13" s="434"/>
      <c r="BV13" s="432">
        <v>-94208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6.7</v>
      </c>
      <c r="CU13" s="430"/>
      <c r="CV13" s="430"/>
      <c r="CW13" s="430"/>
      <c r="CX13" s="430"/>
      <c r="CY13" s="430"/>
      <c r="CZ13" s="430"/>
      <c r="DA13" s="431"/>
      <c r="DB13" s="429">
        <v>7.3</v>
      </c>
      <c r="DC13" s="430"/>
      <c r="DD13" s="430"/>
      <c r="DE13" s="430"/>
      <c r="DF13" s="430"/>
      <c r="DG13" s="430"/>
      <c r="DH13" s="430"/>
      <c r="DI13" s="431"/>
    </row>
    <row r="14" spans="1:119" ht="18.75" customHeight="1" thickBot="1">
      <c r="A14" s="163"/>
      <c r="B14" s="541"/>
      <c r="C14" s="542"/>
      <c r="D14" s="542"/>
      <c r="E14" s="542"/>
      <c r="F14" s="542"/>
      <c r="G14" s="542"/>
      <c r="H14" s="542"/>
      <c r="I14" s="542"/>
      <c r="J14" s="542"/>
      <c r="K14" s="543"/>
      <c r="L14" s="506" t="s">
        <v>135</v>
      </c>
      <c r="M14" s="559"/>
      <c r="N14" s="559"/>
      <c r="O14" s="559"/>
      <c r="P14" s="559"/>
      <c r="Q14" s="560"/>
      <c r="R14" s="519">
        <v>1413</v>
      </c>
      <c r="S14" s="520"/>
      <c r="T14" s="520"/>
      <c r="U14" s="520"/>
      <c r="V14" s="521"/>
      <c r="W14" s="523"/>
      <c r="X14" s="421"/>
      <c r="Y14" s="421"/>
      <c r="Z14" s="421"/>
      <c r="AA14" s="421"/>
      <c r="AB14" s="422"/>
      <c r="AC14" s="512">
        <v>12.3</v>
      </c>
      <c r="AD14" s="513"/>
      <c r="AE14" s="513"/>
      <c r="AF14" s="513"/>
      <c r="AG14" s="514"/>
      <c r="AH14" s="512">
        <v>9.9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c r="A15" s="163"/>
      <c r="B15" s="541"/>
      <c r="C15" s="542"/>
      <c r="D15" s="542"/>
      <c r="E15" s="542"/>
      <c r="F15" s="542"/>
      <c r="G15" s="542"/>
      <c r="H15" s="542"/>
      <c r="I15" s="542"/>
      <c r="J15" s="542"/>
      <c r="K15" s="543"/>
      <c r="L15" s="172"/>
      <c r="M15" s="516" t="s">
        <v>130</v>
      </c>
      <c r="N15" s="517"/>
      <c r="O15" s="517"/>
      <c r="P15" s="517"/>
      <c r="Q15" s="518"/>
      <c r="R15" s="519">
        <v>1411</v>
      </c>
      <c r="S15" s="520"/>
      <c r="T15" s="520"/>
      <c r="U15" s="520"/>
      <c r="V15" s="521"/>
      <c r="W15" s="522" t="s">
        <v>137</v>
      </c>
      <c r="X15" s="418"/>
      <c r="Y15" s="418"/>
      <c r="Z15" s="418"/>
      <c r="AA15" s="418"/>
      <c r="AB15" s="419"/>
      <c r="AC15" s="385">
        <v>119</v>
      </c>
      <c r="AD15" s="386"/>
      <c r="AE15" s="386"/>
      <c r="AF15" s="386"/>
      <c r="AG15" s="387"/>
      <c r="AH15" s="385">
        <v>114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140660</v>
      </c>
      <c r="BO15" s="462"/>
      <c r="BP15" s="462"/>
      <c r="BQ15" s="462"/>
      <c r="BR15" s="462"/>
      <c r="BS15" s="462"/>
      <c r="BT15" s="462"/>
      <c r="BU15" s="463"/>
      <c r="BV15" s="461">
        <v>152971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18.8</v>
      </c>
      <c r="AD16" s="513"/>
      <c r="AE16" s="513"/>
      <c r="AF16" s="513"/>
      <c r="AG16" s="514"/>
      <c r="AH16" s="512">
        <v>19.899999999999999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1805475</v>
      </c>
      <c r="BO16" s="433"/>
      <c r="BP16" s="433"/>
      <c r="BQ16" s="433"/>
      <c r="BR16" s="433"/>
      <c r="BS16" s="433"/>
      <c r="BT16" s="433"/>
      <c r="BU16" s="434"/>
      <c r="BV16" s="432">
        <v>1759070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436</v>
      </c>
      <c r="AD17" s="386"/>
      <c r="AE17" s="386"/>
      <c r="AF17" s="386"/>
      <c r="AG17" s="387"/>
      <c r="AH17" s="385">
        <v>403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166332</v>
      </c>
      <c r="BO17" s="433"/>
      <c r="BP17" s="433"/>
      <c r="BQ17" s="433"/>
      <c r="BR17" s="433"/>
      <c r="BS17" s="433"/>
      <c r="BT17" s="433"/>
      <c r="BU17" s="434"/>
      <c r="BV17" s="432">
        <v>183367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c r="A18" s="163"/>
      <c r="B18" s="482" t="s">
        <v>147</v>
      </c>
      <c r="C18" s="483"/>
      <c r="D18" s="483"/>
      <c r="E18" s="484"/>
      <c r="F18" s="484"/>
      <c r="G18" s="484"/>
      <c r="H18" s="484"/>
      <c r="I18" s="484"/>
      <c r="J18" s="484"/>
      <c r="K18" s="484"/>
      <c r="L18" s="485">
        <v>88.26</v>
      </c>
      <c r="M18" s="485"/>
      <c r="N18" s="485"/>
      <c r="O18" s="485"/>
      <c r="P18" s="485"/>
      <c r="Q18" s="485"/>
      <c r="R18" s="486"/>
      <c r="S18" s="486"/>
      <c r="T18" s="486"/>
      <c r="U18" s="486"/>
      <c r="V18" s="487"/>
      <c r="W18" s="503"/>
      <c r="X18" s="504"/>
      <c r="Y18" s="504"/>
      <c r="Z18" s="504"/>
      <c r="AA18" s="504"/>
      <c r="AB18" s="528"/>
      <c r="AC18" s="402">
        <v>68.900000000000006</v>
      </c>
      <c r="AD18" s="403"/>
      <c r="AE18" s="403"/>
      <c r="AF18" s="403"/>
      <c r="AG18" s="488"/>
      <c r="AH18" s="402">
        <v>70.2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1713387</v>
      </c>
      <c r="BO18" s="433"/>
      <c r="BP18" s="433"/>
      <c r="BQ18" s="433"/>
      <c r="BR18" s="433"/>
      <c r="BS18" s="433"/>
      <c r="BT18" s="433"/>
      <c r="BU18" s="434"/>
      <c r="BV18" s="432">
        <v>1657831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c r="A19" s="163"/>
      <c r="B19" s="482" t="s">
        <v>149</v>
      </c>
      <c r="C19" s="483"/>
      <c r="D19" s="483"/>
      <c r="E19" s="484"/>
      <c r="F19" s="484"/>
      <c r="G19" s="484"/>
      <c r="H19" s="484"/>
      <c r="I19" s="484"/>
      <c r="J19" s="484"/>
      <c r="K19" s="484"/>
      <c r="L19" s="492">
        <v>15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2804813</v>
      </c>
      <c r="BO19" s="433"/>
      <c r="BP19" s="433"/>
      <c r="BQ19" s="433"/>
      <c r="BR19" s="433"/>
      <c r="BS19" s="433"/>
      <c r="BT19" s="433"/>
      <c r="BU19" s="434"/>
      <c r="BV19" s="432">
        <v>2883867</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c r="A20" s="163"/>
      <c r="B20" s="482" t="s">
        <v>151</v>
      </c>
      <c r="C20" s="483"/>
      <c r="D20" s="483"/>
      <c r="E20" s="484"/>
      <c r="F20" s="484"/>
      <c r="G20" s="484"/>
      <c r="H20" s="484"/>
      <c r="I20" s="484"/>
      <c r="J20" s="484"/>
      <c r="K20" s="484"/>
      <c r="L20" s="492">
        <v>688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3860042</v>
      </c>
      <c r="BO22" s="462"/>
      <c r="BP22" s="462"/>
      <c r="BQ22" s="462"/>
      <c r="BR22" s="462"/>
      <c r="BS22" s="462"/>
      <c r="BT22" s="462"/>
      <c r="BU22" s="463"/>
      <c r="BV22" s="461">
        <v>3634109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2477814</v>
      </c>
      <c r="BO23" s="433"/>
      <c r="BP23" s="433"/>
      <c r="BQ23" s="433"/>
      <c r="BR23" s="433"/>
      <c r="BS23" s="433"/>
      <c r="BT23" s="433"/>
      <c r="BU23" s="434"/>
      <c r="BV23" s="432">
        <v>2364619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c r="A24" s="163"/>
      <c r="B24" s="411"/>
      <c r="C24" s="412"/>
      <c r="D24" s="413"/>
      <c r="E24" s="388" t="s">
        <v>161</v>
      </c>
      <c r="F24" s="389"/>
      <c r="G24" s="389"/>
      <c r="H24" s="389"/>
      <c r="I24" s="389"/>
      <c r="J24" s="389"/>
      <c r="K24" s="390"/>
      <c r="L24" s="385">
        <v>1</v>
      </c>
      <c r="M24" s="386"/>
      <c r="N24" s="386"/>
      <c r="O24" s="386"/>
      <c r="P24" s="387"/>
      <c r="Q24" s="385">
        <v>7610</v>
      </c>
      <c r="R24" s="386"/>
      <c r="S24" s="386"/>
      <c r="T24" s="386"/>
      <c r="U24" s="386"/>
      <c r="V24" s="387"/>
      <c r="W24" s="475"/>
      <c r="X24" s="412"/>
      <c r="Y24" s="413"/>
      <c r="Z24" s="388" t="s">
        <v>162</v>
      </c>
      <c r="AA24" s="389"/>
      <c r="AB24" s="389"/>
      <c r="AC24" s="389"/>
      <c r="AD24" s="389"/>
      <c r="AE24" s="389"/>
      <c r="AF24" s="389"/>
      <c r="AG24" s="390"/>
      <c r="AH24" s="385">
        <v>63</v>
      </c>
      <c r="AI24" s="386"/>
      <c r="AJ24" s="386"/>
      <c r="AK24" s="386"/>
      <c r="AL24" s="387"/>
      <c r="AM24" s="385">
        <v>177597</v>
      </c>
      <c r="AN24" s="386"/>
      <c r="AO24" s="386"/>
      <c r="AP24" s="386"/>
      <c r="AQ24" s="386"/>
      <c r="AR24" s="387"/>
      <c r="AS24" s="385">
        <v>2819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3417674</v>
      </c>
      <c r="BO24" s="433"/>
      <c r="BP24" s="433"/>
      <c r="BQ24" s="433"/>
      <c r="BR24" s="433"/>
      <c r="BS24" s="433"/>
      <c r="BT24" s="433"/>
      <c r="BU24" s="434"/>
      <c r="BV24" s="432">
        <v>3143881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c r="A25" s="163"/>
      <c r="B25" s="411"/>
      <c r="C25" s="412"/>
      <c r="D25" s="413"/>
      <c r="E25" s="388" t="s">
        <v>164</v>
      </c>
      <c r="F25" s="389"/>
      <c r="G25" s="389"/>
      <c r="H25" s="389"/>
      <c r="I25" s="389"/>
      <c r="J25" s="389"/>
      <c r="K25" s="390"/>
      <c r="L25" s="385">
        <v>1</v>
      </c>
      <c r="M25" s="386"/>
      <c r="N25" s="386"/>
      <c r="O25" s="386"/>
      <c r="P25" s="387"/>
      <c r="Q25" s="385">
        <v>6000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246864</v>
      </c>
      <c r="BO25" s="462"/>
      <c r="BP25" s="462"/>
      <c r="BQ25" s="462"/>
      <c r="BR25" s="462"/>
      <c r="BS25" s="462"/>
      <c r="BT25" s="462"/>
      <c r="BU25" s="463"/>
      <c r="BV25" s="461">
        <v>86101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c r="A26" s="163"/>
      <c r="B26" s="411"/>
      <c r="C26" s="412"/>
      <c r="D26" s="413"/>
      <c r="E26" s="388" t="s">
        <v>167</v>
      </c>
      <c r="F26" s="389"/>
      <c r="G26" s="389"/>
      <c r="H26" s="389"/>
      <c r="I26" s="389"/>
      <c r="J26" s="389"/>
      <c r="K26" s="390"/>
      <c r="L26" s="385">
        <v>1</v>
      </c>
      <c r="M26" s="386"/>
      <c r="N26" s="386"/>
      <c r="O26" s="386"/>
      <c r="P26" s="387"/>
      <c r="Q26" s="385">
        <v>5670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c r="A27" s="163"/>
      <c r="B27" s="411"/>
      <c r="C27" s="412"/>
      <c r="D27" s="413"/>
      <c r="E27" s="388" t="s">
        <v>170</v>
      </c>
      <c r="F27" s="389"/>
      <c r="G27" s="389"/>
      <c r="H27" s="389"/>
      <c r="I27" s="389"/>
      <c r="J27" s="389"/>
      <c r="K27" s="390"/>
      <c r="L27" s="385">
        <v>1</v>
      </c>
      <c r="M27" s="386"/>
      <c r="N27" s="386"/>
      <c r="O27" s="386"/>
      <c r="P27" s="387"/>
      <c r="Q27" s="385">
        <v>3009</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52894</v>
      </c>
      <c r="BO27" s="467"/>
      <c r="BP27" s="467"/>
      <c r="BQ27" s="467"/>
      <c r="BR27" s="467"/>
      <c r="BS27" s="467"/>
      <c r="BT27" s="467"/>
      <c r="BU27" s="468"/>
      <c r="BV27" s="466">
        <v>52873</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c r="A28" s="163"/>
      <c r="B28" s="411"/>
      <c r="C28" s="412"/>
      <c r="D28" s="413"/>
      <c r="E28" s="388" t="s">
        <v>174</v>
      </c>
      <c r="F28" s="389"/>
      <c r="G28" s="389"/>
      <c r="H28" s="389"/>
      <c r="I28" s="389"/>
      <c r="J28" s="389"/>
      <c r="K28" s="390"/>
      <c r="L28" s="385">
        <v>1</v>
      </c>
      <c r="M28" s="386"/>
      <c r="N28" s="386"/>
      <c r="O28" s="386"/>
      <c r="P28" s="387"/>
      <c r="Q28" s="385">
        <v>2479</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557256</v>
      </c>
      <c r="BO28" s="462"/>
      <c r="BP28" s="462"/>
      <c r="BQ28" s="462"/>
      <c r="BR28" s="462"/>
      <c r="BS28" s="462"/>
      <c r="BT28" s="462"/>
      <c r="BU28" s="463"/>
      <c r="BV28" s="461">
        <v>756656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c r="A29" s="163"/>
      <c r="B29" s="411"/>
      <c r="C29" s="412"/>
      <c r="D29" s="413"/>
      <c r="E29" s="388" t="s">
        <v>177</v>
      </c>
      <c r="F29" s="389"/>
      <c r="G29" s="389"/>
      <c r="H29" s="389"/>
      <c r="I29" s="389"/>
      <c r="J29" s="389"/>
      <c r="K29" s="390"/>
      <c r="L29" s="385">
        <v>6</v>
      </c>
      <c r="M29" s="386"/>
      <c r="N29" s="386"/>
      <c r="O29" s="386"/>
      <c r="P29" s="387"/>
      <c r="Q29" s="385">
        <v>2254</v>
      </c>
      <c r="R29" s="386"/>
      <c r="S29" s="386"/>
      <c r="T29" s="386"/>
      <c r="U29" s="386"/>
      <c r="V29" s="387"/>
      <c r="W29" s="476"/>
      <c r="X29" s="477"/>
      <c r="Y29" s="478"/>
      <c r="Z29" s="388" t="s">
        <v>178</v>
      </c>
      <c r="AA29" s="389"/>
      <c r="AB29" s="389"/>
      <c r="AC29" s="389"/>
      <c r="AD29" s="389"/>
      <c r="AE29" s="389"/>
      <c r="AF29" s="389"/>
      <c r="AG29" s="390"/>
      <c r="AH29" s="385">
        <v>64</v>
      </c>
      <c r="AI29" s="386"/>
      <c r="AJ29" s="386"/>
      <c r="AK29" s="386"/>
      <c r="AL29" s="387"/>
      <c r="AM29" s="385">
        <v>181867</v>
      </c>
      <c r="AN29" s="386"/>
      <c r="AO29" s="386"/>
      <c r="AP29" s="386"/>
      <c r="AQ29" s="386"/>
      <c r="AR29" s="387"/>
      <c r="AS29" s="385">
        <v>2842</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281116</v>
      </c>
      <c r="BO29" s="433"/>
      <c r="BP29" s="433"/>
      <c r="BQ29" s="433"/>
      <c r="BR29" s="433"/>
      <c r="BS29" s="433"/>
      <c r="BT29" s="433"/>
      <c r="BU29" s="434"/>
      <c r="BV29" s="432">
        <v>281116</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94.2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320386</v>
      </c>
      <c r="BO30" s="467"/>
      <c r="BP30" s="467"/>
      <c r="BQ30" s="467"/>
      <c r="BR30" s="467"/>
      <c r="BS30" s="467"/>
      <c r="BT30" s="467"/>
      <c r="BU30" s="468"/>
      <c r="BV30" s="466">
        <v>319117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大和村簡易水道事業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合同会社　ひらとみ</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大和診療所特別会計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大和村集落排水事業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鹿児島県後期高齢者医療広域連合（一般会計）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鹿児島県後期高齢者医療広域連合（特別会計）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奄美群島広域事務組合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大和の園特別会計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大島地区消防組合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奄美大島地区介護保険一部事務組合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大島地区衛生組合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row r="55" spans="5:113"/>
    <row r="56" spans="5:113"/>
  </sheetData>
  <sheetProtection algorithmName="SHA-512" hashValue="StLSiXaHNYnkGZUc83XWoyQzZfBPTnmuEgOysyKwYo2vyXRHqX/M9YAwvS1q31sD6ZOxGM98yFyuyVn5muwr2Q==" saltValue="oFo7np0a/Fde2tADTwQb9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abSelected="1"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c r="B5" s="692" t="s">
        <v>216</v>
      </c>
      <c r="C5" s="693"/>
      <c r="D5" s="693"/>
      <c r="E5" s="693"/>
      <c r="F5" s="693"/>
      <c r="G5" s="693"/>
      <c r="H5" s="693"/>
      <c r="I5" s="693"/>
      <c r="J5" s="693"/>
      <c r="K5" s="693"/>
      <c r="L5" s="693"/>
      <c r="M5" s="693"/>
      <c r="N5" s="693"/>
      <c r="O5" s="693"/>
      <c r="P5" s="693"/>
      <c r="Q5" s="694"/>
      <c r="R5" s="689">
        <v>94931</v>
      </c>
      <c r="S5" s="690"/>
      <c r="T5" s="690"/>
      <c r="U5" s="690"/>
      <c r="V5" s="690"/>
      <c r="W5" s="690"/>
      <c r="X5" s="690"/>
      <c r="Y5" s="715"/>
      <c r="Z5" s="728">
        <v>1.9</v>
      </c>
      <c r="AA5" s="728"/>
      <c r="AB5" s="728"/>
      <c r="AC5" s="728"/>
      <c r="AD5" s="729">
        <v>94931</v>
      </c>
      <c r="AE5" s="729"/>
      <c r="AF5" s="729"/>
      <c r="AG5" s="729"/>
      <c r="AH5" s="729"/>
      <c r="AI5" s="729"/>
      <c r="AJ5" s="729"/>
      <c r="AK5" s="729"/>
      <c r="AL5" s="716">
        <v>5.0999999999999996</v>
      </c>
      <c r="AM5" s="698"/>
      <c r="AN5" s="698"/>
      <c r="AO5" s="717"/>
      <c r="AP5" s="692" t="s">
        <v>217</v>
      </c>
      <c r="AQ5" s="693"/>
      <c r="AR5" s="693"/>
      <c r="AS5" s="693"/>
      <c r="AT5" s="693"/>
      <c r="AU5" s="693"/>
      <c r="AV5" s="693"/>
      <c r="AW5" s="693"/>
      <c r="AX5" s="693"/>
      <c r="AY5" s="693"/>
      <c r="AZ5" s="693"/>
      <c r="BA5" s="693"/>
      <c r="BB5" s="693"/>
      <c r="BC5" s="693"/>
      <c r="BD5" s="693"/>
      <c r="BE5" s="693"/>
      <c r="BF5" s="694"/>
      <c r="BG5" s="634">
        <v>92466</v>
      </c>
      <c r="BH5" s="635"/>
      <c r="BI5" s="635"/>
      <c r="BJ5" s="635"/>
      <c r="BK5" s="635"/>
      <c r="BL5" s="635"/>
      <c r="BM5" s="635"/>
      <c r="BN5" s="636"/>
      <c r="BO5" s="672">
        <v>97.4</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c r="B6" s="631" t="s">
        <v>221</v>
      </c>
      <c r="C6" s="632"/>
      <c r="D6" s="632"/>
      <c r="E6" s="632"/>
      <c r="F6" s="632"/>
      <c r="G6" s="632"/>
      <c r="H6" s="632"/>
      <c r="I6" s="632"/>
      <c r="J6" s="632"/>
      <c r="K6" s="632"/>
      <c r="L6" s="632"/>
      <c r="M6" s="632"/>
      <c r="N6" s="632"/>
      <c r="O6" s="632"/>
      <c r="P6" s="632"/>
      <c r="Q6" s="633"/>
      <c r="R6" s="634">
        <v>33690</v>
      </c>
      <c r="S6" s="635"/>
      <c r="T6" s="635"/>
      <c r="U6" s="635"/>
      <c r="V6" s="635"/>
      <c r="W6" s="635"/>
      <c r="X6" s="635"/>
      <c r="Y6" s="636"/>
      <c r="Z6" s="672">
        <v>0.7</v>
      </c>
      <c r="AA6" s="672"/>
      <c r="AB6" s="672"/>
      <c r="AC6" s="672"/>
      <c r="AD6" s="673">
        <v>33690</v>
      </c>
      <c r="AE6" s="673"/>
      <c r="AF6" s="673"/>
      <c r="AG6" s="673"/>
      <c r="AH6" s="673"/>
      <c r="AI6" s="673"/>
      <c r="AJ6" s="673"/>
      <c r="AK6" s="673"/>
      <c r="AL6" s="637">
        <v>1.8</v>
      </c>
      <c r="AM6" s="638"/>
      <c r="AN6" s="638"/>
      <c r="AO6" s="674"/>
      <c r="AP6" s="631" t="s">
        <v>222</v>
      </c>
      <c r="AQ6" s="632"/>
      <c r="AR6" s="632"/>
      <c r="AS6" s="632"/>
      <c r="AT6" s="632"/>
      <c r="AU6" s="632"/>
      <c r="AV6" s="632"/>
      <c r="AW6" s="632"/>
      <c r="AX6" s="632"/>
      <c r="AY6" s="632"/>
      <c r="AZ6" s="632"/>
      <c r="BA6" s="632"/>
      <c r="BB6" s="632"/>
      <c r="BC6" s="632"/>
      <c r="BD6" s="632"/>
      <c r="BE6" s="632"/>
      <c r="BF6" s="633"/>
      <c r="BG6" s="634">
        <v>92466</v>
      </c>
      <c r="BH6" s="635"/>
      <c r="BI6" s="635"/>
      <c r="BJ6" s="635"/>
      <c r="BK6" s="635"/>
      <c r="BL6" s="635"/>
      <c r="BM6" s="635"/>
      <c r="BN6" s="636"/>
      <c r="BO6" s="672">
        <v>97.4</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61467</v>
      </c>
      <c r="CS6" s="635"/>
      <c r="CT6" s="635"/>
      <c r="CU6" s="635"/>
      <c r="CV6" s="635"/>
      <c r="CW6" s="635"/>
      <c r="CX6" s="635"/>
      <c r="CY6" s="636"/>
      <c r="CZ6" s="716">
        <v>1.3</v>
      </c>
      <c r="DA6" s="698"/>
      <c r="DB6" s="698"/>
      <c r="DC6" s="718"/>
      <c r="DD6" s="640" t="s">
        <v>122</v>
      </c>
      <c r="DE6" s="635"/>
      <c r="DF6" s="635"/>
      <c r="DG6" s="635"/>
      <c r="DH6" s="635"/>
      <c r="DI6" s="635"/>
      <c r="DJ6" s="635"/>
      <c r="DK6" s="635"/>
      <c r="DL6" s="635"/>
      <c r="DM6" s="635"/>
      <c r="DN6" s="635"/>
      <c r="DO6" s="635"/>
      <c r="DP6" s="636"/>
      <c r="DQ6" s="640">
        <v>61467</v>
      </c>
      <c r="DR6" s="635"/>
      <c r="DS6" s="635"/>
      <c r="DT6" s="635"/>
      <c r="DU6" s="635"/>
      <c r="DV6" s="635"/>
      <c r="DW6" s="635"/>
      <c r="DX6" s="635"/>
      <c r="DY6" s="635"/>
      <c r="DZ6" s="635"/>
      <c r="EA6" s="635"/>
      <c r="EB6" s="635"/>
      <c r="EC6" s="671"/>
    </row>
    <row r="7" spans="2:143" ht="11.25" customHeight="1">
      <c r="B7" s="631" t="s">
        <v>224</v>
      </c>
      <c r="C7" s="632"/>
      <c r="D7" s="632"/>
      <c r="E7" s="632"/>
      <c r="F7" s="632"/>
      <c r="G7" s="632"/>
      <c r="H7" s="632"/>
      <c r="I7" s="632"/>
      <c r="J7" s="632"/>
      <c r="K7" s="632"/>
      <c r="L7" s="632"/>
      <c r="M7" s="632"/>
      <c r="N7" s="632"/>
      <c r="O7" s="632"/>
      <c r="P7" s="632"/>
      <c r="Q7" s="633"/>
      <c r="R7" s="634">
        <v>40</v>
      </c>
      <c r="S7" s="635"/>
      <c r="T7" s="635"/>
      <c r="U7" s="635"/>
      <c r="V7" s="635"/>
      <c r="W7" s="635"/>
      <c r="X7" s="635"/>
      <c r="Y7" s="636"/>
      <c r="Z7" s="672">
        <v>0</v>
      </c>
      <c r="AA7" s="672"/>
      <c r="AB7" s="672"/>
      <c r="AC7" s="672"/>
      <c r="AD7" s="673">
        <v>40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41721</v>
      </c>
      <c r="BH7" s="635"/>
      <c r="BI7" s="635"/>
      <c r="BJ7" s="635"/>
      <c r="BK7" s="635"/>
      <c r="BL7" s="635"/>
      <c r="BM7" s="635"/>
      <c r="BN7" s="636"/>
      <c r="BO7" s="672">
        <v>43.9</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1779800</v>
      </c>
      <c r="CS7" s="635"/>
      <c r="CT7" s="635"/>
      <c r="CU7" s="635"/>
      <c r="CV7" s="635"/>
      <c r="CW7" s="635"/>
      <c r="CX7" s="635"/>
      <c r="CY7" s="636"/>
      <c r="CZ7" s="672">
        <v>37.4</v>
      </c>
      <c r="DA7" s="672"/>
      <c r="DB7" s="672"/>
      <c r="DC7" s="672"/>
      <c r="DD7" s="640">
        <v>738053</v>
      </c>
      <c r="DE7" s="635"/>
      <c r="DF7" s="635"/>
      <c r="DG7" s="635"/>
      <c r="DH7" s="635"/>
      <c r="DI7" s="635"/>
      <c r="DJ7" s="635"/>
      <c r="DK7" s="635"/>
      <c r="DL7" s="635"/>
      <c r="DM7" s="635"/>
      <c r="DN7" s="635"/>
      <c r="DO7" s="635"/>
      <c r="DP7" s="636"/>
      <c r="DQ7" s="640">
        <v>965443</v>
      </c>
      <c r="DR7" s="635"/>
      <c r="DS7" s="635"/>
      <c r="DT7" s="635"/>
      <c r="DU7" s="635"/>
      <c r="DV7" s="635"/>
      <c r="DW7" s="635"/>
      <c r="DX7" s="635"/>
      <c r="DY7" s="635"/>
      <c r="DZ7" s="635"/>
      <c r="EA7" s="635"/>
      <c r="EB7" s="635"/>
      <c r="EC7" s="671"/>
    </row>
    <row r="8" spans="2:143" ht="11.25" customHeight="1">
      <c r="B8" s="631" t="s">
        <v>227</v>
      </c>
      <c r="C8" s="632"/>
      <c r="D8" s="632"/>
      <c r="E8" s="632"/>
      <c r="F8" s="632"/>
      <c r="G8" s="632"/>
      <c r="H8" s="632"/>
      <c r="I8" s="632"/>
      <c r="J8" s="632"/>
      <c r="K8" s="632"/>
      <c r="L8" s="632"/>
      <c r="M8" s="632"/>
      <c r="N8" s="632"/>
      <c r="O8" s="632"/>
      <c r="P8" s="632"/>
      <c r="Q8" s="633"/>
      <c r="R8" s="634">
        <v>485</v>
      </c>
      <c r="S8" s="635"/>
      <c r="T8" s="635"/>
      <c r="U8" s="635"/>
      <c r="V8" s="635"/>
      <c r="W8" s="635"/>
      <c r="X8" s="635"/>
      <c r="Y8" s="636"/>
      <c r="Z8" s="672">
        <v>0</v>
      </c>
      <c r="AA8" s="672"/>
      <c r="AB8" s="672"/>
      <c r="AC8" s="672"/>
      <c r="AD8" s="673">
        <v>485</v>
      </c>
      <c r="AE8" s="673"/>
      <c r="AF8" s="673"/>
      <c r="AG8" s="673"/>
      <c r="AH8" s="673"/>
      <c r="AI8" s="673"/>
      <c r="AJ8" s="673"/>
      <c r="AK8" s="673"/>
      <c r="AL8" s="637">
        <v>0</v>
      </c>
      <c r="AM8" s="638"/>
      <c r="AN8" s="638"/>
      <c r="AO8" s="674"/>
      <c r="AP8" s="631" t="s">
        <v>228</v>
      </c>
      <c r="AQ8" s="632"/>
      <c r="AR8" s="632"/>
      <c r="AS8" s="632"/>
      <c r="AT8" s="632"/>
      <c r="AU8" s="632"/>
      <c r="AV8" s="632"/>
      <c r="AW8" s="632"/>
      <c r="AX8" s="632"/>
      <c r="AY8" s="632"/>
      <c r="AZ8" s="632"/>
      <c r="BA8" s="632"/>
      <c r="BB8" s="632"/>
      <c r="BC8" s="632"/>
      <c r="BD8" s="632"/>
      <c r="BE8" s="632"/>
      <c r="BF8" s="633"/>
      <c r="BG8" s="634">
        <v>1898</v>
      </c>
      <c r="BH8" s="635"/>
      <c r="BI8" s="635"/>
      <c r="BJ8" s="635"/>
      <c r="BK8" s="635"/>
      <c r="BL8" s="635"/>
      <c r="BM8" s="635"/>
      <c r="BN8" s="636"/>
      <c r="BO8" s="672">
        <v>2</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544957</v>
      </c>
      <c r="CS8" s="635"/>
      <c r="CT8" s="635"/>
      <c r="CU8" s="635"/>
      <c r="CV8" s="635"/>
      <c r="CW8" s="635"/>
      <c r="CX8" s="635"/>
      <c r="CY8" s="636"/>
      <c r="CZ8" s="672">
        <v>11.4</v>
      </c>
      <c r="DA8" s="672"/>
      <c r="DB8" s="672"/>
      <c r="DC8" s="672"/>
      <c r="DD8" s="640">
        <v>942</v>
      </c>
      <c r="DE8" s="635"/>
      <c r="DF8" s="635"/>
      <c r="DG8" s="635"/>
      <c r="DH8" s="635"/>
      <c r="DI8" s="635"/>
      <c r="DJ8" s="635"/>
      <c r="DK8" s="635"/>
      <c r="DL8" s="635"/>
      <c r="DM8" s="635"/>
      <c r="DN8" s="635"/>
      <c r="DO8" s="635"/>
      <c r="DP8" s="636"/>
      <c r="DQ8" s="640">
        <v>301160</v>
      </c>
      <c r="DR8" s="635"/>
      <c r="DS8" s="635"/>
      <c r="DT8" s="635"/>
      <c r="DU8" s="635"/>
      <c r="DV8" s="635"/>
      <c r="DW8" s="635"/>
      <c r="DX8" s="635"/>
      <c r="DY8" s="635"/>
      <c r="DZ8" s="635"/>
      <c r="EA8" s="635"/>
      <c r="EB8" s="635"/>
      <c r="EC8" s="671"/>
    </row>
    <row r="9" spans="2:143" ht="11.25" customHeight="1">
      <c r="B9" s="631" t="s">
        <v>230</v>
      </c>
      <c r="C9" s="632"/>
      <c r="D9" s="632"/>
      <c r="E9" s="632"/>
      <c r="F9" s="632"/>
      <c r="G9" s="632"/>
      <c r="H9" s="632"/>
      <c r="I9" s="632"/>
      <c r="J9" s="632"/>
      <c r="K9" s="632"/>
      <c r="L9" s="632"/>
      <c r="M9" s="632"/>
      <c r="N9" s="632"/>
      <c r="O9" s="632"/>
      <c r="P9" s="632"/>
      <c r="Q9" s="633"/>
      <c r="R9" s="634">
        <v>678</v>
      </c>
      <c r="S9" s="635"/>
      <c r="T9" s="635"/>
      <c r="U9" s="635"/>
      <c r="V9" s="635"/>
      <c r="W9" s="635"/>
      <c r="X9" s="635"/>
      <c r="Y9" s="636"/>
      <c r="Z9" s="672">
        <v>0</v>
      </c>
      <c r="AA9" s="672"/>
      <c r="AB9" s="672"/>
      <c r="AC9" s="672"/>
      <c r="AD9" s="673">
        <v>678</v>
      </c>
      <c r="AE9" s="673"/>
      <c r="AF9" s="673"/>
      <c r="AG9" s="673"/>
      <c r="AH9" s="673"/>
      <c r="AI9" s="673"/>
      <c r="AJ9" s="673"/>
      <c r="AK9" s="673"/>
      <c r="AL9" s="637">
        <v>0</v>
      </c>
      <c r="AM9" s="638"/>
      <c r="AN9" s="638"/>
      <c r="AO9" s="674"/>
      <c r="AP9" s="631" t="s">
        <v>231</v>
      </c>
      <c r="AQ9" s="632"/>
      <c r="AR9" s="632"/>
      <c r="AS9" s="632"/>
      <c r="AT9" s="632"/>
      <c r="AU9" s="632"/>
      <c r="AV9" s="632"/>
      <c r="AW9" s="632"/>
      <c r="AX9" s="632"/>
      <c r="AY9" s="632"/>
      <c r="AZ9" s="632"/>
      <c r="BA9" s="632"/>
      <c r="BB9" s="632"/>
      <c r="BC9" s="632"/>
      <c r="BD9" s="632"/>
      <c r="BE9" s="632"/>
      <c r="BF9" s="633"/>
      <c r="BG9" s="634">
        <v>35880</v>
      </c>
      <c r="BH9" s="635"/>
      <c r="BI9" s="635"/>
      <c r="BJ9" s="635"/>
      <c r="BK9" s="635"/>
      <c r="BL9" s="635"/>
      <c r="BM9" s="635"/>
      <c r="BN9" s="636"/>
      <c r="BO9" s="672">
        <v>37.799999999999997</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240553</v>
      </c>
      <c r="CS9" s="635"/>
      <c r="CT9" s="635"/>
      <c r="CU9" s="635"/>
      <c r="CV9" s="635"/>
      <c r="CW9" s="635"/>
      <c r="CX9" s="635"/>
      <c r="CY9" s="636"/>
      <c r="CZ9" s="672">
        <v>5.0999999999999996</v>
      </c>
      <c r="DA9" s="672"/>
      <c r="DB9" s="672"/>
      <c r="DC9" s="672"/>
      <c r="DD9" s="640" t="s">
        <v>122</v>
      </c>
      <c r="DE9" s="635"/>
      <c r="DF9" s="635"/>
      <c r="DG9" s="635"/>
      <c r="DH9" s="635"/>
      <c r="DI9" s="635"/>
      <c r="DJ9" s="635"/>
      <c r="DK9" s="635"/>
      <c r="DL9" s="635"/>
      <c r="DM9" s="635"/>
      <c r="DN9" s="635"/>
      <c r="DO9" s="635"/>
      <c r="DP9" s="636"/>
      <c r="DQ9" s="640">
        <v>196491</v>
      </c>
      <c r="DR9" s="635"/>
      <c r="DS9" s="635"/>
      <c r="DT9" s="635"/>
      <c r="DU9" s="635"/>
      <c r="DV9" s="635"/>
      <c r="DW9" s="635"/>
      <c r="DX9" s="635"/>
      <c r="DY9" s="635"/>
      <c r="DZ9" s="635"/>
      <c r="EA9" s="635"/>
      <c r="EB9" s="635"/>
      <c r="EC9" s="671"/>
    </row>
    <row r="10" spans="2:143" ht="11.25" customHeight="1">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3165</v>
      </c>
      <c r="BH10" s="635"/>
      <c r="BI10" s="635"/>
      <c r="BJ10" s="635"/>
      <c r="BK10" s="635"/>
      <c r="BL10" s="635"/>
      <c r="BM10" s="635"/>
      <c r="BN10" s="636"/>
      <c r="BO10" s="672">
        <v>3.3</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c r="B11" s="631" t="s">
        <v>236</v>
      </c>
      <c r="C11" s="632"/>
      <c r="D11" s="632"/>
      <c r="E11" s="632"/>
      <c r="F11" s="632"/>
      <c r="G11" s="632"/>
      <c r="H11" s="632"/>
      <c r="I11" s="632"/>
      <c r="J11" s="632"/>
      <c r="K11" s="632"/>
      <c r="L11" s="632"/>
      <c r="M11" s="632"/>
      <c r="N11" s="632"/>
      <c r="O11" s="632"/>
      <c r="P11" s="632"/>
      <c r="Q11" s="633"/>
      <c r="R11" s="634">
        <v>32991</v>
      </c>
      <c r="S11" s="635"/>
      <c r="T11" s="635"/>
      <c r="U11" s="635"/>
      <c r="V11" s="635"/>
      <c r="W11" s="635"/>
      <c r="X11" s="635"/>
      <c r="Y11" s="636"/>
      <c r="Z11" s="637">
        <v>0.7</v>
      </c>
      <c r="AA11" s="638"/>
      <c r="AB11" s="638"/>
      <c r="AC11" s="639"/>
      <c r="AD11" s="640">
        <v>32991</v>
      </c>
      <c r="AE11" s="635"/>
      <c r="AF11" s="635"/>
      <c r="AG11" s="635"/>
      <c r="AH11" s="635"/>
      <c r="AI11" s="635"/>
      <c r="AJ11" s="635"/>
      <c r="AK11" s="636"/>
      <c r="AL11" s="637">
        <v>1.8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778</v>
      </c>
      <c r="BH11" s="635"/>
      <c r="BI11" s="635"/>
      <c r="BJ11" s="635"/>
      <c r="BK11" s="635"/>
      <c r="BL11" s="635"/>
      <c r="BM11" s="635"/>
      <c r="BN11" s="636"/>
      <c r="BO11" s="672">
        <v>0.8</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403539</v>
      </c>
      <c r="CS11" s="635"/>
      <c r="CT11" s="635"/>
      <c r="CU11" s="635"/>
      <c r="CV11" s="635"/>
      <c r="CW11" s="635"/>
      <c r="CX11" s="635"/>
      <c r="CY11" s="636"/>
      <c r="CZ11" s="672">
        <v>8.5</v>
      </c>
      <c r="DA11" s="672"/>
      <c r="DB11" s="672"/>
      <c r="DC11" s="672"/>
      <c r="DD11" s="640">
        <v>98385</v>
      </c>
      <c r="DE11" s="635"/>
      <c r="DF11" s="635"/>
      <c r="DG11" s="635"/>
      <c r="DH11" s="635"/>
      <c r="DI11" s="635"/>
      <c r="DJ11" s="635"/>
      <c r="DK11" s="635"/>
      <c r="DL11" s="635"/>
      <c r="DM11" s="635"/>
      <c r="DN11" s="635"/>
      <c r="DO11" s="635"/>
      <c r="DP11" s="636"/>
      <c r="DQ11" s="640">
        <v>294439</v>
      </c>
      <c r="DR11" s="635"/>
      <c r="DS11" s="635"/>
      <c r="DT11" s="635"/>
      <c r="DU11" s="635"/>
      <c r="DV11" s="635"/>
      <c r="DW11" s="635"/>
      <c r="DX11" s="635"/>
      <c r="DY11" s="635"/>
      <c r="DZ11" s="635"/>
      <c r="EA11" s="635"/>
      <c r="EB11" s="635"/>
      <c r="EC11" s="671"/>
    </row>
    <row r="12" spans="2:143" ht="11.25" customHeight="1">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38429</v>
      </c>
      <c r="BH12" s="635"/>
      <c r="BI12" s="635"/>
      <c r="BJ12" s="635"/>
      <c r="BK12" s="635"/>
      <c r="BL12" s="635"/>
      <c r="BM12" s="635"/>
      <c r="BN12" s="636"/>
      <c r="BO12" s="672">
        <v>40.5</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37359</v>
      </c>
      <c r="CS12" s="635"/>
      <c r="CT12" s="635"/>
      <c r="CU12" s="635"/>
      <c r="CV12" s="635"/>
      <c r="CW12" s="635"/>
      <c r="CX12" s="635"/>
      <c r="CY12" s="636"/>
      <c r="CZ12" s="672">
        <v>0.8</v>
      </c>
      <c r="DA12" s="672"/>
      <c r="DB12" s="672"/>
      <c r="DC12" s="672"/>
      <c r="DD12" s="640">
        <v>10168</v>
      </c>
      <c r="DE12" s="635"/>
      <c r="DF12" s="635"/>
      <c r="DG12" s="635"/>
      <c r="DH12" s="635"/>
      <c r="DI12" s="635"/>
      <c r="DJ12" s="635"/>
      <c r="DK12" s="635"/>
      <c r="DL12" s="635"/>
      <c r="DM12" s="635"/>
      <c r="DN12" s="635"/>
      <c r="DO12" s="635"/>
      <c r="DP12" s="636"/>
      <c r="DQ12" s="640">
        <v>27923</v>
      </c>
      <c r="DR12" s="635"/>
      <c r="DS12" s="635"/>
      <c r="DT12" s="635"/>
      <c r="DU12" s="635"/>
      <c r="DV12" s="635"/>
      <c r="DW12" s="635"/>
      <c r="DX12" s="635"/>
      <c r="DY12" s="635"/>
      <c r="DZ12" s="635"/>
      <c r="EA12" s="635"/>
      <c r="EB12" s="635"/>
      <c r="EC12" s="671"/>
    </row>
    <row r="13" spans="2:143" ht="11.25" customHeight="1">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38426</v>
      </c>
      <c r="BH13" s="635"/>
      <c r="BI13" s="635"/>
      <c r="BJ13" s="635"/>
      <c r="BK13" s="635"/>
      <c r="BL13" s="635"/>
      <c r="BM13" s="635"/>
      <c r="BN13" s="636"/>
      <c r="BO13" s="672">
        <v>40.5</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475690</v>
      </c>
      <c r="CS13" s="635"/>
      <c r="CT13" s="635"/>
      <c r="CU13" s="635"/>
      <c r="CV13" s="635"/>
      <c r="CW13" s="635"/>
      <c r="CX13" s="635"/>
      <c r="CY13" s="636"/>
      <c r="CZ13" s="672">
        <v>10</v>
      </c>
      <c r="DA13" s="672"/>
      <c r="DB13" s="672"/>
      <c r="DC13" s="672"/>
      <c r="DD13" s="640">
        <v>371799</v>
      </c>
      <c r="DE13" s="635"/>
      <c r="DF13" s="635"/>
      <c r="DG13" s="635"/>
      <c r="DH13" s="635"/>
      <c r="DI13" s="635"/>
      <c r="DJ13" s="635"/>
      <c r="DK13" s="635"/>
      <c r="DL13" s="635"/>
      <c r="DM13" s="635"/>
      <c r="DN13" s="635"/>
      <c r="DO13" s="635"/>
      <c r="DP13" s="636"/>
      <c r="DQ13" s="640">
        <v>56738</v>
      </c>
      <c r="DR13" s="635"/>
      <c r="DS13" s="635"/>
      <c r="DT13" s="635"/>
      <c r="DU13" s="635"/>
      <c r="DV13" s="635"/>
      <c r="DW13" s="635"/>
      <c r="DX13" s="635"/>
      <c r="DY13" s="635"/>
      <c r="DZ13" s="635"/>
      <c r="EA13" s="635"/>
      <c r="EB13" s="635"/>
      <c r="EC13" s="671"/>
    </row>
    <row r="14" spans="2:143" ht="11.25" customHeight="1">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6836</v>
      </c>
      <c r="BH14" s="635"/>
      <c r="BI14" s="635"/>
      <c r="BJ14" s="635"/>
      <c r="BK14" s="635"/>
      <c r="BL14" s="635"/>
      <c r="BM14" s="635"/>
      <c r="BN14" s="636"/>
      <c r="BO14" s="672">
        <v>7.2</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179798</v>
      </c>
      <c r="CS14" s="635"/>
      <c r="CT14" s="635"/>
      <c r="CU14" s="635"/>
      <c r="CV14" s="635"/>
      <c r="CW14" s="635"/>
      <c r="CX14" s="635"/>
      <c r="CY14" s="636"/>
      <c r="CZ14" s="672">
        <v>3.8</v>
      </c>
      <c r="DA14" s="672"/>
      <c r="DB14" s="672"/>
      <c r="DC14" s="672"/>
      <c r="DD14" s="640">
        <v>45252</v>
      </c>
      <c r="DE14" s="635"/>
      <c r="DF14" s="635"/>
      <c r="DG14" s="635"/>
      <c r="DH14" s="635"/>
      <c r="DI14" s="635"/>
      <c r="DJ14" s="635"/>
      <c r="DK14" s="635"/>
      <c r="DL14" s="635"/>
      <c r="DM14" s="635"/>
      <c r="DN14" s="635"/>
      <c r="DO14" s="635"/>
      <c r="DP14" s="636"/>
      <c r="DQ14" s="640">
        <v>126200</v>
      </c>
      <c r="DR14" s="635"/>
      <c r="DS14" s="635"/>
      <c r="DT14" s="635"/>
      <c r="DU14" s="635"/>
      <c r="DV14" s="635"/>
      <c r="DW14" s="635"/>
      <c r="DX14" s="635"/>
      <c r="DY14" s="635"/>
      <c r="DZ14" s="635"/>
      <c r="EA14" s="635"/>
      <c r="EB14" s="635"/>
      <c r="EC14" s="671"/>
    </row>
    <row r="15" spans="2:143" ht="11.25" customHeight="1">
      <c r="B15" s="631" t="s">
        <v>248</v>
      </c>
      <c r="C15" s="632"/>
      <c r="D15" s="632"/>
      <c r="E15" s="632"/>
      <c r="F15" s="632"/>
      <c r="G15" s="632"/>
      <c r="H15" s="632"/>
      <c r="I15" s="632"/>
      <c r="J15" s="632"/>
      <c r="K15" s="632"/>
      <c r="L15" s="632"/>
      <c r="M15" s="632"/>
      <c r="N15" s="632"/>
      <c r="O15" s="632"/>
      <c r="P15" s="632"/>
      <c r="Q15" s="633"/>
      <c r="R15" s="634">
        <v>2642</v>
      </c>
      <c r="S15" s="635"/>
      <c r="T15" s="635"/>
      <c r="U15" s="635"/>
      <c r="V15" s="635"/>
      <c r="W15" s="635"/>
      <c r="X15" s="635"/>
      <c r="Y15" s="636"/>
      <c r="Z15" s="672">
        <v>0.1</v>
      </c>
      <c r="AA15" s="672"/>
      <c r="AB15" s="672"/>
      <c r="AC15" s="672"/>
      <c r="AD15" s="673">
        <v>2642</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5480</v>
      </c>
      <c r="BH15" s="635"/>
      <c r="BI15" s="635"/>
      <c r="BJ15" s="635"/>
      <c r="BK15" s="635"/>
      <c r="BL15" s="635"/>
      <c r="BM15" s="635"/>
      <c r="BN15" s="636"/>
      <c r="BO15" s="672">
        <v>5.8</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356652</v>
      </c>
      <c r="CS15" s="635"/>
      <c r="CT15" s="635"/>
      <c r="CU15" s="635"/>
      <c r="CV15" s="635"/>
      <c r="CW15" s="635"/>
      <c r="CX15" s="635"/>
      <c r="CY15" s="636"/>
      <c r="CZ15" s="672">
        <v>7.5</v>
      </c>
      <c r="DA15" s="672"/>
      <c r="DB15" s="672"/>
      <c r="DC15" s="672"/>
      <c r="DD15" s="640">
        <v>121481</v>
      </c>
      <c r="DE15" s="635"/>
      <c r="DF15" s="635"/>
      <c r="DG15" s="635"/>
      <c r="DH15" s="635"/>
      <c r="DI15" s="635"/>
      <c r="DJ15" s="635"/>
      <c r="DK15" s="635"/>
      <c r="DL15" s="635"/>
      <c r="DM15" s="635"/>
      <c r="DN15" s="635"/>
      <c r="DO15" s="635"/>
      <c r="DP15" s="636"/>
      <c r="DQ15" s="640">
        <v>223121</v>
      </c>
      <c r="DR15" s="635"/>
      <c r="DS15" s="635"/>
      <c r="DT15" s="635"/>
      <c r="DU15" s="635"/>
      <c r="DV15" s="635"/>
      <c r="DW15" s="635"/>
      <c r="DX15" s="635"/>
      <c r="DY15" s="635"/>
      <c r="DZ15" s="635"/>
      <c r="EA15" s="635"/>
      <c r="EB15" s="635"/>
      <c r="EC15" s="671"/>
    </row>
    <row r="16" spans="2:143" ht="11.25" customHeight="1">
      <c r="B16" s="631" t="s">
        <v>251</v>
      </c>
      <c r="C16" s="632"/>
      <c r="D16" s="632"/>
      <c r="E16" s="632"/>
      <c r="F16" s="632"/>
      <c r="G16" s="632"/>
      <c r="H16" s="632"/>
      <c r="I16" s="632"/>
      <c r="J16" s="632"/>
      <c r="K16" s="632"/>
      <c r="L16" s="632"/>
      <c r="M16" s="632"/>
      <c r="N16" s="632"/>
      <c r="O16" s="632"/>
      <c r="P16" s="632"/>
      <c r="Q16" s="633"/>
      <c r="R16" s="634">
        <v>1837</v>
      </c>
      <c r="S16" s="635"/>
      <c r="T16" s="635"/>
      <c r="U16" s="635"/>
      <c r="V16" s="635"/>
      <c r="W16" s="635"/>
      <c r="X16" s="635"/>
      <c r="Y16" s="636"/>
      <c r="Z16" s="672">
        <v>0</v>
      </c>
      <c r="AA16" s="672"/>
      <c r="AB16" s="672"/>
      <c r="AC16" s="672"/>
      <c r="AD16" s="673">
        <v>1837</v>
      </c>
      <c r="AE16" s="673"/>
      <c r="AF16" s="673"/>
      <c r="AG16" s="673"/>
      <c r="AH16" s="673"/>
      <c r="AI16" s="673"/>
      <c r="AJ16" s="673"/>
      <c r="AK16" s="673"/>
      <c r="AL16" s="637">
        <v>0.1</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322583</v>
      </c>
      <c r="CS16" s="635"/>
      <c r="CT16" s="635"/>
      <c r="CU16" s="635"/>
      <c r="CV16" s="635"/>
      <c r="CW16" s="635"/>
      <c r="CX16" s="635"/>
      <c r="CY16" s="636"/>
      <c r="CZ16" s="672">
        <v>6.8</v>
      </c>
      <c r="DA16" s="672"/>
      <c r="DB16" s="672"/>
      <c r="DC16" s="672"/>
      <c r="DD16" s="640" t="s">
        <v>122</v>
      </c>
      <c r="DE16" s="635"/>
      <c r="DF16" s="635"/>
      <c r="DG16" s="635"/>
      <c r="DH16" s="635"/>
      <c r="DI16" s="635"/>
      <c r="DJ16" s="635"/>
      <c r="DK16" s="635"/>
      <c r="DL16" s="635"/>
      <c r="DM16" s="635"/>
      <c r="DN16" s="635"/>
      <c r="DO16" s="635"/>
      <c r="DP16" s="636"/>
      <c r="DQ16" s="640">
        <v>36380</v>
      </c>
      <c r="DR16" s="635"/>
      <c r="DS16" s="635"/>
      <c r="DT16" s="635"/>
      <c r="DU16" s="635"/>
      <c r="DV16" s="635"/>
      <c r="DW16" s="635"/>
      <c r="DX16" s="635"/>
      <c r="DY16" s="635"/>
      <c r="DZ16" s="635"/>
      <c r="EA16" s="635"/>
      <c r="EB16" s="635"/>
      <c r="EC16" s="671"/>
    </row>
    <row r="17" spans="2:133" ht="11.25" customHeight="1">
      <c r="B17" s="631" t="s">
        <v>254</v>
      </c>
      <c r="C17" s="632"/>
      <c r="D17" s="632"/>
      <c r="E17" s="632"/>
      <c r="F17" s="632"/>
      <c r="G17" s="632"/>
      <c r="H17" s="632"/>
      <c r="I17" s="632"/>
      <c r="J17" s="632"/>
      <c r="K17" s="632"/>
      <c r="L17" s="632"/>
      <c r="M17" s="632"/>
      <c r="N17" s="632"/>
      <c r="O17" s="632"/>
      <c r="P17" s="632"/>
      <c r="Q17" s="633"/>
      <c r="R17" s="634">
        <v>4861</v>
      </c>
      <c r="S17" s="635"/>
      <c r="T17" s="635"/>
      <c r="U17" s="635"/>
      <c r="V17" s="635"/>
      <c r="W17" s="635"/>
      <c r="X17" s="635"/>
      <c r="Y17" s="636"/>
      <c r="Z17" s="672">
        <v>0.1</v>
      </c>
      <c r="AA17" s="672"/>
      <c r="AB17" s="672"/>
      <c r="AC17" s="672"/>
      <c r="AD17" s="673">
        <v>4861</v>
      </c>
      <c r="AE17" s="673"/>
      <c r="AF17" s="673"/>
      <c r="AG17" s="673"/>
      <c r="AH17" s="673"/>
      <c r="AI17" s="673"/>
      <c r="AJ17" s="673"/>
      <c r="AK17" s="673"/>
      <c r="AL17" s="637">
        <v>0.3</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358959</v>
      </c>
      <c r="CS17" s="635"/>
      <c r="CT17" s="635"/>
      <c r="CU17" s="635"/>
      <c r="CV17" s="635"/>
      <c r="CW17" s="635"/>
      <c r="CX17" s="635"/>
      <c r="CY17" s="636"/>
      <c r="CZ17" s="672">
        <v>7.5</v>
      </c>
      <c r="DA17" s="672"/>
      <c r="DB17" s="672"/>
      <c r="DC17" s="672"/>
      <c r="DD17" s="640" t="s">
        <v>122</v>
      </c>
      <c r="DE17" s="635"/>
      <c r="DF17" s="635"/>
      <c r="DG17" s="635"/>
      <c r="DH17" s="635"/>
      <c r="DI17" s="635"/>
      <c r="DJ17" s="635"/>
      <c r="DK17" s="635"/>
      <c r="DL17" s="635"/>
      <c r="DM17" s="635"/>
      <c r="DN17" s="635"/>
      <c r="DO17" s="635"/>
      <c r="DP17" s="636"/>
      <c r="DQ17" s="640">
        <v>323669</v>
      </c>
      <c r="DR17" s="635"/>
      <c r="DS17" s="635"/>
      <c r="DT17" s="635"/>
      <c r="DU17" s="635"/>
      <c r="DV17" s="635"/>
      <c r="DW17" s="635"/>
      <c r="DX17" s="635"/>
      <c r="DY17" s="635"/>
      <c r="DZ17" s="635"/>
      <c r="EA17" s="635"/>
      <c r="EB17" s="635"/>
      <c r="EC17" s="671"/>
    </row>
    <row r="18" spans="2:133" ht="11.25" customHeight="1">
      <c r="B18" s="631" t="s">
        <v>257</v>
      </c>
      <c r="C18" s="632"/>
      <c r="D18" s="632"/>
      <c r="E18" s="632"/>
      <c r="F18" s="632"/>
      <c r="G18" s="632"/>
      <c r="H18" s="632"/>
      <c r="I18" s="632"/>
      <c r="J18" s="632"/>
      <c r="K18" s="632"/>
      <c r="L18" s="632"/>
      <c r="M18" s="632"/>
      <c r="N18" s="632"/>
      <c r="O18" s="632"/>
      <c r="P18" s="632"/>
      <c r="Q18" s="633"/>
      <c r="R18" s="634">
        <v>142</v>
      </c>
      <c r="S18" s="635"/>
      <c r="T18" s="635"/>
      <c r="U18" s="635"/>
      <c r="V18" s="635"/>
      <c r="W18" s="635"/>
      <c r="X18" s="635"/>
      <c r="Y18" s="636"/>
      <c r="Z18" s="672">
        <v>0</v>
      </c>
      <c r="AA18" s="672"/>
      <c r="AB18" s="672"/>
      <c r="AC18" s="672"/>
      <c r="AD18" s="673">
        <v>142</v>
      </c>
      <c r="AE18" s="673"/>
      <c r="AF18" s="673"/>
      <c r="AG18" s="673"/>
      <c r="AH18" s="673"/>
      <c r="AI18" s="673"/>
      <c r="AJ18" s="673"/>
      <c r="AK18" s="673"/>
      <c r="AL18" s="637">
        <v>0</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c r="B19" s="631" t="s">
        <v>260</v>
      </c>
      <c r="C19" s="632"/>
      <c r="D19" s="632"/>
      <c r="E19" s="632"/>
      <c r="F19" s="632"/>
      <c r="G19" s="632"/>
      <c r="H19" s="632"/>
      <c r="I19" s="632"/>
      <c r="J19" s="632"/>
      <c r="K19" s="632"/>
      <c r="L19" s="632"/>
      <c r="M19" s="632"/>
      <c r="N19" s="632"/>
      <c r="O19" s="632"/>
      <c r="P19" s="632"/>
      <c r="Q19" s="633"/>
      <c r="R19" s="634">
        <v>4719</v>
      </c>
      <c r="S19" s="635"/>
      <c r="T19" s="635"/>
      <c r="U19" s="635"/>
      <c r="V19" s="635"/>
      <c r="W19" s="635"/>
      <c r="X19" s="635"/>
      <c r="Y19" s="636"/>
      <c r="Z19" s="672">
        <v>0.1</v>
      </c>
      <c r="AA19" s="672"/>
      <c r="AB19" s="672"/>
      <c r="AC19" s="672"/>
      <c r="AD19" s="673">
        <v>4719</v>
      </c>
      <c r="AE19" s="673"/>
      <c r="AF19" s="673"/>
      <c r="AG19" s="673"/>
      <c r="AH19" s="673"/>
      <c r="AI19" s="673"/>
      <c r="AJ19" s="673"/>
      <c r="AK19" s="673"/>
      <c r="AL19" s="637">
        <v>0.3</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2465</v>
      </c>
      <c r="BH19" s="635"/>
      <c r="BI19" s="635"/>
      <c r="BJ19" s="635"/>
      <c r="BK19" s="635"/>
      <c r="BL19" s="635"/>
      <c r="BM19" s="635"/>
      <c r="BN19" s="636"/>
      <c r="BO19" s="672">
        <v>2.6</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2465</v>
      </c>
      <c r="BH20" s="635"/>
      <c r="BI20" s="635"/>
      <c r="BJ20" s="635"/>
      <c r="BK20" s="635"/>
      <c r="BL20" s="635"/>
      <c r="BM20" s="635"/>
      <c r="BN20" s="636"/>
      <c r="BO20" s="672">
        <v>2.6</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4761357</v>
      </c>
      <c r="CS20" s="635"/>
      <c r="CT20" s="635"/>
      <c r="CU20" s="635"/>
      <c r="CV20" s="635"/>
      <c r="CW20" s="635"/>
      <c r="CX20" s="635"/>
      <c r="CY20" s="636"/>
      <c r="CZ20" s="672">
        <v>100</v>
      </c>
      <c r="DA20" s="672"/>
      <c r="DB20" s="672"/>
      <c r="DC20" s="672"/>
      <c r="DD20" s="640">
        <v>1386080</v>
      </c>
      <c r="DE20" s="635"/>
      <c r="DF20" s="635"/>
      <c r="DG20" s="635"/>
      <c r="DH20" s="635"/>
      <c r="DI20" s="635"/>
      <c r="DJ20" s="635"/>
      <c r="DK20" s="635"/>
      <c r="DL20" s="635"/>
      <c r="DM20" s="635"/>
      <c r="DN20" s="635"/>
      <c r="DO20" s="635"/>
      <c r="DP20" s="636"/>
      <c r="DQ20" s="640">
        <v>2613031</v>
      </c>
      <c r="DR20" s="635"/>
      <c r="DS20" s="635"/>
      <c r="DT20" s="635"/>
      <c r="DU20" s="635"/>
      <c r="DV20" s="635"/>
      <c r="DW20" s="635"/>
      <c r="DX20" s="635"/>
      <c r="DY20" s="635"/>
      <c r="DZ20" s="635"/>
      <c r="EA20" s="635"/>
      <c r="EB20" s="635"/>
      <c r="EC20" s="671"/>
    </row>
    <row r="21" spans="2:133" ht="11.25" customHeight="1">
      <c r="B21" s="631" t="s">
        <v>266</v>
      </c>
      <c r="C21" s="632"/>
      <c r="D21" s="632"/>
      <c r="E21" s="632"/>
      <c r="F21" s="632"/>
      <c r="G21" s="632"/>
      <c r="H21" s="632"/>
      <c r="I21" s="632"/>
      <c r="J21" s="632"/>
      <c r="K21" s="632"/>
      <c r="L21" s="632"/>
      <c r="M21" s="632"/>
      <c r="N21" s="632"/>
      <c r="O21" s="632"/>
      <c r="P21" s="632"/>
      <c r="Q21" s="633"/>
      <c r="R21" s="634">
        <v>1829869</v>
      </c>
      <c r="S21" s="635"/>
      <c r="T21" s="635"/>
      <c r="U21" s="635"/>
      <c r="V21" s="635"/>
      <c r="W21" s="635"/>
      <c r="X21" s="635"/>
      <c r="Y21" s="636"/>
      <c r="Z21" s="672">
        <v>36.9</v>
      </c>
      <c r="AA21" s="672"/>
      <c r="AB21" s="672"/>
      <c r="AC21" s="672"/>
      <c r="AD21" s="673">
        <v>1664815</v>
      </c>
      <c r="AE21" s="673"/>
      <c r="AF21" s="673"/>
      <c r="AG21" s="673"/>
      <c r="AH21" s="673"/>
      <c r="AI21" s="673"/>
      <c r="AJ21" s="673"/>
      <c r="AK21" s="673"/>
      <c r="AL21" s="637">
        <v>90.2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2465</v>
      </c>
      <c r="BH21" s="635"/>
      <c r="BI21" s="635"/>
      <c r="BJ21" s="635"/>
      <c r="BK21" s="635"/>
      <c r="BL21" s="635"/>
      <c r="BM21" s="635"/>
      <c r="BN21" s="636"/>
      <c r="BO21" s="672">
        <v>2.6</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c r="B22" s="631" t="s">
        <v>268</v>
      </c>
      <c r="C22" s="632"/>
      <c r="D22" s="632"/>
      <c r="E22" s="632"/>
      <c r="F22" s="632"/>
      <c r="G22" s="632"/>
      <c r="H22" s="632"/>
      <c r="I22" s="632"/>
      <c r="J22" s="632"/>
      <c r="K22" s="632"/>
      <c r="L22" s="632"/>
      <c r="M22" s="632"/>
      <c r="N22" s="632"/>
      <c r="O22" s="632"/>
      <c r="P22" s="632"/>
      <c r="Q22" s="633"/>
      <c r="R22" s="634">
        <v>1664815</v>
      </c>
      <c r="S22" s="635"/>
      <c r="T22" s="635"/>
      <c r="U22" s="635"/>
      <c r="V22" s="635"/>
      <c r="W22" s="635"/>
      <c r="X22" s="635"/>
      <c r="Y22" s="636"/>
      <c r="Z22" s="672">
        <v>33.6</v>
      </c>
      <c r="AA22" s="672"/>
      <c r="AB22" s="672"/>
      <c r="AC22" s="672"/>
      <c r="AD22" s="673">
        <v>1664815</v>
      </c>
      <c r="AE22" s="673"/>
      <c r="AF22" s="673"/>
      <c r="AG22" s="673"/>
      <c r="AH22" s="673"/>
      <c r="AI22" s="673"/>
      <c r="AJ22" s="673"/>
      <c r="AK22" s="673"/>
      <c r="AL22" s="637">
        <v>90.2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c r="B23" s="631" t="s">
        <v>271</v>
      </c>
      <c r="C23" s="632"/>
      <c r="D23" s="632"/>
      <c r="E23" s="632"/>
      <c r="F23" s="632"/>
      <c r="G23" s="632"/>
      <c r="H23" s="632"/>
      <c r="I23" s="632"/>
      <c r="J23" s="632"/>
      <c r="K23" s="632"/>
      <c r="L23" s="632"/>
      <c r="M23" s="632"/>
      <c r="N23" s="632"/>
      <c r="O23" s="632"/>
      <c r="P23" s="632"/>
      <c r="Q23" s="633"/>
      <c r="R23" s="634">
        <v>165054</v>
      </c>
      <c r="S23" s="635"/>
      <c r="T23" s="635"/>
      <c r="U23" s="635"/>
      <c r="V23" s="635"/>
      <c r="W23" s="635"/>
      <c r="X23" s="635"/>
      <c r="Y23" s="636"/>
      <c r="Z23" s="672">
        <v>3.3</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1370429</v>
      </c>
      <c r="CS24" s="690"/>
      <c r="CT24" s="690"/>
      <c r="CU24" s="690"/>
      <c r="CV24" s="690"/>
      <c r="CW24" s="690"/>
      <c r="CX24" s="690"/>
      <c r="CY24" s="715"/>
      <c r="CZ24" s="716">
        <v>28.8</v>
      </c>
      <c r="DA24" s="698"/>
      <c r="DB24" s="698"/>
      <c r="DC24" s="718"/>
      <c r="DD24" s="714">
        <v>1038107</v>
      </c>
      <c r="DE24" s="690"/>
      <c r="DF24" s="690"/>
      <c r="DG24" s="690"/>
      <c r="DH24" s="690"/>
      <c r="DI24" s="690"/>
      <c r="DJ24" s="690"/>
      <c r="DK24" s="715"/>
      <c r="DL24" s="714">
        <v>985972</v>
      </c>
      <c r="DM24" s="690"/>
      <c r="DN24" s="690"/>
      <c r="DO24" s="690"/>
      <c r="DP24" s="690"/>
      <c r="DQ24" s="690"/>
      <c r="DR24" s="690"/>
      <c r="DS24" s="690"/>
      <c r="DT24" s="690"/>
      <c r="DU24" s="690"/>
      <c r="DV24" s="715"/>
      <c r="DW24" s="716">
        <v>53.4</v>
      </c>
      <c r="DX24" s="698"/>
      <c r="DY24" s="698"/>
      <c r="DZ24" s="698"/>
      <c r="EA24" s="698"/>
      <c r="EB24" s="698"/>
      <c r="EC24" s="717"/>
    </row>
    <row r="25" spans="2:133" ht="11.25" customHeight="1">
      <c r="B25" s="631" t="s">
        <v>281</v>
      </c>
      <c r="C25" s="632"/>
      <c r="D25" s="632"/>
      <c r="E25" s="632"/>
      <c r="F25" s="632"/>
      <c r="G25" s="632"/>
      <c r="H25" s="632"/>
      <c r="I25" s="632"/>
      <c r="J25" s="632"/>
      <c r="K25" s="632"/>
      <c r="L25" s="632"/>
      <c r="M25" s="632"/>
      <c r="N25" s="632"/>
      <c r="O25" s="632"/>
      <c r="P25" s="632"/>
      <c r="Q25" s="633"/>
      <c r="R25" s="634">
        <v>2002024</v>
      </c>
      <c r="S25" s="635"/>
      <c r="T25" s="635"/>
      <c r="U25" s="635"/>
      <c r="V25" s="635"/>
      <c r="W25" s="635"/>
      <c r="X25" s="635"/>
      <c r="Y25" s="636"/>
      <c r="Z25" s="672">
        <v>40.4</v>
      </c>
      <c r="AA25" s="672"/>
      <c r="AB25" s="672"/>
      <c r="AC25" s="672"/>
      <c r="AD25" s="673">
        <v>1836970</v>
      </c>
      <c r="AE25" s="673"/>
      <c r="AF25" s="673"/>
      <c r="AG25" s="673"/>
      <c r="AH25" s="673"/>
      <c r="AI25" s="673"/>
      <c r="AJ25" s="673"/>
      <c r="AK25" s="673"/>
      <c r="AL25" s="637">
        <v>99.6</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730571</v>
      </c>
      <c r="CS25" s="647"/>
      <c r="CT25" s="647"/>
      <c r="CU25" s="647"/>
      <c r="CV25" s="647"/>
      <c r="CW25" s="647"/>
      <c r="CX25" s="647"/>
      <c r="CY25" s="648"/>
      <c r="CZ25" s="637">
        <v>15.3</v>
      </c>
      <c r="DA25" s="649"/>
      <c r="DB25" s="649"/>
      <c r="DC25" s="650"/>
      <c r="DD25" s="640">
        <v>614901</v>
      </c>
      <c r="DE25" s="647"/>
      <c r="DF25" s="647"/>
      <c r="DG25" s="647"/>
      <c r="DH25" s="647"/>
      <c r="DI25" s="647"/>
      <c r="DJ25" s="647"/>
      <c r="DK25" s="648"/>
      <c r="DL25" s="640">
        <v>590616</v>
      </c>
      <c r="DM25" s="647"/>
      <c r="DN25" s="647"/>
      <c r="DO25" s="647"/>
      <c r="DP25" s="647"/>
      <c r="DQ25" s="647"/>
      <c r="DR25" s="647"/>
      <c r="DS25" s="647"/>
      <c r="DT25" s="647"/>
      <c r="DU25" s="647"/>
      <c r="DV25" s="648"/>
      <c r="DW25" s="637">
        <v>32</v>
      </c>
      <c r="DX25" s="649"/>
      <c r="DY25" s="649"/>
      <c r="DZ25" s="649"/>
      <c r="EA25" s="649"/>
      <c r="EB25" s="649"/>
      <c r="EC25" s="661"/>
    </row>
    <row r="26" spans="2:133" ht="11.25" customHeight="1">
      <c r="B26" s="631" t="s">
        <v>284</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325009</v>
      </c>
      <c r="CS26" s="635"/>
      <c r="CT26" s="635"/>
      <c r="CU26" s="635"/>
      <c r="CV26" s="635"/>
      <c r="CW26" s="635"/>
      <c r="CX26" s="635"/>
      <c r="CY26" s="636"/>
      <c r="CZ26" s="637">
        <v>6.8</v>
      </c>
      <c r="DA26" s="649"/>
      <c r="DB26" s="649"/>
      <c r="DC26" s="650"/>
      <c r="DD26" s="640">
        <v>264095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c r="B27" s="631" t="s">
        <v>287</v>
      </c>
      <c r="C27" s="632"/>
      <c r="D27" s="632"/>
      <c r="E27" s="632"/>
      <c r="F27" s="632"/>
      <c r="G27" s="632"/>
      <c r="H27" s="632"/>
      <c r="I27" s="632"/>
      <c r="J27" s="632"/>
      <c r="K27" s="632"/>
      <c r="L27" s="632"/>
      <c r="M27" s="632"/>
      <c r="N27" s="632"/>
      <c r="O27" s="632"/>
      <c r="P27" s="632"/>
      <c r="Q27" s="633"/>
      <c r="R27" s="634">
        <v>164</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94931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280899</v>
      </c>
      <c r="CS27" s="647"/>
      <c r="CT27" s="647"/>
      <c r="CU27" s="647"/>
      <c r="CV27" s="647"/>
      <c r="CW27" s="647"/>
      <c r="CX27" s="647"/>
      <c r="CY27" s="648"/>
      <c r="CZ27" s="637">
        <v>5.9</v>
      </c>
      <c r="DA27" s="649"/>
      <c r="DB27" s="649"/>
      <c r="DC27" s="650"/>
      <c r="DD27" s="640">
        <v>99537</v>
      </c>
      <c r="DE27" s="647"/>
      <c r="DF27" s="647"/>
      <c r="DG27" s="647"/>
      <c r="DH27" s="647"/>
      <c r="DI27" s="647"/>
      <c r="DJ27" s="647"/>
      <c r="DK27" s="648"/>
      <c r="DL27" s="640">
        <v>71687</v>
      </c>
      <c r="DM27" s="647"/>
      <c r="DN27" s="647"/>
      <c r="DO27" s="647"/>
      <c r="DP27" s="647"/>
      <c r="DQ27" s="647"/>
      <c r="DR27" s="647"/>
      <c r="DS27" s="647"/>
      <c r="DT27" s="647"/>
      <c r="DU27" s="647"/>
      <c r="DV27" s="648"/>
      <c r="DW27" s="637">
        <v>3.9</v>
      </c>
      <c r="DX27" s="649"/>
      <c r="DY27" s="649"/>
      <c r="DZ27" s="649"/>
      <c r="EA27" s="649"/>
      <c r="EB27" s="649"/>
      <c r="EC27" s="661"/>
    </row>
    <row r="28" spans="2:133" ht="11.25" customHeight="1">
      <c r="B28" s="631" t="s">
        <v>290</v>
      </c>
      <c r="C28" s="632"/>
      <c r="D28" s="632"/>
      <c r="E28" s="632"/>
      <c r="F28" s="632"/>
      <c r="G28" s="632"/>
      <c r="H28" s="632"/>
      <c r="I28" s="632"/>
      <c r="J28" s="632"/>
      <c r="K28" s="632"/>
      <c r="L28" s="632"/>
      <c r="M28" s="632"/>
      <c r="N28" s="632"/>
      <c r="O28" s="632"/>
      <c r="P28" s="632"/>
      <c r="Q28" s="633"/>
      <c r="R28" s="634">
        <v>62206</v>
      </c>
      <c r="S28" s="635"/>
      <c r="T28" s="635"/>
      <c r="U28" s="635"/>
      <c r="V28" s="635"/>
      <c r="W28" s="635"/>
      <c r="X28" s="635"/>
      <c r="Y28" s="636"/>
      <c r="Z28" s="672">
        <v>1.3</v>
      </c>
      <c r="AA28" s="672"/>
      <c r="AB28" s="672"/>
      <c r="AC28" s="672"/>
      <c r="AD28" s="673">
        <v>737</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358959</v>
      </c>
      <c r="CS28" s="635"/>
      <c r="CT28" s="635"/>
      <c r="CU28" s="635"/>
      <c r="CV28" s="635"/>
      <c r="CW28" s="635"/>
      <c r="CX28" s="635"/>
      <c r="CY28" s="636"/>
      <c r="CZ28" s="637">
        <v>7.5</v>
      </c>
      <c r="DA28" s="649"/>
      <c r="DB28" s="649"/>
      <c r="DC28" s="650"/>
      <c r="DD28" s="640">
        <v>323669</v>
      </c>
      <c r="DE28" s="635"/>
      <c r="DF28" s="635"/>
      <c r="DG28" s="635"/>
      <c r="DH28" s="635"/>
      <c r="DI28" s="635"/>
      <c r="DJ28" s="635"/>
      <c r="DK28" s="636"/>
      <c r="DL28" s="640">
        <v>323669</v>
      </c>
      <c r="DM28" s="635"/>
      <c r="DN28" s="635"/>
      <c r="DO28" s="635"/>
      <c r="DP28" s="635"/>
      <c r="DQ28" s="635"/>
      <c r="DR28" s="635"/>
      <c r="DS28" s="635"/>
      <c r="DT28" s="635"/>
      <c r="DU28" s="635"/>
      <c r="DV28" s="636"/>
      <c r="DW28" s="637">
        <v>17.5</v>
      </c>
      <c r="DX28" s="649"/>
      <c r="DY28" s="649"/>
      <c r="DZ28" s="649"/>
      <c r="EA28" s="649"/>
      <c r="EB28" s="649"/>
      <c r="EC28" s="661"/>
    </row>
    <row r="29" spans="2:133" ht="11.25" customHeight="1">
      <c r="B29" s="631" t="s">
        <v>292</v>
      </c>
      <c r="C29" s="632"/>
      <c r="D29" s="632"/>
      <c r="E29" s="632"/>
      <c r="F29" s="632"/>
      <c r="G29" s="632"/>
      <c r="H29" s="632"/>
      <c r="I29" s="632"/>
      <c r="J29" s="632"/>
      <c r="K29" s="632"/>
      <c r="L29" s="632"/>
      <c r="M29" s="632"/>
      <c r="N29" s="632"/>
      <c r="O29" s="632"/>
      <c r="P29" s="632"/>
      <c r="Q29" s="633"/>
      <c r="R29" s="634">
        <v>3814</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358906</v>
      </c>
      <c r="CS29" s="647"/>
      <c r="CT29" s="647"/>
      <c r="CU29" s="647"/>
      <c r="CV29" s="647"/>
      <c r="CW29" s="647"/>
      <c r="CX29" s="647"/>
      <c r="CY29" s="648"/>
      <c r="CZ29" s="637">
        <v>7.5</v>
      </c>
      <c r="DA29" s="649"/>
      <c r="DB29" s="649"/>
      <c r="DC29" s="650"/>
      <c r="DD29" s="640">
        <v>323616</v>
      </c>
      <c r="DE29" s="647"/>
      <c r="DF29" s="647"/>
      <c r="DG29" s="647"/>
      <c r="DH29" s="647"/>
      <c r="DI29" s="647"/>
      <c r="DJ29" s="647"/>
      <c r="DK29" s="648"/>
      <c r="DL29" s="640">
        <v>323616</v>
      </c>
      <c r="DM29" s="647"/>
      <c r="DN29" s="647"/>
      <c r="DO29" s="647"/>
      <c r="DP29" s="647"/>
      <c r="DQ29" s="647"/>
      <c r="DR29" s="647"/>
      <c r="DS29" s="647"/>
      <c r="DT29" s="647"/>
      <c r="DU29" s="647"/>
      <c r="DV29" s="648"/>
      <c r="DW29" s="637">
        <v>17.5</v>
      </c>
      <c r="DX29" s="649"/>
      <c r="DY29" s="649"/>
      <c r="DZ29" s="649"/>
      <c r="EA29" s="649"/>
      <c r="EB29" s="649"/>
      <c r="EC29" s="661"/>
    </row>
    <row r="30" spans="2:133" ht="11.25" customHeight="1">
      <c r="B30" s="631" t="s">
        <v>294</v>
      </c>
      <c r="C30" s="632"/>
      <c r="D30" s="632"/>
      <c r="E30" s="632"/>
      <c r="F30" s="632"/>
      <c r="G30" s="632"/>
      <c r="H30" s="632"/>
      <c r="I30" s="632"/>
      <c r="J30" s="632"/>
      <c r="K30" s="632"/>
      <c r="L30" s="632"/>
      <c r="M30" s="632"/>
      <c r="N30" s="632"/>
      <c r="O30" s="632"/>
      <c r="P30" s="632"/>
      <c r="Q30" s="633"/>
      <c r="R30" s="634">
        <v>622526</v>
      </c>
      <c r="S30" s="635"/>
      <c r="T30" s="635"/>
      <c r="U30" s="635"/>
      <c r="V30" s="635"/>
      <c r="W30" s="635"/>
      <c r="X30" s="635"/>
      <c r="Y30" s="636"/>
      <c r="Z30" s="672">
        <v>12.6</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345867</v>
      </c>
      <c r="CS30" s="635"/>
      <c r="CT30" s="635"/>
      <c r="CU30" s="635"/>
      <c r="CV30" s="635"/>
      <c r="CW30" s="635"/>
      <c r="CX30" s="635"/>
      <c r="CY30" s="636"/>
      <c r="CZ30" s="637">
        <v>7.3</v>
      </c>
      <c r="DA30" s="649"/>
      <c r="DB30" s="649"/>
      <c r="DC30" s="650"/>
      <c r="DD30" s="640">
        <v>310577</v>
      </c>
      <c r="DE30" s="635"/>
      <c r="DF30" s="635"/>
      <c r="DG30" s="635"/>
      <c r="DH30" s="635"/>
      <c r="DI30" s="635"/>
      <c r="DJ30" s="635"/>
      <c r="DK30" s="636"/>
      <c r="DL30" s="640">
        <v>310577</v>
      </c>
      <c r="DM30" s="635"/>
      <c r="DN30" s="635"/>
      <c r="DO30" s="635"/>
      <c r="DP30" s="635"/>
      <c r="DQ30" s="635"/>
      <c r="DR30" s="635"/>
      <c r="DS30" s="635"/>
      <c r="DT30" s="635"/>
      <c r="DU30" s="635"/>
      <c r="DV30" s="636"/>
      <c r="DW30" s="637">
        <v>16.8</v>
      </c>
      <c r="DX30" s="649"/>
      <c r="DY30" s="649"/>
      <c r="DZ30" s="649"/>
      <c r="EA30" s="649"/>
      <c r="EB30" s="649"/>
      <c r="EC30" s="661"/>
    </row>
    <row r="31" spans="2:133" ht="11.25" customHeight="1">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99.6</v>
      </c>
      <c r="BH31" s="697"/>
      <c r="BI31" s="697"/>
      <c r="BJ31" s="697"/>
      <c r="BK31" s="697"/>
      <c r="BL31" s="697"/>
      <c r="BM31" s="698">
        <v>98.1</v>
      </c>
      <c r="BN31" s="697"/>
      <c r="BO31" s="697"/>
      <c r="BP31" s="697"/>
      <c r="BQ31" s="699"/>
      <c r="BR31" s="696">
        <v>99.3</v>
      </c>
      <c r="BS31" s="697"/>
      <c r="BT31" s="697"/>
      <c r="BU31" s="697"/>
      <c r="BV31" s="697"/>
      <c r="BW31" s="697"/>
      <c r="BX31" s="698">
        <v>98.2</v>
      </c>
      <c r="BY31" s="697"/>
      <c r="BZ31" s="697"/>
      <c r="CA31" s="697"/>
      <c r="CB31" s="699"/>
      <c r="CD31" s="655"/>
      <c r="CE31" s="656"/>
      <c r="CF31" s="631" t="s">
        <v>301</v>
      </c>
      <c r="CG31" s="632"/>
      <c r="CH31" s="632"/>
      <c r="CI31" s="632"/>
      <c r="CJ31" s="632"/>
      <c r="CK31" s="632"/>
      <c r="CL31" s="632"/>
      <c r="CM31" s="632"/>
      <c r="CN31" s="632"/>
      <c r="CO31" s="632"/>
      <c r="CP31" s="632"/>
      <c r="CQ31" s="633"/>
      <c r="CR31" s="634">
        <v>13039</v>
      </c>
      <c r="CS31" s="647"/>
      <c r="CT31" s="647"/>
      <c r="CU31" s="647"/>
      <c r="CV31" s="647"/>
      <c r="CW31" s="647"/>
      <c r="CX31" s="647"/>
      <c r="CY31" s="648"/>
      <c r="CZ31" s="637">
        <v>0.3</v>
      </c>
      <c r="DA31" s="649"/>
      <c r="DB31" s="649"/>
      <c r="DC31" s="650"/>
      <c r="DD31" s="640">
        <v>13039</v>
      </c>
      <c r="DE31" s="647"/>
      <c r="DF31" s="647"/>
      <c r="DG31" s="647"/>
      <c r="DH31" s="647"/>
      <c r="DI31" s="647"/>
      <c r="DJ31" s="647"/>
      <c r="DK31" s="648"/>
      <c r="DL31" s="640">
        <v>13039</v>
      </c>
      <c r="DM31" s="647"/>
      <c r="DN31" s="647"/>
      <c r="DO31" s="647"/>
      <c r="DP31" s="647"/>
      <c r="DQ31" s="647"/>
      <c r="DR31" s="647"/>
      <c r="DS31" s="647"/>
      <c r="DT31" s="647"/>
      <c r="DU31" s="647"/>
      <c r="DV31" s="648"/>
      <c r="DW31" s="637">
        <v>0.7</v>
      </c>
      <c r="DX31" s="649"/>
      <c r="DY31" s="649"/>
      <c r="DZ31" s="649"/>
      <c r="EA31" s="649"/>
      <c r="EB31" s="649"/>
      <c r="EC31" s="661"/>
    </row>
    <row r="32" spans="2:133" ht="11.25" customHeight="1">
      <c r="B32" s="631" t="s">
        <v>302</v>
      </c>
      <c r="C32" s="632"/>
      <c r="D32" s="632"/>
      <c r="E32" s="632"/>
      <c r="F32" s="632"/>
      <c r="G32" s="632"/>
      <c r="H32" s="632"/>
      <c r="I32" s="632"/>
      <c r="J32" s="632"/>
      <c r="K32" s="632"/>
      <c r="L32" s="632"/>
      <c r="M32" s="632"/>
      <c r="N32" s="632"/>
      <c r="O32" s="632"/>
      <c r="P32" s="632"/>
      <c r="Q32" s="633"/>
      <c r="R32" s="634">
        <v>595387</v>
      </c>
      <c r="S32" s="635"/>
      <c r="T32" s="635"/>
      <c r="U32" s="635"/>
      <c r="V32" s="635"/>
      <c r="W32" s="635"/>
      <c r="X32" s="635"/>
      <c r="Y32" s="636"/>
      <c r="Z32" s="672">
        <v>12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99.7</v>
      </c>
      <c r="BH32" s="647"/>
      <c r="BI32" s="647"/>
      <c r="BJ32" s="647"/>
      <c r="BK32" s="647"/>
      <c r="BL32" s="647"/>
      <c r="BM32" s="638">
        <v>98.9</v>
      </c>
      <c r="BN32" s="647"/>
      <c r="BO32" s="647"/>
      <c r="BP32" s="647"/>
      <c r="BQ32" s="670"/>
      <c r="BR32" s="700">
        <v>99.5</v>
      </c>
      <c r="BS32" s="647"/>
      <c r="BT32" s="647"/>
      <c r="BU32" s="647"/>
      <c r="BV32" s="647"/>
      <c r="BW32" s="647"/>
      <c r="BX32" s="638">
        <v>99.1</v>
      </c>
      <c r="BY32" s="647"/>
      <c r="BZ32" s="647"/>
      <c r="CA32" s="647"/>
      <c r="CB32" s="670"/>
      <c r="CD32" s="657"/>
      <c r="CE32" s="658"/>
      <c r="CF32" s="631" t="s">
        <v>305</v>
      </c>
      <c r="CG32" s="632"/>
      <c r="CH32" s="632"/>
      <c r="CI32" s="632"/>
      <c r="CJ32" s="632"/>
      <c r="CK32" s="632"/>
      <c r="CL32" s="632"/>
      <c r="CM32" s="632"/>
      <c r="CN32" s="632"/>
      <c r="CO32" s="632"/>
      <c r="CP32" s="632"/>
      <c r="CQ32" s="633"/>
      <c r="CR32" s="634">
        <v>53</v>
      </c>
      <c r="CS32" s="635"/>
      <c r="CT32" s="635"/>
      <c r="CU32" s="635"/>
      <c r="CV32" s="635"/>
      <c r="CW32" s="635"/>
      <c r="CX32" s="635"/>
      <c r="CY32" s="636"/>
      <c r="CZ32" s="637">
        <v>0</v>
      </c>
      <c r="DA32" s="649"/>
      <c r="DB32" s="649"/>
      <c r="DC32" s="650"/>
      <c r="DD32" s="640">
        <v>53</v>
      </c>
      <c r="DE32" s="635"/>
      <c r="DF32" s="635"/>
      <c r="DG32" s="635"/>
      <c r="DH32" s="635"/>
      <c r="DI32" s="635"/>
      <c r="DJ32" s="635"/>
      <c r="DK32" s="636"/>
      <c r="DL32" s="640">
        <v>53</v>
      </c>
      <c r="DM32" s="635"/>
      <c r="DN32" s="635"/>
      <c r="DO32" s="635"/>
      <c r="DP32" s="635"/>
      <c r="DQ32" s="635"/>
      <c r="DR32" s="635"/>
      <c r="DS32" s="635"/>
      <c r="DT32" s="635"/>
      <c r="DU32" s="635"/>
      <c r="DV32" s="636"/>
      <c r="DW32" s="637">
        <v>0</v>
      </c>
      <c r="DX32" s="649"/>
      <c r="DY32" s="649"/>
      <c r="DZ32" s="649"/>
      <c r="EA32" s="649"/>
      <c r="EB32" s="649"/>
      <c r="EC32" s="661"/>
    </row>
    <row r="33" spans="2:133" ht="11.25" customHeight="1">
      <c r="B33" s="631" t="s">
        <v>306</v>
      </c>
      <c r="C33" s="632"/>
      <c r="D33" s="632"/>
      <c r="E33" s="632"/>
      <c r="F33" s="632"/>
      <c r="G33" s="632"/>
      <c r="H33" s="632"/>
      <c r="I33" s="632"/>
      <c r="J33" s="632"/>
      <c r="K33" s="632"/>
      <c r="L33" s="632"/>
      <c r="M33" s="632"/>
      <c r="N33" s="632"/>
      <c r="O33" s="632"/>
      <c r="P33" s="632"/>
      <c r="Q33" s="633"/>
      <c r="R33" s="634">
        <v>7525</v>
      </c>
      <c r="S33" s="635"/>
      <c r="T33" s="635"/>
      <c r="U33" s="635"/>
      <c r="V33" s="635"/>
      <c r="W33" s="635"/>
      <c r="X33" s="635"/>
      <c r="Y33" s="636"/>
      <c r="Z33" s="672">
        <v>0.2</v>
      </c>
      <c r="AA33" s="672"/>
      <c r="AB33" s="672"/>
      <c r="AC33" s="672"/>
      <c r="AD33" s="673">
        <v>7129</v>
      </c>
      <c r="AE33" s="673"/>
      <c r="AF33" s="673"/>
      <c r="AG33" s="673"/>
      <c r="AH33" s="673"/>
      <c r="AI33" s="673"/>
      <c r="AJ33" s="673"/>
      <c r="AK33" s="673"/>
      <c r="AL33" s="637">
        <v>0.4</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99.3</v>
      </c>
      <c r="BH33" s="619"/>
      <c r="BI33" s="619"/>
      <c r="BJ33" s="619"/>
      <c r="BK33" s="619"/>
      <c r="BL33" s="619"/>
      <c r="BM33" s="665">
        <v>96.7</v>
      </c>
      <c r="BN33" s="619"/>
      <c r="BO33" s="619"/>
      <c r="BP33" s="619"/>
      <c r="BQ33" s="682"/>
      <c r="BR33" s="695">
        <v>98.8</v>
      </c>
      <c r="BS33" s="619"/>
      <c r="BT33" s="619"/>
      <c r="BU33" s="619"/>
      <c r="BV33" s="619"/>
      <c r="BW33" s="619"/>
      <c r="BX33" s="665">
        <v>96.6</v>
      </c>
      <c r="BY33" s="619"/>
      <c r="BZ33" s="619"/>
      <c r="CA33" s="619"/>
      <c r="CB33" s="682"/>
      <c r="CD33" s="631" t="s">
        <v>308</v>
      </c>
      <c r="CE33" s="632"/>
      <c r="CF33" s="632"/>
      <c r="CG33" s="632"/>
      <c r="CH33" s="632"/>
      <c r="CI33" s="632"/>
      <c r="CJ33" s="632"/>
      <c r="CK33" s="632"/>
      <c r="CL33" s="632"/>
      <c r="CM33" s="632"/>
      <c r="CN33" s="632"/>
      <c r="CO33" s="632"/>
      <c r="CP33" s="632"/>
      <c r="CQ33" s="633"/>
      <c r="CR33" s="634">
        <v>1682265</v>
      </c>
      <c r="CS33" s="647"/>
      <c r="CT33" s="647"/>
      <c r="CU33" s="647"/>
      <c r="CV33" s="647"/>
      <c r="CW33" s="647"/>
      <c r="CX33" s="647"/>
      <c r="CY33" s="648"/>
      <c r="CZ33" s="637">
        <v>35.299999999999997</v>
      </c>
      <c r="DA33" s="649"/>
      <c r="DB33" s="649"/>
      <c r="DC33" s="650"/>
      <c r="DD33" s="640">
        <v>1419429</v>
      </c>
      <c r="DE33" s="647"/>
      <c r="DF33" s="647"/>
      <c r="DG33" s="647"/>
      <c r="DH33" s="647"/>
      <c r="DI33" s="647"/>
      <c r="DJ33" s="647"/>
      <c r="DK33" s="648"/>
      <c r="DL33" s="640">
        <v>727415</v>
      </c>
      <c r="DM33" s="647"/>
      <c r="DN33" s="647"/>
      <c r="DO33" s="647"/>
      <c r="DP33" s="647"/>
      <c r="DQ33" s="647"/>
      <c r="DR33" s="647"/>
      <c r="DS33" s="647"/>
      <c r="DT33" s="647"/>
      <c r="DU33" s="647"/>
      <c r="DV33" s="648"/>
      <c r="DW33" s="637">
        <v>39.4</v>
      </c>
      <c r="DX33" s="649"/>
      <c r="DY33" s="649"/>
      <c r="DZ33" s="649"/>
      <c r="EA33" s="649"/>
      <c r="EB33" s="649"/>
      <c r="EC33" s="661"/>
    </row>
    <row r="34" spans="2:133" ht="11.25" customHeight="1">
      <c r="B34" s="631" t="s">
        <v>309</v>
      </c>
      <c r="C34" s="632"/>
      <c r="D34" s="632"/>
      <c r="E34" s="632"/>
      <c r="F34" s="632"/>
      <c r="G34" s="632"/>
      <c r="H34" s="632"/>
      <c r="I34" s="632"/>
      <c r="J34" s="632"/>
      <c r="K34" s="632"/>
      <c r="L34" s="632"/>
      <c r="M34" s="632"/>
      <c r="N34" s="632"/>
      <c r="O34" s="632"/>
      <c r="P34" s="632"/>
      <c r="Q34" s="633"/>
      <c r="R34" s="634">
        <v>15485</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502924</v>
      </c>
      <c r="CS34" s="635"/>
      <c r="CT34" s="635"/>
      <c r="CU34" s="635"/>
      <c r="CV34" s="635"/>
      <c r="CW34" s="635"/>
      <c r="CX34" s="635"/>
      <c r="CY34" s="636"/>
      <c r="CZ34" s="637">
        <v>10.6</v>
      </c>
      <c r="DA34" s="649"/>
      <c r="DB34" s="649"/>
      <c r="DC34" s="650"/>
      <c r="DD34" s="640">
        <v>399419</v>
      </c>
      <c r="DE34" s="635"/>
      <c r="DF34" s="635"/>
      <c r="DG34" s="635"/>
      <c r="DH34" s="635"/>
      <c r="DI34" s="635"/>
      <c r="DJ34" s="635"/>
      <c r="DK34" s="636"/>
      <c r="DL34" s="640">
        <v>340379</v>
      </c>
      <c r="DM34" s="635"/>
      <c r="DN34" s="635"/>
      <c r="DO34" s="635"/>
      <c r="DP34" s="635"/>
      <c r="DQ34" s="635"/>
      <c r="DR34" s="635"/>
      <c r="DS34" s="635"/>
      <c r="DT34" s="635"/>
      <c r="DU34" s="635"/>
      <c r="DV34" s="636"/>
      <c r="DW34" s="637">
        <v>18.399999999999999</v>
      </c>
      <c r="DX34" s="649"/>
      <c r="DY34" s="649"/>
      <c r="DZ34" s="649"/>
      <c r="EA34" s="649"/>
      <c r="EB34" s="649"/>
      <c r="EC34" s="661"/>
    </row>
    <row r="35" spans="2:133" ht="11.25" customHeight="1">
      <c r="B35" s="631" t="s">
        <v>311</v>
      </c>
      <c r="C35" s="632"/>
      <c r="D35" s="632"/>
      <c r="E35" s="632"/>
      <c r="F35" s="632"/>
      <c r="G35" s="632"/>
      <c r="H35" s="632"/>
      <c r="I35" s="632"/>
      <c r="J35" s="632"/>
      <c r="K35" s="632"/>
      <c r="L35" s="632"/>
      <c r="M35" s="632"/>
      <c r="N35" s="632"/>
      <c r="O35" s="632"/>
      <c r="P35" s="632"/>
      <c r="Q35" s="633"/>
      <c r="R35" s="634">
        <v>607183</v>
      </c>
      <c r="S35" s="635"/>
      <c r="T35" s="635"/>
      <c r="U35" s="635"/>
      <c r="V35" s="635"/>
      <c r="W35" s="635"/>
      <c r="X35" s="635"/>
      <c r="Y35" s="636"/>
      <c r="Z35" s="672">
        <v>12.3</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38697</v>
      </c>
      <c r="CS35" s="647"/>
      <c r="CT35" s="647"/>
      <c r="CU35" s="647"/>
      <c r="CV35" s="647"/>
      <c r="CW35" s="647"/>
      <c r="CX35" s="647"/>
      <c r="CY35" s="648"/>
      <c r="CZ35" s="637">
        <v>0.8</v>
      </c>
      <c r="DA35" s="649"/>
      <c r="DB35" s="649"/>
      <c r="DC35" s="650"/>
      <c r="DD35" s="640">
        <v>4652</v>
      </c>
      <c r="DE35" s="647"/>
      <c r="DF35" s="647"/>
      <c r="DG35" s="647"/>
      <c r="DH35" s="647"/>
      <c r="DI35" s="647"/>
      <c r="DJ35" s="647"/>
      <c r="DK35" s="648"/>
      <c r="DL35" s="640">
        <v>4611</v>
      </c>
      <c r="DM35" s="647"/>
      <c r="DN35" s="647"/>
      <c r="DO35" s="647"/>
      <c r="DP35" s="647"/>
      <c r="DQ35" s="647"/>
      <c r="DR35" s="647"/>
      <c r="DS35" s="647"/>
      <c r="DT35" s="647"/>
      <c r="DU35" s="647"/>
      <c r="DV35" s="648"/>
      <c r="DW35" s="637">
        <v>0.2</v>
      </c>
      <c r="DX35" s="649"/>
      <c r="DY35" s="649"/>
      <c r="DZ35" s="649"/>
      <c r="EA35" s="649"/>
      <c r="EB35" s="649"/>
      <c r="EC35" s="661"/>
    </row>
    <row r="36" spans="2:133" ht="11.25" customHeight="1">
      <c r="B36" s="631" t="s">
        <v>315</v>
      </c>
      <c r="C36" s="632"/>
      <c r="D36" s="632"/>
      <c r="E36" s="632"/>
      <c r="F36" s="632"/>
      <c r="G36" s="632"/>
      <c r="H36" s="632"/>
      <c r="I36" s="632"/>
      <c r="J36" s="632"/>
      <c r="K36" s="632"/>
      <c r="L36" s="632"/>
      <c r="M36" s="632"/>
      <c r="N36" s="632"/>
      <c r="O36" s="632"/>
      <c r="P36" s="632"/>
      <c r="Q36" s="633"/>
      <c r="R36" s="634">
        <v>320114</v>
      </c>
      <c r="S36" s="635"/>
      <c r="T36" s="635"/>
      <c r="U36" s="635"/>
      <c r="V36" s="635"/>
      <c r="W36" s="635"/>
      <c r="X36" s="635"/>
      <c r="Y36" s="636"/>
      <c r="Z36" s="672">
        <v>6.5</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333889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3379</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397371</v>
      </c>
      <c r="CS36" s="635"/>
      <c r="CT36" s="635"/>
      <c r="CU36" s="635"/>
      <c r="CV36" s="635"/>
      <c r="CW36" s="635"/>
      <c r="CX36" s="635"/>
      <c r="CY36" s="636"/>
      <c r="CZ36" s="637">
        <v>8.3000000000000007</v>
      </c>
      <c r="DA36" s="649"/>
      <c r="DB36" s="649"/>
      <c r="DC36" s="650"/>
      <c r="DD36" s="640">
        <v>302636</v>
      </c>
      <c r="DE36" s="635"/>
      <c r="DF36" s="635"/>
      <c r="DG36" s="635"/>
      <c r="DH36" s="635"/>
      <c r="DI36" s="635"/>
      <c r="DJ36" s="635"/>
      <c r="DK36" s="636"/>
      <c r="DL36" s="640">
        <v>189563</v>
      </c>
      <c r="DM36" s="635"/>
      <c r="DN36" s="635"/>
      <c r="DO36" s="635"/>
      <c r="DP36" s="635"/>
      <c r="DQ36" s="635"/>
      <c r="DR36" s="635"/>
      <c r="DS36" s="635"/>
      <c r="DT36" s="635"/>
      <c r="DU36" s="635"/>
      <c r="DV36" s="636"/>
      <c r="DW36" s="637">
        <v>10.3</v>
      </c>
      <c r="DX36" s="649"/>
      <c r="DY36" s="649"/>
      <c r="DZ36" s="649"/>
      <c r="EA36" s="649"/>
      <c r="EB36" s="649"/>
      <c r="EC36" s="661"/>
    </row>
    <row r="37" spans="2:133" ht="11.25" customHeight="1">
      <c r="B37" s="631" t="s">
        <v>319</v>
      </c>
      <c r="C37" s="632"/>
      <c r="D37" s="632"/>
      <c r="E37" s="632"/>
      <c r="F37" s="632"/>
      <c r="G37" s="632"/>
      <c r="H37" s="632"/>
      <c r="I37" s="632"/>
      <c r="J37" s="632"/>
      <c r="K37" s="632"/>
      <c r="L37" s="632"/>
      <c r="M37" s="632"/>
      <c r="N37" s="632"/>
      <c r="O37" s="632"/>
      <c r="P37" s="632"/>
      <c r="Q37" s="633"/>
      <c r="R37" s="634">
        <v>144911</v>
      </c>
      <c r="S37" s="635"/>
      <c r="T37" s="635"/>
      <c r="U37" s="635"/>
      <c r="V37" s="635"/>
      <c r="W37" s="635"/>
      <c r="X37" s="635"/>
      <c r="Y37" s="636"/>
      <c r="Z37" s="672">
        <v>2.9</v>
      </c>
      <c r="AA37" s="672"/>
      <c r="AB37" s="672"/>
      <c r="AC37" s="672"/>
      <c r="AD37" s="673">
        <v>189</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177504</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-555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109841</v>
      </c>
      <c r="CS37" s="647"/>
      <c r="CT37" s="647"/>
      <c r="CU37" s="647"/>
      <c r="CV37" s="647"/>
      <c r="CW37" s="647"/>
      <c r="CX37" s="647"/>
      <c r="CY37" s="648"/>
      <c r="CZ37" s="637">
        <v>2.2999999999999998</v>
      </c>
      <c r="DA37" s="649"/>
      <c r="DB37" s="649"/>
      <c r="DC37" s="650"/>
      <c r="DD37" s="640">
        <v>108298</v>
      </c>
      <c r="DE37" s="647"/>
      <c r="DF37" s="647"/>
      <c r="DG37" s="647"/>
      <c r="DH37" s="647"/>
      <c r="DI37" s="647"/>
      <c r="DJ37" s="647"/>
      <c r="DK37" s="648"/>
      <c r="DL37" s="640">
        <v>105216</v>
      </c>
      <c r="DM37" s="647"/>
      <c r="DN37" s="647"/>
      <c r="DO37" s="647"/>
      <c r="DP37" s="647"/>
      <c r="DQ37" s="647"/>
      <c r="DR37" s="647"/>
      <c r="DS37" s="647"/>
      <c r="DT37" s="647"/>
      <c r="DU37" s="647"/>
      <c r="DV37" s="648"/>
      <c r="DW37" s="637">
        <v>5.7</v>
      </c>
      <c r="DX37" s="649"/>
      <c r="DY37" s="649"/>
      <c r="DZ37" s="649"/>
      <c r="EA37" s="649"/>
      <c r="EB37" s="649"/>
      <c r="EC37" s="661"/>
    </row>
    <row r="38" spans="2:133" ht="11.25" customHeight="1">
      <c r="B38" s="631" t="s">
        <v>323</v>
      </c>
      <c r="C38" s="632"/>
      <c r="D38" s="632"/>
      <c r="E38" s="632"/>
      <c r="F38" s="632"/>
      <c r="G38" s="632"/>
      <c r="H38" s="632"/>
      <c r="I38" s="632"/>
      <c r="J38" s="632"/>
      <c r="K38" s="632"/>
      <c r="L38" s="632"/>
      <c r="M38" s="632"/>
      <c r="N38" s="632"/>
      <c r="O38" s="632"/>
      <c r="P38" s="632"/>
      <c r="Q38" s="633"/>
      <c r="R38" s="634">
        <v>571800</v>
      </c>
      <c r="S38" s="635"/>
      <c r="T38" s="635"/>
      <c r="U38" s="635"/>
      <c r="V38" s="635"/>
      <c r="W38" s="635"/>
      <c r="X38" s="635"/>
      <c r="Y38" s="636"/>
      <c r="Z38" s="672">
        <v>11.5</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57757</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254</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98628</v>
      </c>
      <c r="CS38" s="635"/>
      <c r="CT38" s="635"/>
      <c r="CU38" s="635"/>
      <c r="CV38" s="635"/>
      <c r="CW38" s="635"/>
      <c r="CX38" s="635"/>
      <c r="CY38" s="636"/>
      <c r="CZ38" s="637">
        <v>2.1</v>
      </c>
      <c r="DA38" s="649"/>
      <c r="DB38" s="649"/>
      <c r="DC38" s="650"/>
      <c r="DD38" s="640">
        <v>80980</v>
      </c>
      <c r="DE38" s="635"/>
      <c r="DF38" s="635"/>
      <c r="DG38" s="635"/>
      <c r="DH38" s="635"/>
      <c r="DI38" s="635"/>
      <c r="DJ38" s="635"/>
      <c r="DK38" s="636"/>
      <c r="DL38" s="640">
        <v>76713</v>
      </c>
      <c r="DM38" s="635"/>
      <c r="DN38" s="635"/>
      <c r="DO38" s="635"/>
      <c r="DP38" s="635"/>
      <c r="DQ38" s="635"/>
      <c r="DR38" s="635"/>
      <c r="DS38" s="635"/>
      <c r="DT38" s="635"/>
      <c r="DU38" s="635"/>
      <c r="DV38" s="636"/>
      <c r="DW38" s="637">
        <v>4.2</v>
      </c>
      <c r="DX38" s="649"/>
      <c r="DY38" s="649"/>
      <c r="DZ38" s="649"/>
      <c r="EA38" s="649"/>
      <c r="EB38" s="649"/>
      <c r="EC38" s="661"/>
    </row>
    <row r="39" spans="2:133" ht="11.25" customHeight="1">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2369</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341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409052</v>
      </c>
      <c r="CS39" s="647"/>
      <c r="CT39" s="647"/>
      <c r="CU39" s="647"/>
      <c r="CV39" s="647"/>
      <c r="CW39" s="647"/>
      <c r="CX39" s="647"/>
      <c r="CY39" s="648"/>
      <c r="CZ39" s="637">
        <v>8.6</v>
      </c>
      <c r="DA39" s="649"/>
      <c r="DB39" s="649"/>
      <c r="DC39" s="650"/>
      <c r="DD39" s="640">
        <v>403769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c r="B40" s="631" t="s">
        <v>331</v>
      </c>
      <c r="C40" s="632"/>
      <c r="D40" s="632"/>
      <c r="E40" s="632"/>
      <c r="F40" s="632"/>
      <c r="G40" s="632"/>
      <c r="H40" s="632"/>
      <c r="I40" s="632"/>
      <c r="J40" s="632"/>
      <c r="K40" s="632"/>
      <c r="L40" s="632"/>
      <c r="M40" s="632"/>
      <c r="N40" s="632"/>
      <c r="O40" s="632"/>
      <c r="P40" s="632"/>
      <c r="Q40" s="633"/>
      <c r="R40" s="634">
        <v>2900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54</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235593</v>
      </c>
      <c r="CS40" s="635"/>
      <c r="CT40" s="635"/>
      <c r="CU40" s="635"/>
      <c r="CV40" s="635"/>
      <c r="CW40" s="635"/>
      <c r="CX40" s="635"/>
      <c r="CY40" s="636"/>
      <c r="CZ40" s="637">
        <v>4.9000000000000004</v>
      </c>
      <c r="DA40" s="649"/>
      <c r="DB40" s="649"/>
      <c r="DC40" s="650"/>
      <c r="DD40" s="640">
        <v>227973</v>
      </c>
      <c r="DE40" s="635"/>
      <c r="DF40" s="635"/>
      <c r="DG40" s="635"/>
      <c r="DH40" s="635"/>
      <c r="DI40" s="635"/>
      <c r="DJ40" s="635"/>
      <c r="DK40" s="636"/>
      <c r="DL40" s="640">
        <v>116149</v>
      </c>
      <c r="DM40" s="635"/>
      <c r="DN40" s="635"/>
      <c r="DO40" s="635"/>
      <c r="DP40" s="635"/>
      <c r="DQ40" s="635"/>
      <c r="DR40" s="635"/>
      <c r="DS40" s="635"/>
      <c r="DT40" s="635"/>
      <c r="DU40" s="635"/>
      <c r="DV40" s="636"/>
      <c r="DW40" s="637">
        <v>6.3</v>
      </c>
      <c r="DX40" s="649"/>
      <c r="DY40" s="649"/>
      <c r="DZ40" s="649"/>
      <c r="EA40" s="649"/>
      <c r="EB40" s="649"/>
      <c r="EC40" s="661"/>
    </row>
    <row r="41" spans="2:133" ht="11.25" customHeight="1">
      <c r="B41" s="615" t="s">
        <v>336</v>
      </c>
      <c r="C41" s="616"/>
      <c r="D41" s="616"/>
      <c r="E41" s="616"/>
      <c r="F41" s="616"/>
      <c r="G41" s="616"/>
      <c r="H41" s="616"/>
      <c r="I41" s="616"/>
      <c r="J41" s="616"/>
      <c r="K41" s="616"/>
      <c r="L41" s="616"/>
      <c r="M41" s="616"/>
      <c r="N41" s="616"/>
      <c r="O41" s="616"/>
      <c r="P41" s="616"/>
      <c r="Q41" s="617"/>
      <c r="R41" s="618">
        <v>4953139</v>
      </c>
      <c r="S41" s="659"/>
      <c r="T41" s="659"/>
      <c r="U41" s="659"/>
      <c r="V41" s="659"/>
      <c r="W41" s="659"/>
      <c r="X41" s="659"/>
      <c r="Y41" s="662"/>
      <c r="Z41" s="663">
        <v>100</v>
      </c>
      <c r="AA41" s="663"/>
      <c r="AB41" s="663"/>
      <c r="AC41" s="663"/>
      <c r="AD41" s="664">
        <v>1845025</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18594</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c r="AQ42" s="679" t="s">
        <v>340</v>
      </c>
      <c r="AR42" s="680"/>
      <c r="AS42" s="680"/>
      <c r="AT42" s="680"/>
      <c r="AU42" s="680"/>
      <c r="AV42" s="680"/>
      <c r="AW42" s="680"/>
      <c r="AX42" s="680"/>
      <c r="AY42" s="681"/>
      <c r="AZ42" s="618">
        <v>77665</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450</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1708663</v>
      </c>
      <c r="CS42" s="647"/>
      <c r="CT42" s="647"/>
      <c r="CU42" s="647"/>
      <c r="CV42" s="647"/>
      <c r="CW42" s="647"/>
      <c r="CX42" s="647"/>
      <c r="CY42" s="648"/>
      <c r="CZ42" s="637">
        <v>35.9</v>
      </c>
      <c r="DA42" s="649"/>
      <c r="DB42" s="649"/>
      <c r="DC42" s="650"/>
      <c r="DD42" s="640">
        <v>155495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c r="B43" s="196" t="s">
        <v>343</v>
      </c>
      <c r="CD43" s="631" t="s">
        <v>344</v>
      </c>
      <c r="CE43" s="632"/>
      <c r="CF43" s="632"/>
      <c r="CG43" s="632"/>
      <c r="CH43" s="632"/>
      <c r="CI43" s="632"/>
      <c r="CJ43" s="632"/>
      <c r="CK43" s="632"/>
      <c r="CL43" s="632"/>
      <c r="CM43" s="632"/>
      <c r="CN43" s="632"/>
      <c r="CO43" s="632"/>
      <c r="CP43" s="632"/>
      <c r="CQ43" s="633"/>
      <c r="CR43" s="634">
        <v>22066</v>
      </c>
      <c r="CS43" s="647"/>
      <c r="CT43" s="647"/>
      <c r="CU43" s="647"/>
      <c r="CV43" s="647"/>
      <c r="CW43" s="647"/>
      <c r="CX43" s="647"/>
      <c r="CY43" s="648"/>
      <c r="CZ43" s="637">
        <v>0.5</v>
      </c>
      <c r="DA43" s="649"/>
      <c r="DB43" s="649"/>
      <c r="DC43" s="650"/>
      <c r="DD43" s="640">
        <v>2547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1386080</v>
      </c>
      <c r="CS44" s="635"/>
      <c r="CT44" s="635"/>
      <c r="CU44" s="635"/>
      <c r="CV44" s="635"/>
      <c r="CW44" s="635"/>
      <c r="CX44" s="635"/>
      <c r="CY44" s="636"/>
      <c r="CZ44" s="637">
        <v>29.1</v>
      </c>
      <c r="DA44" s="638"/>
      <c r="DB44" s="638"/>
      <c r="DC44" s="639"/>
      <c r="DD44" s="640">
        <v>119115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1071817</v>
      </c>
      <c r="CS45" s="647"/>
      <c r="CT45" s="647"/>
      <c r="CU45" s="647"/>
      <c r="CV45" s="647"/>
      <c r="CW45" s="647"/>
      <c r="CX45" s="647"/>
      <c r="CY45" s="648"/>
      <c r="CZ45" s="637">
        <v>22.5</v>
      </c>
      <c r="DA45" s="649"/>
      <c r="DB45" s="649"/>
      <c r="DC45" s="650"/>
      <c r="DD45" s="640">
        <v>25389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c r="B46" s="207"/>
      <c r="CD46" s="655"/>
      <c r="CE46" s="656"/>
      <c r="CF46" s="631" t="s">
        <v>349</v>
      </c>
      <c r="CG46" s="632"/>
      <c r="CH46" s="632"/>
      <c r="CI46" s="632"/>
      <c r="CJ46" s="632"/>
      <c r="CK46" s="632"/>
      <c r="CL46" s="632"/>
      <c r="CM46" s="632"/>
      <c r="CN46" s="632"/>
      <c r="CO46" s="632"/>
      <c r="CP46" s="632"/>
      <c r="CQ46" s="633"/>
      <c r="CR46" s="634">
        <v>310119</v>
      </c>
      <c r="CS46" s="635"/>
      <c r="CT46" s="635"/>
      <c r="CU46" s="635"/>
      <c r="CV46" s="635"/>
      <c r="CW46" s="635"/>
      <c r="CX46" s="635"/>
      <c r="CY46" s="636"/>
      <c r="CZ46" s="637">
        <v>6.5</v>
      </c>
      <c r="DA46" s="638"/>
      <c r="DB46" s="638"/>
      <c r="DC46" s="639"/>
      <c r="DD46" s="640">
        <v>90782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c r="B47" s="207"/>
      <c r="CD47" s="655"/>
      <c r="CE47" s="656"/>
      <c r="CF47" s="631" t="s">
        <v>350</v>
      </c>
      <c r="CG47" s="632"/>
      <c r="CH47" s="632"/>
      <c r="CI47" s="632"/>
      <c r="CJ47" s="632"/>
      <c r="CK47" s="632"/>
      <c r="CL47" s="632"/>
      <c r="CM47" s="632"/>
      <c r="CN47" s="632"/>
      <c r="CO47" s="632"/>
      <c r="CP47" s="632"/>
      <c r="CQ47" s="633"/>
      <c r="CR47" s="634">
        <v>322583</v>
      </c>
      <c r="CS47" s="647"/>
      <c r="CT47" s="647"/>
      <c r="CU47" s="647"/>
      <c r="CV47" s="647"/>
      <c r="CW47" s="647"/>
      <c r="CX47" s="647"/>
      <c r="CY47" s="648"/>
      <c r="CZ47" s="637">
        <v>6.8</v>
      </c>
      <c r="DA47" s="649"/>
      <c r="DB47" s="649"/>
      <c r="DC47" s="650"/>
      <c r="DD47" s="640">
        <v>36380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c r="B49" s="207"/>
      <c r="CD49" s="615" t="s">
        <v>352</v>
      </c>
      <c r="CE49" s="616"/>
      <c r="CF49" s="616"/>
      <c r="CG49" s="616"/>
      <c r="CH49" s="616"/>
      <c r="CI49" s="616"/>
      <c r="CJ49" s="616"/>
      <c r="CK49" s="616"/>
      <c r="CL49" s="616"/>
      <c r="CM49" s="616"/>
      <c r="CN49" s="616"/>
      <c r="CO49" s="616"/>
      <c r="CP49" s="616"/>
      <c r="CQ49" s="617"/>
      <c r="CR49" s="618">
        <v>4761357</v>
      </c>
      <c r="CS49" s="619"/>
      <c r="CT49" s="619"/>
      <c r="CU49" s="619"/>
      <c r="CV49" s="619"/>
      <c r="CW49" s="619"/>
      <c r="CX49" s="619"/>
      <c r="CY49" s="620"/>
      <c r="CZ49" s="621">
        <v>100</v>
      </c>
      <c r="DA49" s="622"/>
      <c r="DB49" s="622"/>
      <c r="DC49" s="623"/>
      <c r="DD49" s="624">
        <v>2613031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9P5kbIUSpdqvmK93UG/3llMTqWgKMIjSkH4/YVFLptcyiBlqy3XwgGjGYwO673cKHdc8/AHecjZD2W9zTCe9Rg==" saltValue="KbfJ4ssT3v3Ljq2y1tKoK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c r="A7" s="218">
        <v>1</v>
      </c>
      <c r="B7" s="1060" t="s">
        <v>375</v>
      </c>
      <c r="C7" s="1061"/>
      <c r="D7" s="1061"/>
      <c r="E7" s="1061"/>
      <c r="F7" s="1061"/>
      <c r="G7" s="1061"/>
      <c r="H7" s="1061"/>
      <c r="I7" s="1061"/>
      <c r="J7" s="1061"/>
      <c r="K7" s="1061"/>
      <c r="L7" s="1061"/>
      <c r="M7" s="1061"/>
      <c r="N7" s="1061"/>
      <c r="O7" s="1061"/>
      <c r="P7" s="1062"/>
      <c r="Q7" s="1115">
        <v>4953</v>
      </c>
      <c r="R7" s="1116"/>
      <c r="S7" s="1116"/>
      <c r="T7" s="1116"/>
      <c r="U7" s="1116"/>
      <c r="V7" s="1116">
        <v>4761</v>
      </c>
      <c r="W7" s="1116"/>
      <c r="X7" s="1116"/>
      <c r="Y7" s="1116"/>
      <c r="Z7" s="1116"/>
      <c r="AA7" s="1116">
        <v>192</v>
      </c>
      <c r="AB7" s="1116"/>
      <c r="AC7" s="1116"/>
      <c r="AD7" s="1116"/>
      <c r="AE7" s="1117"/>
      <c r="AF7" s="1118">
        <v>67</v>
      </c>
      <c r="AG7" s="1119"/>
      <c r="AH7" s="1119"/>
      <c r="AI7" s="1119"/>
      <c r="AJ7" s="1120"/>
      <c r="AK7" s="1121">
        <v>607</v>
      </c>
      <c r="AL7" s="1122"/>
      <c r="AM7" s="1122"/>
      <c r="AN7" s="1122"/>
      <c r="AO7" s="1122"/>
      <c r="AP7" s="1122">
        <v>3860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564</v>
      </c>
      <c r="BT7" s="1113"/>
      <c r="BU7" s="1113"/>
      <c r="BV7" s="1113"/>
      <c r="BW7" s="1113"/>
      <c r="BX7" s="1113"/>
      <c r="BY7" s="1113"/>
      <c r="BZ7" s="1113"/>
      <c r="CA7" s="1113"/>
      <c r="CB7" s="1113"/>
      <c r="CC7" s="1113"/>
      <c r="CD7" s="1113"/>
      <c r="CE7" s="1113"/>
      <c r="CF7" s="1113"/>
      <c r="CG7" s="1125"/>
      <c r="CH7" s="1109">
        <v>-7</v>
      </c>
      <c r="CI7" s="1110"/>
      <c r="CJ7" s="1110"/>
      <c r="CK7" s="1110"/>
      <c r="CL7" s="1111"/>
      <c r="CM7" s="1109">
        <v>2</v>
      </c>
      <c r="CN7" s="1110"/>
      <c r="CO7" s="1110"/>
      <c r="CP7" s="1110"/>
      <c r="CQ7" s="1111"/>
      <c r="CR7" s="1109">
        <v>3</v>
      </c>
      <c r="CS7" s="1110"/>
      <c r="CT7" s="1110"/>
      <c r="CU7" s="1110"/>
      <c r="CV7" s="1111"/>
      <c r="CW7" s="1109" t="s">
        <v>556</v>
      </c>
      <c r="CX7" s="1110"/>
      <c r="CY7" s="1110"/>
      <c r="CZ7" s="1110"/>
      <c r="DA7" s="1111"/>
      <c r="DB7" s="1109" t="s">
        <v>556</v>
      </c>
      <c r="DC7" s="1110"/>
      <c r="DD7" s="1110"/>
      <c r="DE7" s="1110"/>
      <c r="DF7" s="1111"/>
      <c r="DG7" s="1109" t="s">
        <v>556</v>
      </c>
      <c r="DH7" s="1110"/>
      <c r="DI7" s="1110"/>
      <c r="DJ7" s="1110"/>
      <c r="DK7" s="1111"/>
      <c r="DL7" s="1109" t="s">
        <v>556</v>
      </c>
      <c r="DM7" s="1110"/>
      <c r="DN7" s="1110"/>
      <c r="DO7" s="1110"/>
      <c r="DP7" s="1111"/>
      <c r="DQ7" s="1109" t="s">
        <v>556</v>
      </c>
      <c r="DR7" s="1110"/>
      <c r="DS7" s="1110"/>
      <c r="DT7" s="1110"/>
      <c r="DU7" s="1111"/>
      <c r="DV7" s="1112"/>
      <c r="DW7" s="1113"/>
      <c r="DX7" s="1113"/>
      <c r="DY7" s="1113"/>
      <c r="DZ7" s="1114"/>
      <c r="EA7" s="216"/>
    </row>
    <row r="8" spans="1:131" s="217" customFormat="1" ht="26.25" customHeight="1">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c r="A23" s="222" t="s">
        <v>377</v>
      </c>
      <c r="B23" s="950" t="s">
        <v>378</v>
      </c>
      <c r="C23" s="951"/>
      <c r="D23" s="951"/>
      <c r="E23" s="951"/>
      <c r="F23" s="951"/>
      <c r="G23" s="951"/>
      <c r="H23" s="951"/>
      <c r="I23" s="951"/>
      <c r="J23" s="951"/>
      <c r="K23" s="951"/>
      <c r="L23" s="951"/>
      <c r="M23" s="951"/>
      <c r="N23" s="951"/>
      <c r="O23" s="951"/>
      <c r="P23" s="961"/>
      <c r="Q23" s="1080">
        <v>4953</v>
      </c>
      <c r="R23" s="1074"/>
      <c r="S23" s="1074"/>
      <c r="T23" s="1074"/>
      <c r="U23" s="1074"/>
      <c r="V23" s="1074">
        <v>4761</v>
      </c>
      <c r="W23" s="1074"/>
      <c r="X23" s="1074"/>
      <c r="Y23" s="1074"/>
      <c r="Z23" s="1074"/>
      <c r="AA23" s="1074">
        <v>192</v>
      </c>
      <c r="AB23" s="1074"/>
      <c r="AC23" s="1074"/>
      <c r="AD23" s="1074"/>
      <c r="AE23" s="1081"/>
      <c r="AF23" s="1082">
        <v>67</v>
      </c>
      <c r="AG23" s="1074"/>
      <c r="AH23" s="1074"/>
      <c r="AI23" s="1074"/>
      <c r="AJ23" s="1083"/>
      <c r="AK23" s="1084"/>
      <c r="AL23" s="1085"/>
      <c r="AM23" s="1085"/>
      <c r="AN23" s="1085"/>
      <c r="AO23" s="1085"/>
      <c r="AP23" s="1074">
        <v>3860</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c r="A28" s="224">
        <v>1</v>
      </c>
      <c r="B28" s="1060" t="s">
        <v>389</v>
      </c>
      <c r="C28" s="1061"/>
      <c r="D28" s="1061"/>
      <c r="E28" s="1061"/>
      <c r="F28" s="1061"/>
      <c r="G28" s="1061"/>
      <c r="H28" s="1061"/>
      <c r="I28" s="1061"/>
      <c r="J28" s="1061"/>
      <c r="K28" s="1061"/>
      <c r="L28" s="1061"/>
      <c r="M28" s="1061"/>
      <c r="N28" s="1061"/>
      <c r="O28" s="1061"/>
      <c r="P28" s="1062"/>
      <c r="Q28" s="1063">
        <v>210</v>
      </c>
      <c r="R28" s="1064"/>
      <c r="S28" s="1064"/>
      <c r="T28" s="1064"/>
      <c r="U28" s="1064"/>
      <c r="V28" s="1064">
        <v>207</v>
      </c>
      <c r="W28" s="1064"/>
      <c r="X28" s="1064"/>
      <c r="Y28" s="1064"/>
      <c r="Z28" s="1064"/>
      <c r="AA28" s="1064">
        <v>3</v>
      </c>
      <c r="AB28" s="1064"/>
      <c r="AC28" s="1064"/>
      <c r="AD28" s="1064"/>
      <c r="AE28" s="1065"/>
      <c r="AF28" s="1066">
        <v>3</v>
      </c>
      <c r="AG28" s="1064"/>
      <c r="AH28" s="1064"/>
      <c r="AI28" s="1064"/>
      <c r="AJ28" s="1067"/>
      <c r="AK28" s="1055">
        <v>19</v>
      </c>
      <c r="AL28" s="1056"/>
      <c r="AM28" s="1056"/>
      <c r="AN28" s="1056"/>
      <c r="AO28" s="1056"/>
      <c r="AP28" s="1056" t="s">
        <v>556</v>
      </c>
      <c r="AQ28" s="1056"/>
      <c r="AR28" s="1056"/>
      <c r="AS28" s="1056"/>
      <c r="AT28" s="1056"/>
      <c r="AU28" s="1056" t="s">
        <v>556</v>
      </c>
      <c r="AV28" s="1056"/>
      <c r="AW28" s="1056"/>
      <c r="AX28" s="1056"/>
      <c r="AY28" s="1056"/>
      <c r="AZ28" s="1057" t="s">
        <v>556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c r="A29" s="224">
        <v>2</v>
      </c>
      <c r="B29" s="1043" t="s">
        <v>390</v>
      </c>
      <c r="C29" s="1044"/>
      <c r="D29" s="1044"/>
      <c r="E29" s="1044"/>
      <c r="F29" s="1044"/>
      <c r="G29" s="1044"/>
      <c r="H29" s="1044"/>
      <c r="I29" s="1044"/>
      <c r="J29" s="1044"/>
      <c r="K29" s="1044"/>
      <c r="L29" s="1044"/>
      <c r="M29" s="1044"/>
      <c r="N29" s="1044"/>
      <c r="O29" s="1044"/>
      <c r="P29" s="1045"/>
      <c r="Q29" s="1051">
        <v>92</v>
      </c>
      <c r="R29" s="1052"/>
      <c r="S29" s="1052"/>
      <c r="T29" s="1052"/>
      <c r="U29" s="1052"/>
      <c r="V29" s="1052">
        <v>88</v>
      </c>
      <c r="W29" s="1052"/>
      <c r="X29" s="1052"/>
      <c r="Y29" s="1052"/>
      <c r="Z29" s="1052"/>
      <c r="AA29" s="1052">
        <v>4</v>
      </c>
      <c r="AB29" s="1052"/>
      <c r="AC29" s="1052"/>
      <c r="AD29" s="1052"/>
      <c r="AE29" s="1053"/>
      <c r="AF29" s="1048">
        <v>4</v>
      </c>
      <c r="AG29" s="1049"/>
      <c r="AH29" s="1049"/>
      <c r="AI29" s="1049"/>
      <c r="AJ29" s="1050"/>
      <c r="AK29" s="993" t="s">
        <v>556</v>
      </c>
      <c r="AL29" s="984"/>
      <c r="AM29" s="984"/>
      <c r="AN29" s="984"/>
      <c r="AO29" s="984"/>
      <c r="AP29" s="984" t="s">
        <v>556</v>
      </c>
      <c r="AQ29" s="984"/>
      <c r="AR29" s="984"/>
      <c r="AS29" s="984"/>
      <c r="AT29" s="984"/>
      <c r="AU29" s="984" t="s">
        <v>556</v>
      </c>
      <c r="AV29" s="984"/>
      <c r="AW29" s="984"/>
      <c r="AX29" s="984"/>
      <c r="AY29" s="984"/>
      <c r="AZ29" s="1054" t="s">
        <v>556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c r="A30" s="224">
        <v>3</v>
      </c>
      <c r="B30" s="1043" t="s">
        <v>391</v>
      </c>
      <c r="C30" s="1044"/>
      <c r="D30" s="1044"/>
      <c r="E30" s="1044"/>
      <c r="F30" s="1044"/>
      <c r="G30" s="1044"/>
      <c r="H30" s="1044"/>
      <c r="I30" s="1044"/>
      <c r="J30" s="1044"/>
      <c r="K30" s="1044"/>
      <c r="L30" s="1044"/>
      <c r="M30" s="1044"/>
      <c r="N30" s="1044"/>
      <c r="O30" s="1044"/>
      <c r="P30" s="1045"/>
      <c r="Q30" s="1051">
        <v>250</v>
      </c>
      <c r="R30" s="1052"/>
      <c r="S30" s="1052"/>
      <c r="T30" s="1052"/>
      <c r="U30" s="1052"/>
      <c r="V30" s="1052">
        <v>237</v>
      </c>
      <c r="W30" s="1052"/>
      <c r="X30" s="1052"/>
      <c r="Y30" s="1052"/>
      <c r="Z30" s="1052"/>
      <c r="AA30" s="1052">
        <v>13</v>
      </c>
      <c r="AB30" s="1052"/>
      <c r="AC30" s="1052"/>
      <c r="AD30" s="1052"/>
      <c r="AE30" s="1053"/>
      <c r="AF30" s="1048">
        <v>13</v>
      </c>
      <c r="AG30" s="1049"/>
      <c r="AH30" s="1049"/>
      <c r="AI30" s="1049"/>
      <c r="AJ30" s="1050"/>
      <c r="AK30" s="993">
        <v>34</v>
      </c>
      <c r="AL30" s="984"/>
      <c r="AM30" s="984"/>
      <c r="AN30" s="984"/>
      <c r="AO30" s="984"/>
      <c r="AP30" s="984" t="s">
        <v>556</v>
      </c>
      <c r="AQ30" s="984"/>
      <c r="AR30" s="984"/>
      <c r="AS30" s="984"/>
      <c r="AT30" s="984"/>
      <c r="AU30" s="984" t="s">
        <v>556</v>
      </c>
      <c r="AV30" s="984"/>
      <c r="AW30" s="984"/>
      <c r="AX30" s="984"/>
      <c r="AY30" s="984"/>
      <c r="AZ30" s="1054" t="s">
        <v>556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c r="A31" s="224">
        <v>4</v>
      </c>
      <c r="B31" s="1043" t="s">
        <v>392</v>
      </c>
      <c r="C31" s="1044"/>
      <c r="D31" s="1044"/>
      <c r="E31" s="1044"/>
      <c r="F31" s="1044"/>
      <c r="G31" s="1044"/>
      <c r="H31" s="1044"/>
      <c r="I31" s="1044"/>
      <c r="J31" s="1044"/>
      <c r="K31" s="1044"/>
      <c r="L31" s="1044"/>
      <c r="M31" s="1044"/>
      <c r="N31" s="1044"/>
      <c r="O31" s="1044"/>
      <c r="P31" s="1045"/>
      <c r="Q31" s="1051">
        <v>35</v>
      </c>
      <c r="R31" s="1052"/>
      <c r="S31" s="1052"/>
      <c r="T31" s="1052"/>
      <c r="U31" s="1052"/>
      <c r="V31" s="1052">
        <v>34</v>
      </c>
      <c r="W31" s="1052"/>
      <c r="X31" s="1052"/>
      <c r="Y31" s="1052"/>
      <c r="Z31" s="1052"/>
      <c r="AA31" s="1052">
        <v>1</v>
      </c>
      <c r="AB31" s="1052"/>
      <c r="AC31" s="1052"/>
      <c r="AD31" s="1052"/>
      <c r="AE31" s="1053"/>
      <c r="AF31" s="1048">
        <v>1</v>
      </c>
      <c r="AG31" s="1049"/>
      <c r="AH31" s="1049"/>
      <c r="AI31" s="1049"/>
      <c r="AJ31" s="1050"/>
      <c r="AK31" s="993">
        <v>18</v>
      </c>
      <c r="AL31" s="984"/>
      <c r="AM31" s="984"/>
      <c r="AN31" s="984"/>
      <c r="AO31" s="984"/>
      <c r="AP31" s="984" t="s">
        <v>556</v>
      </c>
      <c r="AQ31" s="984"/>
      <c r="AR31" s="984"/>
      <c r="AS31" s="984"/>
      <c r="AT31" s="984"/>
      <c r="AU31" s="984" t="s">
        <v>556</v>
      </c>
      <c r="AV31" s="984"/>
      <c r="AW31" s="984"/>
      <c r="AX31" s="984"/>
      <c r="AY31" s="984"/>
      <c r="AZ31" s="1054" t="s">
        <v>556</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c r="A32" s="224">
        <v>5</v>
      </c>
      <c r="B32" s="1043" t="s">
        <v>393</v>
      </c>
      <c r="C32" s="1044"/>
      <c r="D32" s="1044"/>
      <c r="E32" s="1044"/>
      <c r="F32" s="1044"/>
      <c r="G32" s="1044"/>
      <c r="H32" s="1044"/>
      <c r="I32" s="1044"/>
      <c r="J32" s="1044"/>
      <c r="K32" s="1044"/>
      <c r="L32" s="1044"/>
      <c r="M32" s="1044"/>
      <c r="N32" s="1044"/>
      <c r="O32" s="1044"/>
      <c r="P32" s="1045"/>
      <c r="Q32" s="1051">
        <v>230</v>
      </c>
      <c r="R32" s="1052"/>
      <c r="S32" s="1052"/>
      <c r="T32" s="1052"/>
      <c r="U32" s="1052"/>
      <c r="V32" s="1052">
        <v>227</v>
      </c>
      <c r="W32" s="1052"/>
      <c r="X32" s="1052"/>
      <c r="Y32" s="1052"/>
      <c r="Z32" s="1052"/>
      <c r="AA32" s="1052">
        <v>3</v>
      </c>
      <c r="AB32" s="1052"/>
      <c r="AC32" s="1052"/>
      <c r="AD32" s="1052"/>
      <c r="AE32" s="1053"/>
      <c r="AF32" s="1048">
        <v>3</v>
      </c>
      <c r="AG32" s="1049"/>
      <c r="AH32" s="1049"/>
      <c r="AI32" s="1049"/>
      <c r="AJ32" s="1050"/>
      <c r="AK32" s="993">
        <v>70</v>
      </c>
      <c r="AL32" s="984"/>
      <c r="AM32" s="984"/>
      <c r="AN32" s="984"/>
      <c r="AO32" s="984"/>
      <c r="AP32" s="984" t="s">
        <v>556</v>
      </c>
      <c r="AQ32" s="984"/>
      <c r="AR32" s="984"/>
      <c r="AS32" s="984"/>
      <c r="AT32" s="984"/>
      <c r="AU32" s="984" t="s">
        <v>556</v>
      </c>
      <c r="AV32" s="984"/>
      <c r="AW32" s="984"/>
      <c r="AX32" s="984"/>
      <c r="AY32" s="984"/>
      <c r="AZ32" s="1054" t="s">
        <v>556</v>
      </c>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c r="A33" s="224">
        <v>6</v>
      </c>
      <c r="B33" s="1043" t="s">
        <v>394</v>
      </c>
      <c r="C33" s="1044"/>
      <c r="D33" s="1044"/>
      <c r="E33" s="1044"/>
      <c r="F33" s="1044"/>
      <c r="G33" s="1044"/>
      <c r="H33" s="1044"/>
      <c r="I33" s="1044"/>
      <c r="J33" s="1044"/>
      <c r="K33" s="1044"/>
      <c r="L33" s="1044"/>
      <c r="M33" s="1044"/>
      <c r="N33" s="1044"/>
      <c r="O33" s="1044"/>
      <c r="P33" s="1045"/>
      <c r="Q33" s="1051">
        <v>36</v>
      </c>
      <c r="R33" s="1052"/>
      <c r="S33" s="1052"/>
      <c r="T33" s="1052"/>
      <c r="U33" s="1052"/>
      <c r="V33" s="1052">
        <v>77</v>
      </c>
      <c r="W33" s="1052"/>
      <c r="X33" s="1052"/>
      <c r="Y33" s="1052"/>
      <c r="Z33" s="1052"/>
      <c r="AA33" s="1052">
        <v>-40</v>
      </c>
      <c r="AB33" s="1052"/>
      <c r="AC33" s="1052"/>
      <c r="AD33" s="1052"/>
      <c r="AE33" s="1053"/>
      <c r="AF33" s="1048">
        <v>3</v>
      </c>
      <c r="AG33" s="1049"/>
      <c r="AH33" s="1049"/>
      <c r="AI33" s="1049"/>
      <c r="AJ33" s="1050"/>
      <c r="AK33" s="993">
        <v>58</v>
      </c>
      <c r="AL33" s="984"/>
      <c r="AM33" s="984"/>
      <c r="AN33" s="984"/>
      <c r="AO33" s="984"/>
      <c r="AP33" s="984">
        <v>169</v>
      </c>
      <c r="AQ33" s="984"/>
      <c r="AR33" s="984"/>
      <c r="AS33" s="984"/>
      <c r="AT33" s="984"/>
      <c r="AU33" s="984">
        <v>150</v>
      </c>
      <c r="AV33" s="984"/>
      <c r="AW33" s="984"/>
      <c r="AX33" s="984"/>
      <c r="AY33" s="984"/>
      <c r="AZ33" s="1054" t="s">
        <v>556</v>
      </c>
      <c r="BA33" s="1054"/>
      <c r="BB33" s="1054"/>
      <c r="BC33" s="1054"/>
      <c r="BD33" s="1054"/>
      <c r="BE33" s="985" t="s">
        <v>395</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c r="A34" s="224">
        <v>7</v>
      </c>
      <c r="B34" s="1043" t="s">
        <v>396</v>
      </c>
      <c r="C34" s="1044"/>
      <c r="D34" s="1044"/>
      <c r="E34" s="1044"/>
      <c r="F34" s="1044"/>
      <c r="G34" s="1044"/>
      <c r="H34" s="1044"/>
      <c r="I34" s="1044"/>
      <c r="J34" s="1044"/>
      <c r="K34" s="1044"/>
      <c r="L34" s="1044"/>
      <c r="M34" s="1044"/>
      <c r="N34" s="1044"/>
      <c r="O34" s="1044"/>
      <c r="P34" s="1045"/>
      <c r="Q34" s="1051">
        <v>65</v>
      </c>
      <c r="R34" s="1052"/>
      <c r="S34" s="1052"/>
      <c r="T34" s="1052"/>
      <c r="U34" s="1052"/>
      <c r="V34" s="1052">
        <v>132</v>
      </c>
      <c r="W34" s="1052"/>
      <c r="X34" s="1052"/>
      <c r="Y34" s="1052"/>
      <c r="Z34" s="1052"/>
      <c r="AA34" s="1052">
        <v>-66</v>
      </c>
      <c r="AB34" s="1052"/>
      <c r="AC34" s="1052"/>
      <c r="AD34" s="1052"/>
      <c r="AE34" s="1053"/>
      <c r="AF34" s="1048">
        <v>19</v>
      </c>
      <c r="AG34" s="1049"/>
      <c r="AH34" s="1049"/>
      <c r="AI34" s="1049"/>
      <c r="AJ34" s="1050"/>
      <c r="AK34" s="993">
        <v>148</v>
      </c>
      <c r="AL34" s="984"/>
      <c r="AM34" s="984"/>
      <c r="AN34" s="984"/>
      <c r="AO34" s="984"/>
      <c r="AP34" s="984">
        <v>722</v>
      </c>
      <c r="AQ34" s="984"/>
      <c r="AR34" s="984"/>
      <c r="AS34" s="984"/>
      <c r="AT34" s="984"/>
      <c r="AU34" s="984">
        <v>722</v>
      </c>
      <c r="AV34" s="984"/>
      <c r="AW34" s="984"/>
      <c r="AX34" s="984"/>
      <c r="AY34" s="984"/>
      <c r="AZ34" s="1054" t="s">
        <v>556</v>
      </c>
      <c r="BA34" s="1054"/>
      <c r="BB34" s="1054"/>
      <c r="BC34" s="1054"/>
      <c r="BD34" s="1054"/>
      <c r="BE34" s="985" t="s">
        <v>395</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45</v>
      </c>
      <c r="AG63" s="972"/>
      <c r="AH63" s="972"/>
      <c r="AI63" s="972"/>
      <c r="AJ63" s="1035"/>
      <c r="AK63" s="1036"/>
      <c r="AL63" s="976"/>
      <c r="AM63" s="976"/>
      <c r="AN63" s="976"/>
      <c r="AO63" s="976"/>
      <c r="AP63" s="972">
        <v>892</v>
      </c>
      <c r="AQ63" s="972"/>
      <c r="AR63" s="972"/>
      <c r="AS63" s="972"/>
      <c r="AT63" s="972"/>
      <c r="AU63" s="972">
        <v>872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c r="A68" s="218">
        <v>1</v>
      </c>
      <c r="B68" s="998" t="s">
        <v>557</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556</v>
      </c>
      <c r="AQ68" s="995"/>
      <c r="AR68" s="995"/>
      <c r="AS68" s="995"/>
      <c r="AT68" s="995"/>
      <c r="AU68" s="995" t="s">
        <v>556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c r="A69" s="220">
        <v>2</v>
      </c>
      <c r="B69" s="987" t="s">
        <v>558</v>
      </c>
      <c r="C69" s="988"/>
      <c r="D69" s="988"/>
      <c r="E69" s="988"/>
      <c r="F69" s="988"/>
      <c r="G69" s="988"/>
      <c r="H69" s="988"/>
      <c r="I69" s="988"/>
      <c r="J69" s="988"/>
      <c r="K69" s="988"/>
      <c r="L69" s="988"/>
      <c r="M69" s="988"/>
      <c r="N69" s="988"/>
      <c r="O69" s="988"/>
      <c r="P69" s="989"/>
      <c r="Q69" s="990">
        <v>100</v>
      </c>
      <c r="R69" s="984"/>
      <c r="S69" s="984"/>
      <c r="T69" s="984"/>
      <c r="U69" s="984"/>
      <c r="V69" s="984">
        <v>91</v>
      </c>
      <c r="W69" s="984"/>
      <c r="X69" s="984"/>
      <c r="Y69" s="984"/>
      <c r="Z69" s="984"/>
      <c r="AA69" s="984">
        <v>9</v>
      </c>
      <c r="AB69" s="984"/>
      <c r="AC69" s="984"/>
      <c r="AD69" s="984"/>
      <c r="AE69" s="984"/>
      <c r="AF69" s="984">
        <v>9</v>
      </c>
      <c r="AG69" s="984"/>
      <c r="AH69" s="984"/>
      <c r="AI69" s="984"/>
      <c r="AJ69" s="984"/>
      <c r="AK69" s="984">
        <v>17</v>
      </c>
      <c r="AL69" s="984"/>
      <c r="AM69" s="984"/>
      <c r="AN69" s="984"/>
      <c r="AO69" s="984"/>
      <c r="AP69" s="984" t="s">
        <v>556</v>
      </c>
      <c r="AQ69" s="984"/>
      <c r="AR69" s="984"/>
      <c r="AS69" s="984"/>
      <c r="AT69" s="984"/>
      <c r="AU69" s="984" t="s">
        <v>556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c r="A70" s="220">
        <v>3</v>
      </c>
      <c r="B70" s="987" t="s">
        <v>559</v>
      </c>
      <c r="C70" s="988"/>
      <c r="D70" s="988"/>
      <c r="E70" s="988"/>
      <c r="F70" s="988"/>
      <c r="G70" s="988"/>
      <c r="H70" s="988"/>
      <c r="I70" s="988"/>
      <c r="J70" s="988"/>
      <c r="K70" s="988"/>
      <c r="L70" s="988"/>
      <c r="M70" s="988"/>
      <c r="N70" s="988"/>
      <c r="O70" s="988"/>
      <c r="P70" s="989"/>
      <c r="Q70" s="990">
        <v>303344</v>
      </c>
      <c r="R70" s="984"/>
      <c r="S70" s="984"/>
      <c r="T70" s="984"/>
      <c r="U70" s="984"/>
      <c r="V70" s="984">
        <v>298534</v>
      </c>
      <c r="W70" s="984"/>
      <c r="X70" s="984"/>
      <c r="Y70" s="984"/>
      <c r="Z70" s="984"/>
      <c r="AA70" s="984">
        <v>4810</v>
      </c>
      <c r="AB70" s="984"/>
      <c r="AC70" s="984"/>
      <c r="AD70" s="984"/>
      <c r="AE70" s="984"/>
      <c r="AF70" s="984">
        <v>4810</v>
      </c>
      <c r="AG70" s="984"/>
      <c r="AH70" s="984"/>
      <c r="AI70" s="984"/>
      <c r="AJ70" s="984"/>
      <c r="AK70" s="984">
        <v>2401</v>
      </c>
      <c r="AL70" s="984"/>
      <c r="AM70" s="984"/>
      <c r="AN70" s="984"/>
      <c r="AO70" s="984"/>
      <c r="AP70" s="984" t="s">
        <v>556</v>
      </c>
      <c r="AQ70" s="984"/>
      <c r="AR70" s="984"/>
      <c r="AS70" s="984"/>
      <c r="AT70" s="984"/>
      <c r="AU70" s="984" t="s">
        <v>556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c r="A71" s="220">
        <v>4</v>
      </c>
      <c r="B71" s="987" t="s">
        <v>560</v>
      </c>
      <c r="C71" s="988"/>
      <c r="D71" s="988"/>
      <c r="E71" s="988"/>
      <c r="F71" s="988"/>
      <c r="G71" s="988"/>
      <c r="H71" s="988"/>
      <c r="I71" s="988"/>
      <c r="J71" s="988"/>
      <c r="K71" s="988"/>
      <c r="L71" s="988"/>
      <c r="M71" s="988"/>
      <c r="N71" s="988"/>
      <c r="O71" s="988"/>
      <c r="P71" s="989"/>
      <c r="Q71" s="990">
        <v>501</v>
      </c>
      <c r="R71" s="984"/>
      <c r="S71" s="984"/>
      <c r="T71" s="984"/>
      <c r="U71" s="984"/>
      <c r="V71" s="984">
        <v>480</v>
      </c>
      <c r="W71" s="984"/>
      <c r="X71" s="984"/>
      <c r="Y71" s="984"/>
      <c r="Z71" s="984"/>
      <c r="AA71" s="984">
        <v>21</v>
      </c>
      <c r="AB71" s="984"/>
      <c r="AC71" s="984"/>
      <c r="AD71" s="984"/>
      <c r="AE71" s="984"/>
      <c r="AF71" s="984">
        <v>21</v>
      </c>
      <c r="AG71" s="984"/>
      <c r="AH71" s="984"/>
      <c r="AI71" s="984"/>
      <c r="AJ71" s="984"/>
      <c r="AK71" s="984">
        <v>35</v>
      </c>
      <c r="AL71" s="984"/>
      <c r="AM71" s="984"/>
      <c r="AN71" s="984"/>
      <c r="AO71" s="984"/>
      <c r="AP71" s="984" t="s">
        <v>556</v>
      </c>
      <c r="AQ71" s="984"/>
      <c r="AR71" s="984"/>
      <c r="AS71" s="984"/>
      <c r="AT71" s="984"/>
      <c r="AU71" s="984" t="s">
        <v>556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c r="A72" s="220">
        <v>5</v>
      </c>
      <c r="B72" s="987" t="s">
        <v>561</v>
      </c>
      <c r="C72" s="988"/>
      <c r="D72" s="988"/>
      <c r="E72" s="988"/>
      <c r="F72" s="988"/>
      <c r="G72" s="988"/>
      <c r="H72" s="988"/>
      <c r="I72" s="988"/>
      <c r="J72" s="988"/>
      <c r="K72" s="988"/>
      <c r="L72" s="988"/>
      <c r="M72" s="988"/>
      <c r="N72" s="988"/>
      <c r="O72" s="988"/>
      <c r="P72" s="989"/>
      <c r="Q72" s="990">
        <v>1589</v>
      </c>
      <c r="R72" s="984"/>
      <c r="S72" s="984"/>
      <c r="T72" s="984"/>
      <c r="U72" s="984"/>
      <c r="V72" s="984">
        <v>1585</v>
      </c>
      <c r="W72" s="984"/>
      <c r="X72" s="984"/>
      <c r="Y72" s="984"/>
      <c r="Z72" s="984"/>
      <c r="AA72" s="984">
        <v>4</v>
      </c>
      <c r="AB72" s="984"/>
      <c r="AC72" s="984"/>
      <c r="AD72" s="984"/>
      <c r="AE72" s="984"/>
      <c r="AF72" s="984">
        <v>4</v>
      </c>
      <c r="AG72" s="984"/>
      <c r="AH72" s="984"/>
      <c r="AI72" s="984"/>
      <c r="AJ72" s="984"/>
      <c r="AK72" s="984">
        <v>2</v>
      </c>
      <c r="AL72" s="984"/>
      <c r="AM72" s="984"/>
      <c r="AN72" s="984"/>
      <c r="AO72" s="984"/>
      <c r="AP72" s="984" t="s">
        <v>556</v>
      </c>
      <c r="AQ72" s="984"/>
      <c r="AR72" s="984"/>
      <c r="AS72" s="984"/>
      <c r="AT72" s="984"/>
      <c r="AU72" s="984" t="s">
        <v>556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c r="A73" s="220">
        <v>6</v>
      </c>
      <c r="B73" s="987" t="s">
        <v>562</v>
      </c>
      <c r="C73" s="988"/>
      <c r="D73" s="988"/>
      <c r="E73" s="988"/>
      <c r="F73" s="988"/>
      <c r="G73" s="988"/>
      <c r="H73" s="988"/>
      <c r="I73" s="988"/>
      <c r="J73" s="988"/>
      <c r="K73" s="988"/>
      <c r="L73" s="988"/>
      <c r="M73" s="988"/>
      <c r="N73" s="988"/>
      <c r="O73" s="988"/>
      <c r="P73" s="989"/>
      <c r="Q73" s="990">
        <v>53</v>
      </c>
      <c r="R73" s="984"/>
      <c r="S73" s="984"/>
      <c r="T73" s="984"/>
      <c r="U73" s="984"/>
      <c r="V73" s="984">
        <v>49</v>
      </c>
      <c r="W73" s="984"/>
      <c r="X73" s="984"/>
      <c r="Y73" s="984"/>
      <c r="Z73" s="984"/>
      <c r="AA73" s="984">
        <v>3</v>
      </c>
      <c r="AB73" s="984"/>
      <c r="AC73" s="984"/>
      <c r="AD73" s="984"/>
      <c r="AE73" s="984"/>
      <c r="AF73" s="984">
        <v>3</v>
      </c>
      <c r="AG73" s="984"/>
      <c r="AH73" s="984"/>
      <c r="AI73" s="984"/>
      <c r="AJ73" s="984"/>
      <c r="AK73" s="984">
        <v>3</v>
      </c>
      <c r="AL73" s="984"/>
      <c r="AM73" s="984"/>
      <c r="AN73" s="984"/>
      <c r="AO73" s="984"/>
      <c r="AP73" s="984" t="s">
        <v>556</v>
      </c>
      <c r="AQ73" s="984"/>
      <c r="AR73" s="984"/>
      <c r="AS73" s="984"/>
      <c r="AT73" s="984"/>
      <c r="AU73" s="984" t="s">
        <v>556</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c r="A74" s="220">
        <v>7</v>
      </c>
      <c r="B74" s="987" t="s">
        <v>563</v>
      </c>
      <c r="C74" s="988"/>
      <c r="D74" s="988"/>
      <c r="E74" s="988"/>
      <c r="F74" s="988"/>
      <c r="G74" s="988"/>
      <c r="H74" s="988"/>
      <c r="I74" s="988"/>
      <c r="J74" s="988"/>
      <c r="K74" s="988"/>
      <c r="L74" s="988"/>
      <c r="M74" s="988"/>
      <c r="N74" s="988"/>
      <c r="O74" s="988"/>
      <c r="P74" s="989"/>
      <c r="Q74" s="990">
        <v>928</v>
      </c>
      <c r="R74" s="984"/>
      <c r="S74" s="984"/>
      <c r="T74" s="984"/>
      <c r="U74" s="984"/>
      <c r="V74" s="984">
        <v>875</v>
      </c>
      <c r="W74" s="984"/>
      <c r="X74" s="984"/>
      <c r="Y74" s="984"/>
      <c r="Z74" s="984"/>
      <c r="AA74" s="984">
        <v>53</v>
      </c>
      <c r="AB74" s="984"/>
      <c r="AC74" s="984"/>
      <c r="AD74" s="984"/>
      <c r="AE74" s="984"/>
      <c r="AF74" s="984">
        <v>53</v>
      </c>
      <c r="AG74" s="984"/>
      <c r="AH74" s="984"/>
      <c r="AI74" s="984"/>
      <c r="AJ74" s="984"/>
      <c r="AK74" s="984">
        <v>40</v>
      </c>
      <c r="AL74" s="984"/>
      <c r="AM74" s="984"/>
      <c r="AN74" s="984"/>
      <c r="AO74" s="984"/>
      <c r="AP74" s="984" t="s">
        <v>556</v>
      </c>
      <c r="AQ74" s="984"/>
      <c r="AR74" s="984"/>
      <c r="AS74" s="984"/>
      <c r="AT74" s="984"/>
      <c r="AU74" s="984" t="s">
        <v>556</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5477</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312149</v>
      </c>
      <c r="AB110" s="902"/>
      <c r="AC110" s="902"/>
      <c r="AD110" s="902"/>
      <c r="AE110" s="903"/>
      <c r="AF110" s="904">
        <v>332363</v>
      </c>
      <c r="AG110" s="902"/>
      <c r="AH110" s="902"/>
      <c r="AI110" s="902"/>
      <c r="AJ110" s="903"/>
      <c r="AK110" s="904">
        <v>358906</v>
      </c>
      <c r="AL110" s="902"/>
      <c r="AM110" s="902"/>
      <c r="AN110" s="902"/>
      <c r="AO110" s="903"/>
      <c r="AP110" s="905">
        <v>23.3</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3181523</v>
      </c>
      <c r="BR110" s="855"/>
      <c r="BS110" s="855"/>
      <c r="BT110" s="855"/>
      <c r="BU110" s="855"/>
      <c r="BV110" s="855">
        <v>3634110</v>
      </c>
      <c r="BW110" s="855"/>
      <c r="BX110" s="855"/>
      <c r="BY110" s="855"/>
      <c r="BZ110" s="855"/>
      <c r="CA110" s="855">
        <v>3860042</v>
      </c>
      <c r="CB110" s="855"/>
      <c r="CC110" s="855"/>
      <c r="CD110" s="855"/>
      <c r="CE110" s="855"/>
      <c r="CF110" s="879">
        <v>250.7</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761230</v>
      </c>
      <c r="BR112" s="830"/>
      <c r="BS112" s="830"/>
      <c r="BT112" s="830"/>
      <c r="BU112" s="830"/>
      <c r="BV112" s="830">
        <v>730610</v>
      </c>
      <c r="BW112" s="830"/>
      <c r="BX112" s="830"/>
      <c r="BY112" s="830"/>
      <c r="BZ112" s="830"/>
      <c r="CA112" s="830">
        <v>871949</v>
      </c>
      <c r="CB112" s="830"/>
      <c r="CC112" s="830"/>
      <c r="CD112" s="830"/>
      <c r="CE112" s="830"/>
      <c r="CF112" s="888">
        <v>56.6</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63304</v>
      </c>
      <c r="AB113" s="932"/>
      <c r="AC113" s="932"/>
      <c r="AD113" s="932"/>
      <c r="AE113" s="933"/>
      <c r="AF113" s="934">
        <v>71149</v>
      </c>
      <c r="AG113" s="932"/>
      <c r="AH113" s="932"/>
      <c r="AI113" s="932"/>
      <c r="AJ113" s="933"/>
      <c r="AK113" s="934">
        <v>80412</v>
      </c>
      <c r="AL113" s="932"/>
      <c r="AM113" s="932"/>
      <c r="AN113" s="932"/>
      <c r="AO113" s="933"/>
      <c r="AP113" s="935">
        <v>5.2</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t="s">
        <v>122</v>
      </c>
      <c r="BR114" s="830"/>
      <c r="BS114" s="830"/>
      <c r="BT114" s="830"/>
      <c r="BU114" s="830"/>
      <c r="BV114" s="830" t="s">
        <v>122</v>
      </c>
      <c r="BW114" s="830"/>
      <c r="BX114" s="830"/>
      <c r="BY114" s="830"/>
      <c r="BZ114" s="830"/>
      <c r="CA114" s="830" t="s">
        <v>122</v>
      </c>
      <c r="CB114" s="830"/>
      <c r="CC114" s="830"/>
      <c r="CD114" s="830"/>
      <c r="CE114" s="830"/>
      <c r="CF114" s="888" t="s">
        <v>122</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375453</v>
      </c>
      <c r="AB117" s="916"/>
      <c r="AC117" s="916"/>
      <c r="AD117" s="916"/>
      <c r="AE117" s="917"/>
      <c r="AF117" s="918">
        <v>403512</v>
      </c>
      <c r="AG117" s="916"/>
      <c r="AH117" s="916"/>
      <c r="AI117" s="916"/>
      <c r="AJ117" s="917"/>
      <c r="AK117" s="918">
        <v>439318</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3942753</v>
      </c>
      <c r="BR119" s="858"/>
      <c r="BS119" s="858"/>
      <c r="BT119" s="858"/>
      <c r="BU119" s="858"/>
      <c r="BV119" s="858">
        <v>4364720</v>
      </c>
      <c r="BW119" s="858"/>
      <c r="BX119" s="858"/>
      <c r="BY119" s="858"/>
      <c r="BZ119" s="858"/>
      <c r="CA119" s="858">
        <v>4731991</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1646753</v>
      </c>
      <c r="BR120" s="855"/>
      <c r="BS120" s="855"/>
      <c r="BT120" s="855"/>
      <c r="BU120" s="855"/>
      <c r="BV120" s="855">
        <v>1553239</v>
      </c>
      <c r="BW120" s="855"/>
      <c r="BX120" s="855"/>
      <c r="BY120" s="855"/>
      <c r="BZ120" s="855"/>
      <c r="CA120" s="855">
        <v>1263689</v>
      </c>
      <c r="CB120" s="855"/>
      <c r="CC120" s="855"/>
      <c r="CD120" s="855"/>
      <c r="CE120" s="855"/>
      <c r="CF120" s="879">
        <v>82.1</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721674</v>
      </c>
      <c r="DR120" s="855"/>
      <c r="DS120" s="855"/>
      <c r="DT120" s="855"/>
      <c r="DU120" s="855"/>
      <c r="DV120" s="856">
        <v>46.9</v>
      </c>
      <c r="DW120" s="856"/>
      <c r="DX120" s="856"/>
      <c r="DY120" s="856"/>
      <c r="DZ120" s="857"/>
    </row>
    <row r="121" spans="1:130" s="212" customFormat="1" ht="26.25" customHeight="1">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v>428507</v>
      </c>
      <c r="CB121" s="830"/>
      <c r="CC121" s="830"/>
      <c r="CD121" s="830"/>
      <c r="CE121" s="830"/>
      <c r="CF121" s="888">
        <v>27.8</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150275</v>
      </c>
      <c r="DR121" s="830"/>
      <c r="DS121" s="830"/>
      <c r="DT121" s="830"/>
      <c r="DU121" s="830"/>
      <c r="DV121" s="807">
        <v>9.8000000000000007</v>
      </c>
      <c r="DW121" s="807"/>
      <c r="DX121" s="807"/>
      <c r="DY121" s="807"/>
      <c r="DZ121" s="808"/>
    </row>
    <row r="122" spans="1:130" s="212" customFormat="1" ht="26.25" customHeight="1">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2944612</v>
      </c>
      <c r="BR122" s="858"/>
      <c r="BS122" s="858"/>
      <c r="BT122" s="858"/>
      <c r="BU122" s="858"/>
      <c r="BV122" s="858">
        <v>3137938</v>
      </c>
      <c r="BW122" s="858"/>
      <c r="BX122" s="858"/>
      <c r="BY122" s="858"/>
      <c r="BZ122" s="858"/>
      <c r="CA122" s="858">
        <v>3328832</v>
      </c>
      <c r="CB122" s="858"/>
      <c r="CC122" s="858"/>
      <c r="CD122" s="858"/>
      <c r="CE122" s="858"/>
      <c r="CF122" s="859">
        <v>216.2</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4591365</v>
      </c>
      <c r="BR123" s="846"/>
      <c r="BS123" s="846"/>
      <c r="BT123" s="846"/>
      <c r="BU123" s="846"/>
      <c r="BV123" s="846">
        <v>4691177</v>
      </c>
      <c r="BW123" s="846"/>
      <c r="BX123" s="846"/>
      <c r="BY123" s="846"/>
      <c r="BZ123" s="846"/>
      <c r="CA123" s="846">
        <v>5021028</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761230</v>
      </c>
      <c r="DH124" s="777"/>
      <c r="DI124" s="777"/>
      <c r="DJ124" s="777"/>
      <c r="DK124" s="778"/>
      <c r="DL124" s="779">
        <v>730610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17667</v>
      </c>
      <c r="AB128" s="814"/>
      <c r="AC128" s="814"/>
      <c r="AD128" s="814"/>
      <c r="AE128" s="815"/>
      <c r="AF128" s="816">
        <v>11588</v>
      </c>
      <c r="AG128" s="814"/>
      <c r="AH128" s="814"/>
      <c r="AI128" s="814"/>
      <c r="AJ128" s="815"/>
      <c r="AK128" s="816">
        <v>35290</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1735845</v>
      </c>
      <c r="AB129" s="793"/>
      <c r="AC129" s="793"/>
      <c r="AD129" s="793"/>
      <c r="AE129" s="794"/>
      <c r="AF129" s="795">
        <v>1795369</v>
      </c>
      <c r="AG129" s="793"/>
      <c r="AH129" s="793"/>
      <c r="AI129" s="793"/>
      <c r="AJ129" s="794"/>
      <c r="AK129" s="795">
        <v>1834052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278732</v>
      </c>
      <c r="AB130" s="793"/>
      <c r="AC130" s="793"/>
      <c r="AD130" s="793"/>
      <c r="AE130" s="794"/>
      <c r="AF130" s="795">
        <v>273820</v>
      </c>
      <c r="AG130" s="793"/>
      <c r="AH130" s="793"/>
      <c r="AI130" s="793"/>
      <c r="AJ130" s="794"/>
      <c r="AK130" s="795">
        <v>294614</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6.7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1457113</v>
      </c>
      <c r="AB131" s="777"/>
      <c r="AC131" s="777"/>
      <c r="AD131" s="777"/>
      <c r="AE131" s="778"/>
      <c r="AF131" s="779">
        <v>1521549</v>
      </c>
      <c r="AG131" s="777"/>
      <c r="AH131" s="777"/>
      <c r="AI131" s="777"/>
      <c r="AJ131" s="778"/>
      <c r="AK131" s="779">
        <v>1539438</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5.4253856770000004</v>
      </c>
      <c r="AB132" s="758"/>
      <c r="AC132" s="758"/>
      <c r="AD132" s="758"/>
      <c r="AE132" s="759"/>
      <c r="AF132" s="760">
        <v>7.7620898179999998</v>
      </c>
      <c r="AG132" s="758"/>
      <c r="AH132" s="758"/>
      <c r="AI132" s="758"/>
      <c r="AJ132" s="759"/>
      <c r="AK132" s="760">
        <v>7.1073989339999999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7.8</v>
      </c>
      <c r="AB133" s="737"/>
      <c r="AC133" s="737"/>
      <c r="AD133" s="737"/>
      <c r="AE133" s="738"/>
      <c r="AF133" s="736">
        <v>7.3</v>
      </c>
      <c r="AG133" s="737"/>
      <c r="AH133" s="737"/>
      <c r="AI133" s="737"/>
      <c r="AJ133" s="738"/>
      <c r="AK133" s="736">
        <v>6.7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w/u8CLS8cIwea81q3KQxwYiBWUxWTuNKNBfSW++/5j4gexbK0V/Ku9JwTsDlG1eGgj7JXqAEiLLgYDW72JOvA==" saltValue="Sh368IHDd/ktDmAt2x/Uc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477</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jhm+ILQNBgDmuW71n0cYxxFr+U5gwwBGn+HZOZQQGpmS/BLcui754GMAYiCqNp54trCX8jnLZ7fR96mJfWUZpA==" saltValue="ATlf6OtkKkVkfs2YU9cMP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YPc9bsypnfR4Aw97LJBPdQ0zG74sc4sLgEy5WLixZZj7eVWsRzkkixSQS/MDZyXlpGD93XU/Rk32CzHRl/4sRA==" saltValue="shFUwgOysbrTvueLm1Oai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activeCell="AM59" sqref="AM59"/>
    </sheetView>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479</v>
      </c>
      <c r="AL6" s="248"/>
      <c r="AM6" s="248"/>
      <c r="AN6" s="248"/>
    </row>
    <row r="7" spans="1:46" ht="13.5" customHeight="1">
      <c r="A7" s="247"/>
      <c r="AK7" s="250"/>
      <c r="AL7" s="251"/>
      <c r="AM7" s="251"/>
      <c r="AN7" s="252"/>
      <c r="AO7" s="1131" t="s">
        <v>480</v>
      </c>
      <c r="AP7" s="253"/>
      <c r="AQ7" s="254" t="s">
        <v>481</v>
      </c>
      <c r="AR7" s="255"/>
    </row>
    <row r="8" spans="1:46" ht="13.2">
      <c r="A8" s="247"/>
      <c r="AK8" s="256"/>
      <c r="AL8" s="257"/>
      <c r="AM8" s="257"/>
      <c r="AN8" s="258"/>
      <c r="AO8" s="1132"/>
      <c r="AP8" s="259" t="s">
        <v>482</v>
      </c>
      <c r="AQ8" s="260" t="s">
        <v>483</v>
      </c>
      <c r="AR8" s="261" t="s">
        <v>484</v>
      </c>
    </row>
    <row r="9" spans="1:46" ht="13.2">
      <c r="A9" s="247"/>
      <c r="AK9" s="1143" t="s">
        <v>485</v>
      </c>
      <c r="AL9" s="1144"/>
      <c r="AM9" s="1144"/>
      <c r="AN9" s="1145"/>
      <c r="AO9" s="262">
        <v>730571</v>
      </c>
      <c r="AP9" s="262">
        <v>527869</v>
      </c>
      <c r="AQ9" s="263">
        <v>289558</v>
      </c>
      <c r="AR9" s="264">
        <v>82.3</v>
      </c>
    </row>
    <row r="10" spans="1:46" ht="13.5" customHeight="1">
      <c r="A10" s="247"/>
      <c r="AK10" s="1143" t="s">
        <v>486</v>
      </c>
      <c r="AL10" s="1144"/>
      <c r="AM10" s="1144"/>
      <c r="AN10" s="1145"/>
      <c r="AO10" s="265">
        <v>77218</v>
      </c>
      <c r="AP10" s="265">
        <v>55793</v>
      </c>
      <c r="AQ10" s="266">
        <v>31838</v>
      </c>
      <c r="AR10" s="267">
        <v>75.2</v>
      </c>
    </row>
    <row r="11" spans="1:46" ht="13.5" customHeight="1">
      <c r="A11" s="247"/>
      <c r="AK11" s="1143" t="s">
        <v>487</v>
      </c>
      <c r="AL11" s="1144"/>
      <c r="AM11" s="1144"/>
      <c r="AN11" s="1145"/>
      <c r="AO11" s="265" t="s">
        <v>488</v>
      </c>
      <c r="AP11" s="265" t="s">
        <v>488</v>
      </c>
      <c r="AQ11" s="266">
        <v>5309</v>
      </c>
      <c r="AR11" s="267" t="s">
        <v>488</v>
      </c>
    </row>
    <row r="12" spans="1:46" ht="13.5" customHeight="1">
      <c r="A12" s="247"/>
      <c r="AK12" s="1143" t="s">
        <v>489</v>
      </c>
      <c r="AL12" s="1144"/>
      <c r="AM12" s="1144"/>
      <c r="AN12" s="1145"/>
      <c r="AO12" s="265" t="s">
        <v>488</v>
      </c>
      <c r="AP12" s="265" t="s">
        <v>488</v>
      </c>
      <c r="AQ12" s="266" t="s">
        <v>488</v>
      </c>
      <c r="AR12" s="267" t="s">
        <v>488</v>
      </c>
    </row>
    <row r="13" spans="1:46" ht="13.5" customHeight="1">
      <c r="A13" s="247"/>
      <c r="AK13" s="1143" t="s">
        <v>490</v>
      </c>
      <c r="AL13" s="1144"/>
      <c r="AM13" s="1144"/>
      <c r="AN13" s="1145"/>
      <c r="AO13" s="265">
        <v>15618</v>
      </c>
      <c r="AP13" s="265">
        <v>11285</v>
      </c>
      <c r="AQ13" s="266">
        <v>8195</v>
      </c>
      <c r="AR13" s="267">
        <v>37.700000000000003</v>
      </c>
    </row>
    <row r="14" spans="1:46" ht="13.5" customHeight="1">
      <c r="A14" s="247"/>
      <c r="AK14" s="1143" t="s">
        <v>491</v>
      </c>
      <c r="AL14" s="1144"/>
      <c r="AM14" s="1144"/>
      <c r="AN14" s="1145"/>
      <c r="AO14" s="265">
        <v>22066</v>
      </c>
      <c r="AP14" s="265">
        <v>15944</v>
      </c>
      <c r="AQ14" s="266">
        <v>5752</v>
      </c>
      <c r="AR14" s="267">
        <v>177.2</v>
      </c>
    </row>
    <row r="15" spans="1:46" ht="13.5" customHeight="1">
      <c r="A15" s="247"/>
      <c r="AK15" s="1146" t="s">
        <v>492</v>
      </c>
      <c r="AL15" s="1147"/>
      <c r="AM15" s="1147"/>
      <c r="AN15" s="1148"/>
      <c r="AO15" s="265">
        <v>-41809</v>
      </c>
      <c r="AP15" s="265">
        <v>-30209</v>
      </c>
      <c r="AQ15" s="266">
        <v>-17150</v>
      </c>
      <c r="AR15" s="267">
        <v>76.099999999999994</v>
      </c>
    </row>
    <row r="16" spans="1:46" ht="13.2">
      <c r="A16" s="247"/>
      <c r="AK16" s="1146" t="s">
        <v>178</v>
      </c>
      <c r="AL16" s="1147"/>
      <c r="AM16" s="1147"/>
      <c r="AN16" s="1148"/>
      <c r="AO16" s="265">
        <v>803664</v>
      </c>
      <c r="AP16" s="265">
        <v>580682</v>
      </c>
      <c r="AQ16" s="266">
        <v>323504</v>
      </c>
      <c r="AR16" s="267">
        <v>79.5</v>
      </c>
    </row>
    <row r="17" spans="1:46" ht="13.2">
      <c r="A17" s="247"/>
    </row>
    <row r="18" spans="1:46" ht="13.2">
      <c r="A18" s="247"/>
      <c r="AQ18" s="268"/>
      <c r="AR18" s="268"/>
    </row>
    <row r="19" spans="1:46" ht="13.2">
      <c r="A19" s="247"/>
      <c r="AK19" s="243" t="s">
        <v>493</v>
      </c>
    </row>
    <row r="20" spans="1:46" ht="13.2">
      <c r="A20" s="247"/>
      <c r="AK20" s="269"/>
      <c r="AL20" s="270"/>
      <c r="AM20" s="270"/>
      <c r="AN20" s="271"/>
      <c r="AO20" s="272" t="s">
        <v>494</v>
      </c>
      <c r="AP20" s="273" t="s">
        <v>495</v>
      </c>
      <c r="AQ20" s="274" t="s">
        <v>496</v>
      </c>
      <c r="AR20" s="275"/>
    </row>
    <row r="21" spans="1:46" s="248" customFormat="1" ht="13.2">
      <c r="A21" s="276"/>
      <c r="AK21" s="1149" t="s">
        <v>497</v>
      </c>
      <c r="AL21" s="1150"/>
      <c r="AM21" s="1150"/>
      <c r="AN21" s="1151"/>
      <c r="AO21" s="277">
        <v>46.24</v>
      </c>
      <c r="AP21" s="278">
        <v>26.26</v>
      </c>
      <c r="AQ21" s="279">
        <v>19.98</v>
      </c>
      <c r="AS21" s="280"/>
      <c r="AT21" s="276"/>
    </row>
    <row r="22" spans="1:46" s="248" customFormat="1" ht="13.2">
      <c r="A22" s="276"/>
      <c r="AK22" s="1149" t="s">
        <v>498</v>
      </c>
      <c r="AL22" s="1150"/>
      <c r="AM22" s="1150"/>
      <c r="AN22" s="1151"/>
      <c r="AO22" s="281">
        <v>94.2</v>
      </c>
      <c r="AP22" s="282">
        <v>94.5</v>
      </c>
      <c r="AQ22" s="283">
        <v>-0.3</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c r="A27" s="288"/>
      <c r="AS27" s="243"/>
      <c r="AT27" s="243"/>
    </row>
    <row r="28" spans="1:46" ht="16.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501</v>
      </c>
      <c r="AL29" s="248"/>
      <c r="AM29" s="248"/>
      <c r="AN29" s="248"/>
      <c r="AS29" s="290"/>
    </row>
    <row r="30" spans="1:46" ht="13.5" customHeight="1">
      <c r="A30" s="247"/>
      <c r="AK30" s="250"/>
      <c r="AL30" s="251"/>
      <c r="AM30" s="251"/>
      <c r="AN30" s="252"/>
      <c r="AO30" s="1131" t="s">
        <v>480</v>
      </c>
      <c r="AP30" s="253"/>
      <c r="AQ30" s="254" t="s">
        <v>481</v>
      </c>
      <c r="AR30" s="255"/>
    </row>
    <row r="31" spans="1:46" ht="13.2">
      <c r="A31" s="247"/>
      <c r="AK31" s="256"/>
      <c r="AL31" s="257"/>
      <c r="AM31" s="257"/>
      <c r="AN31" s="258"/>
      <c r="AO31" s="1132"/>
      <c r="AP31" s="259" t="s">
        <v>482</v>
      </c>
      <c r="AQ31" s="260" t="s">
        <v>483</v>
      </c>
      <c r="AR31" s="261" t="s">
        <v>484</v>
      </c>
    </row>
    <row r="32" spans="1:46" ht="27" customHeight="1">
      <c r="A32" s="247"/>
      <c r="AK32" s="1133" t="s">
        <v>502</v>
      </c>
      <c r="AL32" s="1134"/>
      <c r="AM32" s="1134"/>
      <c r="AN32" s="1135"/>
      <c r="AO32" s="291">
        <v>358906</v>
      </c>
      <c r="AP32" s="291">
        <v>259325</v>
      </c>
      <c r="AQ32" s="292">
        <v>167749</v>
      </c>
      <c r="AR32" s="293">
        <v>54.6</v>
      </c>
    </row>
    <row r="33" spans="1:46" ht="13.5" customHeight="1">
      <c r="A33" s="247"/>
      <c r="AK33" s="1133" t="s">
        <v>503</v>
      </c>
      <c r="AL33" s="1134"/>
      <c r="AM33" s="1134"/>
      <c r="AN33" s="1135"/>
      <c r="AO33" s="291" t="s">
        <v>488</v>
      </c>
      <c r="AP33" s="291" t="s">
        <v>488</v>
      </c>
      <c r="AQ33" s="292" t="s">
        <v>488</v>
      </c>
      <c r="AR33" s="293" t="s">
        <v>488</v>
      </c>
    </row>
    <row r="34" spans="1:46" ht="27" customHeight="1">
      <c r="A34" s="247"/>
      <c r="AK34" s="1133" t="s">
        <v>504</v>
      </c>
      <c r="AL34" s="1134"/>
      <c r="AM34" s="1134"/>
      <c r="AN34" s="1135"/>
      <c r="AO34" s="291" t="s">
        <v>488</v>
      </c>
      <c r="AP34" s="291" t="s">
        <v>488</v>
      </c>
      <c r="AQ34" s="292" t="s">
        <v>488</v>
      </c>
      <c r="AR34" s="293" t="s">
        <v>488</v>
      </c>
    </row>
    <row r="35" spans="1:46" ht="27" customHeight="1">
      <c r="A35" s="247"/>
      <c r="AK35" s="1133" t="s">
        <v>505</v>
      </c>
      <c r="AL35" s="1134"/>
      <c r="AM35" s="1134"/>
      <c r="AN35" s="1135"/>
      <c r="AO35" s="291">
        <v>80412</v>
      </c>
      <c r="AP35" s="291">
        <v>58101</v>
      </c>
      <c r="AQ35" s="292">
        <v>32778</v>
      </c>
      <c r="AR35" s="293">
        <v>77.3</v>
      </c>
    </row>
    <row r="36" spans="1:46" ht="27" customHeight="1">
      <c r="A36" s="247"/>
      <c r="AK36" s="1133" t="s">
        <v>506</v>
      </c>
      <c r="AL36" s="1134"/>
      <c r="AM36" s="1134"/>
      <c r="AN36" s="1135"/>
      <c r="AO36" s="291" t="s">
        <v>488</v>
      </c>
      <c r="AP36" s="291" t="s">
        <v>488</v>
      </c>
      <c r="AQ36" s="292">
        <v>4535</v>
      </c>
      <c r="AR36" s="293" t="s">
        <v>488</v>
      </c>
    </row>
    <row r="37" spans="1:46" ht="13.5" customHeight="1">
      <c r="A37" s="247"/>
      <c r="AK37" s="1133" t="s">
        <v>507</v>
      </c>
      <c r="AL37" s="1134"/>
      <c r="AM37" s="1134"/>
      <c r="AN37" s="1135"/>
      <c r="AO37" s="291" t="s">
        <v>488</v>
      </c>
      <c r="AP37" s="291" t="s">
        <v>488</v>
      </c>
      <c r="AQ37" s="292">
        <v>1146</v>
      </c>
      <c r="AR37" s="293" t="s">
        <v>488</v>
      </c>
    </row>
    <row r="38" spans="1:46" ht="27" customHeight="1">
      <c r="A38" s="247"/>
      <c r="AK38" s="1136" t="s">
        <v>508</v>
      </c>
      <c r="AL38" s="1137"/>
      <c r="AM38" s="1137"/>
      <c r="AN38" s="1138"/>
      <c r="AO38" s="294" t="s">
        <v>488</v>
      </c>
      <c r="AP38" s="294" t="s">
        <v>488</v>
      </c>
      <c r="AQ38" s="295">
        <v>37</v>
      </c>
      <c r="AR38" s="283" t="s">
        <v>488</v>
      </c>
      <c r="AS38" s="290"/>
    </row>
    <row r="39" spans="1:46" ht="13.2">
      <c r="A39" s="247"/>
      <c r="AK39" s="1136" t="s">
        <v>509</v>
      </c>
      <c r="AL39" s="1137"/>
      <c r="AM39" s="1137"/>
      <c r="AN39" s="1138"/>
      <c r="AO39" s="291">
        <v>-35290</v>
      </c>
      <c r="AP39" s="291">
        <v>-25499</v>
      </c>
      <c r="AQ39" s="292">
        <v>-7395</v>
      </c>
      <c r="AR39" s="293">
        <v>244.8</v>
      </c>
      <c r="AS39" s="290"/>
    </row>
    <row r="40" spans="1:46" ht="27" customHeight="1">
      <c r="A40" s="247"/>
      <c r="AK40" s="1133" t="s">
        <v>510</v>
      </c>
      <c r="AL40" s="1134"/>
      <c r="AM40" s="1134"/>
      <c r="AN40" s="1135"/>
      <c r="AO40" s="291">
        <v>-294614</v>
      </c>
      <c r="AP40" s="291">
        <v>-212871</v>
      </c>
      <c r="AQ40" s="292">
        <v>-144519</v>
      </c>
      <c r="AR40" s="293">
        <v>47.3</v>
      </c>
      <c r="AS40" s="290"/>
    </row>
    <row r="41" spans="1:46" ht="13.2">
      <c r="A41" s="247"/>
      <c r="AK41" s="1139" t="s">
        <v>288</v>
      </c>
      <c r="AL41" s="1140"/>
      <c r="AM41" s="1140"/>
      <c r="AN41" s="1141"/>
      <c r="AO41" s="291">
        <v>109414</v>
      </c>
      <c r="AP41" s="291">
        <v>79056</v>
      </c>
      <c r="AQ41" s="292">
        <v>54333</v>
      </c>
      <c r="AR41" s="293">
        <v>45.5</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511</v>
      </c>
    </row>
    <row r="48" spans="1:46" ht="13.2">
      <c r="A48" s="247"/>
      <c r="AK48" s="301" t="s">
        <v>512</v>
      </c>
      <c r="AL48" s="301"/>
      <c r="AM48" s="301"/>
      <c r="AN48" s="301"/>
      <c r="AO48" s="301"/>
      <c r="AP48" s="301"/>
      <c r="AQ48" s="302"/>
      <c r="AR48" s="301"/>
    </row>
    <row r="49" spans="1:44" ht="13.5" customHeight="1">
      <c r="A49" s="247"/>
      <c r="AK49" s="303"/>
      <c r="AL49" s="304"/>
      <c r="AM49" s="1126" t="s">
        <v>480</v>
      </c>
      <c r="AN49" s="1128" t="s">
        <v>513</v>
      </c>
      <c r="AO49" s="1129"/>
      <c r="AP49" s="1129"/>
      <c r="AQ49" s="1129"/>
      <c r="AR49" s="1130"/>
    </row>
    <row r="50" spans="1:44" ht="13.2">
      <c r="A50" s="247"/>
      <c r="AK50" s="305"/>
      <c r="AL50" s="306"/>
      <c r="AM50" s="1127"/>
      <c r="AN50" s="307" t="s">
        <v>514</v>
      </c>
      <c r="AO50" s="308" t="s">
        <v>515</v>
      </c>
      <c r="AP50" s="309" t="s">
        <v>516</v>
      </c>
      <c r="AQ50" s="310" t="s">
        <v>517</v>
      </c>
      <c r="AR50" s="311" t="s">
        <v>518</v>
      </c>
    </row>
    <row r="51" spans="1:44" ht="13.2">
      <c r="A51" s="247"/>
      <c r="AK51" s="303" t="s">
        <v>519</v>
      </c>
      <c r="AL51" s="304"/>
      <c r="AM51" s="312">
        <v>1282891</v>
      </c>
      <c r="AN51" s="313">
        <v>895874</v>
      </c>
      <c r="AO51" s="314">
        <v>76</v>
      </c>
      <c r="AP51" s="315">
        <v>332350</v>
      </c>
      <c r="AQ51" s="316">
        <v>4.9000000000000004</v>
      </c>
      <c r="AR51" s="317">
        <v>71.099999999999994</v>
      </c>
    </row>
    <row r="52" spans="1:44" ht="13.2">
      <c r="A52" s="247"/>
      <c r="AK52" s="318"/>
      <c r="AL52" s="319" t="s">
        <v>520</v>
      </c>
      <c r="AM52" s="320">
        <v>656225</v>
      </c>
      <c r="AN52" s="321">
        <v>458258</v>
      </c>
      <c r="AO52" s="322">
        <v>257.3</v>
      </c>
      <c r="AP52" s="323">
        <v>200453</v>
      </c>
      <c r="AQ52" s="324">
        <v>0.7</v>
      </c>
      <c r="AR52" s="325">
        <v>256.60000000000002</v>
      </c>
    </row>
    <row r="53" spans="1:44" ht="13.2">
      <c r="A53" s="247"/>
      <c r="AK53" s="303" t="s">
        <v>521</v>
      </c>
      <c r="AL53" s="304"/>
      <c r="AM53" s="312">
        <v>730289</v>
      </c>
      <c r="AN53" s="313">
        <v>510692</v>
      </c>
      <c r="AO53" s="314">
        <v>-43</v>
      </c>
      <c r="AP53" s="315">
        <v>362690</v>
      </c>
      <c r="AQ53" s="316">
        <v>9.1</v>
      </c>
      <c r="AR53" s="317">
        <v>-52.1</v>
      </c>
    </row>
    <row r="54" spans="1:44" ht="13.2">
      <c r="A54" s="247"/>
      <c r="AK54" s="318"/>
      <c r="AL54" s="319" t="s">
        <v>520</v>
      </c>
      <c r="AM54" s="320">
        <v>186186</v>
      </c>
      <c r="AN54" s="321">
        <v>130200</v>
      </c>
      <c r="AO54" s="322">
        <v>-71.599999999999994</v>
      </c>
      <c r="AP54" s="323">
        <v>172580</v>
      </c>
      <c r="AQ54" s="324">
        <v>-13.9</v>
      </c>
      <c r="AR54" s="325">
        <v>-57.7</v>
      </c>
    </row>
    <row r="55" spans="1:44" ht="13.2">
      <c r="A55" s="247"/>
      <c r="AK55" s="303" t="s">
        <v>522</v>
      </c>
      <c r="AL55" s="304"/>
      <c r="AM55" s="312">
        <v>877514</v>
      </c>
      <c r="AN55" s="313">
        <v>620590</v>
      </c>
      <c r="AO55" s="314">
        <v>21.5</v>
      </c>
      <c r="AP55" s="315">
        <v>296093</v>
      </c>
      <c r="AQ55" s="316">
        <v>-18.399999999999999</v>
      </c>
      <c r="AR55" s="317">
        <v>39.9</v>
      </c>
    </row>
    <row r="56" spans="1:44" ht="13.2">
      <c r="A56" s="247"/>
      <c r="AK56" s="318"/>
      <c r="AL56" s="319" t="s">
        <v>520</v>
      </c>
      <c r="AM56" s="320">
        <v>249210</v>
      </c>
      <c r="AN56" s="321">
        <v>176245</v>
      </c>
      <c r="AO56" s="322">
        <v>35.4</v>
      </c>
      <c r="AP56" s="323">
        <v>140545</v>
      </c>
      <c r="AQ56" s="324">
        <v>-18.600000000000001</v>
      </c>
      <c r="AR56" s="325">
        <v>54</v>
      </c>
    </row>
    <row r="57" spans="1:44" ht="13.2">
      <c r="A57" s="247"/>
      <c r="AK57" s="303" t="s">
        <v>523</v>
      </c>
      <c r="AL57" s="304"/>
      <c r="AM57" s="312">
        <v>798517</v>
      </c>
      <c r="AN57" s="313">
        <v>565122</v>
      </c>
      <c r="AO57" s="314">
        <v>-8.9</v>
      </c>
      <c r="AP57" s="315">
        <v>308655</v>
      </c>
      <c r="AQ57" s="316">
        <v>4.2</v>
      </c>
      <c r="AR57" s="317">
        <v>-13.1</v>
      </c>
    </row>
    <row r="58" spans="1:44" ht="13.2">
      <c r="A58" s="247"/>
      <c r="AK58" s="318"/>
      <c r="AL58" s="319" t="s">
        <v>520</v>
      </c>
      <c r="AM58" s="320">
        <v>242864</v>
      </c>
      <c r="AN58" s="321">
        <v>171878</v>
      </c>
      <c r="AO58" s="322">
        <v>-2.5</v>
      </c>
      <c r="AP58" s="323">
        <v>169887</v>
      </c>
      <c r="AQ58" s="324">
        <v>20.9</v>
      </c>
      <c r="AR58" s="325">
        <v>-23.4</v>
      </c>
    </row>
    <row r="59" spans="1:44" ht="13.2">
      <c r="A59" s="247"/>
      <c r="AK59" s="303" t="s">
        <v>524</v>
      </c>
      <c r="AL59" s="304"/>
      <c r="AM59" s="312">
        <v>1386080</v>
      </c>
      <c r="AN59" s="313">
        <v>1001503</v>
      </c>
      <c r="AO59" s="314">
        <v>77.2</v>
      </c>
      <c r="AP59" s="315">
        <v>325476</v>
      </c>
      <c r="AQ59" s="316">
        <v>5.4</v>
      </c>
      <c r="AR59" s="317">
        <v>71.8</v>
      </c>
    </row>
    <row r="60" spans="1:44" ht="13.2">
      <c r="A60" s="247"/>
      <c r="AK60" s="318"/>
      <c r="AL60" s="319" t="s">
        <v>520</v>
      </c>
      <c r="AM60" s="320">
        <v>310119</v>
      </c>
      <c r="AN60" s="321">
        <v>224074</v>
      </c>
      <c r="AO60" s="322">
        <v>30.4</v>
      </c>
      <c r="AP60" s="323">
        <v>190204</v>
      </c>
      <c r="AQ60" s="324">
        <v>12</v>
      </c>
      <c r="AR60" s="325">
        <v>18.399999999999999</v>
      </c>
    </row>
    <row r="61" spans="1:44" ht="13.2">
      <c r="A61" s="247"/>
      <c r="AK61" s="303" t="s">
        <v>525</v>
      </c>
      <c r="AL61" s="326"/>
      <c r="AM61" s="312">
        <v>1015058</v>
      </c>
      <c r="AN61" s="313">
        <v>718756</v>
      </c>
      <c r="AO61" s="314">
        <v>24.6</v>
      </c>
      <c r="AP61" s="315">
        <v>325053</v>
      </c>
      <c r="AQ61" s="327">
        <v>1</v>
      </c>
      <c r="AR61" s="317">
        <v>23.6</v>
      </c>
    </row>
    <row r="62" spans="1:44" ht="13.2">
      <c r="A62" s="247"/>
      <c r="AK62" s="318"/>
      <c r="AL62" s="319" t="s">
        <v>520</v>
      </c>
      <c r="AM62" s="320">
        <v>328921</v>
      </c>
      <c r="AN62" s="321">
        <v>232131</v>
      </c>
      <c r="AO62" s="322">
        <v>49.8</v>
      </c>
      <c r="AP62" s="323">
        <v>174734</v>
      </c>
      <c r="AQ62" s="324">
        <v>0.2</v>
      </c>
      <c r="AR62" s="325">
        <v>49.6</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HC1ySDhdffuLdl2/xpJql4+YylNuYuqMAXEhcIipUdSm0FhsfseVuOeSFgwjveWhfaqxjQdT5XtT7xnVMolx0Q==" saltValue="bkhlwimSizpkwIWp4Ruw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477</v>
      </c>
    </row>
    <row r="121" spans="125:125" ht="13.5" hidden="1" customHeight="1">
      <c r="DU121" s="241"/>
    </row>
  </sheetData>
  <sheetProtection algorithmName="SHA-512" hashValue="Z6jcrPDxx1oBeAvNR60LcdiHnAXACtbkkBRLAUm238jZ9KoHh6hkVtMAMxd41qhPPUpkhhJszVFd/2gm6D9q9A==" saltValue="EuR4it2GrhXLWVP6H0Zr7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477</v>
      </c>
    </row>
  </sheetData>
  <sheetProtection algorithmName="SHA-512" hashValue="TwN4Ujr6KfdWrg2MKkl6hK73KITuaKT1+nbBAK0xRoQY7CZtwFL510I0DBpKyZe6dmZ4QLcdYijXBILP3wAhAA==" saltValue="9Dsxc797uRBOt1PYgiKae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52" t="s">
        <v>3</v>
      </c>
      <c r="D47" s="1152"/>
      <c r="E47" s="1153"/>
      <c r="F47" s="11">
        <v>36.79</v>
      </c>
      <c r="G47" s="12">
        <v>43.38</v>
      </c>
      <c r="H47" s="12">
        <v>48.54</v>
      </c>
      <c r="I47" s="12">
        <v>41.11</v>
      </c>
      <c r="J47" s="13">
        <v>30.38</v>
      </c>
    </row>
    <row r="48" spans="2:10" ht="57.75" customHeight="1">
      <c r="B48" s="14"/>
      <c r="C48" s="1154" t="s">
        <v>4</v>
      </c>
      <c r="D48" s="1154"/>
      <c r="E48" s="1155"/>
      <c r="F48" s="15">
        <v>6.86</v>
      </c>
      <c r="G48" s="16">
        <v>4.58</v>
      </c>
      <c r="H48" s="16">
        <v>7.22</v>
      </c>
      <c r="I48" s="16">
        <v>5.03</v>
      </c>
      <c r="J48" s="17">
        <v>3.68</v>
      </c>
    </row>
    <row r="49" spans="2:10" ht="57.75" customHeight="1" thickBot="1">
      <c r="B49" s="18"/>
      <c r="C49" s="1156" t="s">
        <v>5</v>
      </c>
      <c r="D49" s="1156"/>
      <c r="E49" s="1157"/>
      <c r="F49" s="19" t="s">
        <v>532</v>
      </c>
      <c r="G49" s="20">
        <v>8.7100000000000009</v>
      </c>
      <c r="H49" s="20">
        <v>7.66</v>
      </c>
      <c r="I49" s="20" t="s">
        <v>533</v>
      </c>
      <c r="J49" s="21" t="s">
        <v>534</v>
      </c>
    </row>
    <row r="50" spans="2:10" ht="13.2"/>
  </sheetData>
  <sheetProtection algorithmName="SHA-512" hashValue="CzrIg8sqEjuZrzaR1fhx2BzstvL8UdH49bMA0mURsAxa9oQljYUenLdXhUaMqVLtQE0VahX2s0zHqa1BNgZ+5Q==" saltValue="yCyARqG2qrSWLFBVJRqz9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62" t="s">
        <v>535</v>
      </c>
      <c r="D34" s="1162"/>
      <c r="E34" s="1163"/>
      <c r="F34" s="32">
        <v>6.86</v>
      </c>
      <c r="G34" s="33">
        <v>5.15</v>
      </c>
      <c r="H34" s="33">
        <v>7.21</v>
      </c>
      <c r="I34" s="33">
        <v>5.0199999999999996</v>
      </c>
      <c r="J34" s="34">
        <v>3.67</v>
      </c>
      <c r="K34" s="22"/>
      <c r="L34" s="22"/>
      <c r="M34" s="22"/>
      <c r="N34" s="22"/>
      <c r="O34" s="22"/>
      <c r="P34" s="22"/>
    </row>
    <row r="35" spans="1:16" ht="39" customHeight="1">
      <c r="A35" s="22"/>
      <c r="B35" s="35"/>
      <c r="C35" s="1158" t="s">
        <v>536</v>
      </c>
      <c r="D35" s="1158"/>
      <c r="E35" s="1159"/>
      <c r="F35" s="36" t="s">
        <v>488</v>
      </c>
      <c r="G35" s="37" t="s">
        <v>488</v>
      </c>
      <c r="H35" s="37" t="s">
        <v>488</v>
      </c>
      <c r="I35" s="37" t="s">
        <v>488</v>
      </c>
      <c r="J35" s="38">
        <v>1.03</v>
      </c>
      <c r="K35" s="22"/>
      <c r="L35" s="22"/>
      <c r="M35" s="22"/>
      <c r="N35" s="22"/>
      <c r="O35" s="22"/>
      <c r="P35" s="22"/>
    </row>
    <row r="36" spans="1:16" ht="39" customHeight="1">
      <c r="A36" s="22"/>
      <c r="B36" s="35"/>
      <c r="C36" s="1158" t="s">
        <v>537</v>
      </c>
      <c r="D36" s="1158"/>
      <c r="E36" s="1159"/>
      <c r="F36" s="36">
        <v>0.3</v>
      </c>
      <c r="G36" s="37">
        <v>0.26</v>
      </c>
      <c r="H36" s="37">
        <v>0.3</v>
      </c>
      <c r="I36" s="37">
        <v>0.26</v>
      </c>
      <c r="J36" s="38">
        <v>0.72</v>
      </c>
      <c r="K36" s="22"/>
      <c r="L36" s="22"/>
      <c r="M36" s="22"/>
      <c r="N36" s="22"/>
      <c r="O36" s="22"/>
      <c r="P36" s="22"/>
    </row>
    <row r="37" spans="1:16" ht="39" customHeight="1">
      <c r="A37" s="22"/>
      <c r="B37" s="35"/>
      <c r="C37" s="1158" t="s">
        <v>538</v>
      </c>
      <c r="D37" s="1158"/>
      <c r="E37" s="1159"/>
      <c r="F37" s="36">
        <v>0.54</v>
      </c>
      <c r="G37" s="37">
        <v>0.82</v>
      </c>
      <c r="H37" s="37">
        <v>1.1100000000000001</v>
      </c>
      <c r="I37" s="37">
        <v>0.81</v>
      </c>
      <c r="J37" s="38">
        <v>0.2</v>
      </c>
      <c r="K37" s="22"/>
      <c r="L37" s="22"/>
      <c r="M37" s="22"/>
      <c r="N37" s="22"/>
      <c r="O37" s="22"/>
      <c r="P37" s="22"/>
    </row>
    <row r="38" spans="1:16" ht="39" customHeight="1">
      <c r="A38" s="22"/>
      <c r="B38" s="35"/>
      <c r="C38" s="1158" t="s">
        <v>539</v>
      </c>
      <c r="D38" s="1158"/>
      <c r="E38" s="1159"/>
      <c r="F38" s="36">
        <v>0.09</v>
      </c>
      <c r="G38" s="37">
        <v>0.24</v>
      </c>
      <c r="H38" s="37">
        <v>0.22</v>
      </c>
      <c r="I38" s="37">
        <v>7.0000000000000007E-2</v>
      </c>
      <c r="J38" s="38">
        <v>0.18</v>
      </c>
      <c r="K38" s="22"/>
      <c r="L38" s="22"/>
      <c r="M38" s="22"/>
      <c r="N38" s="22"/>
      <c r="O38" s="22"/>
      <c r="P38" s="22"/>
    </row>
    <row r="39" spans="1:16" ht="39" customHeight="1">
      <c r="A39" s="22"/>
      <c r="B39" s="35"/>
      <c r="C39" s="1158" t="s">
        <v>540</v>
      </c>
      <c r="D39" s="1158"/>
      <c r="E39" s="1159"/>
      <c r="F39" s="36" t="s">
        <v>488</v>
      </c>
      <c r="G39" s="37" t="s">
        <v>488</v>
      </c>
      <c r="H39" s="37" t="s">
        <v>488</v>
      </c>
      <c r="I39" s="37" t="s">
        <v>488</v>
      </c>
      <c r="J39" s="38">
        <v>0.14000000000000001</v>
      </c>
      <c r="K39" s="22"/>
      <c r="L39" s="22"/>
      <c r="M39" s="22"/>
      <c r="N39" s="22"/>
      <c r="O39" s="22"/>
      <c r="P39" s="22"/>
    </row>
    <row r="40" spans="1:16" ht="39" customHeight="1">
      <c r="A40" s="22"/>
      <c r="B40" s="35"/>
      <c r="C40" s="1158" t="s">
        <v>541</v>
      </c>
      <c r="D40" s="1158"/>
      <c r="E40" s="1159"/>
      <c r="F40" s="36">
        <v>0.16</v>
      </c>
      <c r="G40" s="37">
        <v>0.3</v>
      </c>
      <c r="H40" s="37">
        <v>0.24</v>
      </c>
      <c r="I40" s="37">
        <v>0.12</v>
      </c>
      <c r="J40" s="38">
        <v>0.14000000000000001</v>
      </c>
      <c r="K40" s="22"/>
      <c r="L40" s="22"/>
      <c r="M40" s="22"/>
      <c r="N40" s="22"/>
      <c r="O40" s="22"/>
      <c r="P40" s="22"/>
    </row>
    <row r="41" spans="1:16" ht="39" customHeight="1">
      <c r="A41" s="22"/>
      <c r="B41" s="35"/>
      <c r="C41" s="1158" t="s">
        <v>542</v>
      </c>
      <c r="D41" s="1158"/>
      <c r="E41" s="1159"/>
      <c r="F41" s="36">
        <v>0.1</v>
      </c>
      <c r="G41" s="37">
        <v>0.02</v>
      </c>
      <c r="H41" s="37">
        <v>0.03</v>
      </c>
      <c r="I41" s="37">
        <v>7.0000000000000007E-2</v>
      </c>
      <c r="J41" s="38">
        <v>0.02</v>
      </c>
      <c r="K41" s="22"/>
      <c r="L41" s="22"/>
      <c r="M41" s="22"/>
      <c r="N41" s="22"/>
      <c r="O41" s="22"/>
      <c r="P41" s="22"/>
    </row>
    <row r="42" spans="1:16" ht="39" customHeight="1">
      <c r="A42" s="22"/>
      <c r="B42" s="39"/>
      <c r="C42" s="1158" t="s">
        <v>543</v>
      </c>
      <c r="D42" s="1158"/>
      <c r="E42" s="1159"/>
      <c r="F42" s="36" t="s">
        <v>488</v>
      </c>
      <c r="G42" s="37" t="s">
        <v>488</v>
      </c>
      <c r="H42" s="37" t="s">
        <v>488</v>
      </c>
      <c r="I42" s="37" t="s">
        <v>488</v>
      </c>
      <c r="J42" s="38" t="s">
        <v>488</v>
      </c>
      <c r="K42" s="22"/>
      <c r="L42" s="22"/>
      <c r="M42" s="22"/>
      <c r="N42" s="22"/>
      <c r="O42" s="22"/>
      <c r="P42" s="22"/>
    </row>
    <row r="43" spans="1:16" ht="39" customHeight="1" thickBot="1">
      <c r="A43" s="22"/>
      <c r="B43" s="40"/>
      <c r="C43" s="1160" t="s">
        <v>544</v>
      </c>
      <c r="D43" s="1160"/>
      <c r="E43" s="1161"/>
      <c r="F43" s="41">
        <v>0.54</v>
      </c>
      <c r="G43" s="42">
        <v>0.54</v>
      </c>
      <c r="H43" s="42">
        <v>0.4</v>
      </c>
      <c r="I43" s="42">
        <v>1.25</v>
      </c>
      <c r="J43" s="43" t="s">
        <v>488</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06QiyoW1klbz500HaRwzs2/tfoUoYBfN9NZi1enAQMCiFgMWqdo59RQhE0VTVI3k6igwFvLm+riW2yAAKWx2IQ==" saltValue="4B+l9JZKev4D6sSBvBUz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c r="A45" s="46"/>
      <c r="B45" s="1187" t="s">
        <v>9</v>
      </c>
      <c r="C45" s="1188"/>
      <c r="D45" s="56"/>
      <c r="E45" s="1193" t="s">
        <v>10</v>
      </c>
      <c r="F45" s="1193"/>
      <c r="G45" s="1193"/>
      <c r="H45" s="1193"/>
      <c r="I45" s="1193"/>
      <c r="J45" s="1194"/>
      <c r="K45" s="57">
        <v>361</v>
      </c>
      <c r="L45" s="58">
        <v>341</v>
      </c>
      <c r="M45" s="58">
        <v>312</v>
      </c>
      <c r="N45" s="58">
        <v>332</v>
      </c>
      <c r="O45" s="59">
        <v>359</v>
      </c>
      <c r="P45" s="46"/>
      <c r="Q45" s="46"/>
      <c r="R45" s="46"/>
      <c r="S45" s="46"/>
      <c r="T45" s="46"/>
      <c r="U45" s="46"/>
    </row>
    <row r="46" spans="1:21" ht="30.75" customHeight="1">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c r="A48" s="46"/>
      <c r="B48" s="1189"/>
      <c r="C48" s="1190"/>
      <c r="D48" s="60"/>
      <c r="E48" s="1166" t="s">
        <v>13</v>
      </c>
      <c r="F48" s="1166"/>
      <c r="G48" s="1166"/>
      <c r="H48" s="1166"/>
      <c r="I48" s="1166"/>
      <c r="J48" s="1167"/>
      <c r="K48" s="61">
        <v>72</v>
      </c>
      <c r="L48" s="62">
        <v>67</v>
      </c>
      <c r="M48" s="62">
        <v>63</v>
      </c>
      <c r="N48" s="62">
        <v>71</v>
      </c>
      <c r="O48" s="63">
        <v>80</v>
      </c>
      <c r="P48" s="46"/>
      <c r="Q48" s="46"/>
      <c r="R48" s="46"/>
      <c r="S48" s="46"/>
      <c r="T48" s="46"/>
      <c r="U48" s="46"/>
    </row>
    <row r="49" spans="1:21" ht="30.75" customHeight="1">
      <c r="A49" s="46"/>
      <c r="B49" s="1189"/>
      <c r="C49" s="1190"/>
      <c r="D49" s="60"/>
      <c r="E49" s="1166" t="s">
        <v>14</v>
      </c>
      <c r="F49" s="1166"/>
      <c r="G49" s="1166"/>
      <c r="H49" s="1166"/>
      <c r="I49" s="1166"/>
      <c r="J49" s="1167"/>
      <c r="K49" s="61" t="s">
        <v>488</v>
      </c>
      <c r="L49" s="62" t="s">
        <v>488</v>
      </c>
      <c r="M49" s="62" t="s">
        <v>488</v>
      </c>
      <c r="N49" s="62" t="s">
        <v>488</v>
      </c>
      <c r="O49" s="63" t="s">
        <v>488</v>
      </c>
      <c r="P49" s="46"/>
      <c r="Q49" s="46"/>
      <c r="R49" s="46"/>
      <c r="S49" s="46"/>
      <c r="T49" s="46"/>
      <c r="U49" s="46"/>
    </row>
    <row r="50" spans="1:21" ht="30.75" customHeight="1">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c r="A52" s="46"/>
      <c r="B52" s="1164" t="s">
        <v>17</v>
      </c>
      <c r="C52" s="1165"/>
      <c r="D52" s="64"/>
      <c r="E52" s="1166" t="s">
        <v>18</v>
      </c>
      <c r="F52" s="1166"/>
      <c r="G52" s="1166"/>
      <c r="H52" s="1166"/>
      <c r="I52" s="1166"/>
      <c r="J52" s="1167"/>
      <c r="K52" s="61">
        <v>312</v>
      </c>
      <c r="L52" s="62">
        <v>274</v>
      </c>
      <c r="M52" s="62">
        <v>296</v>
      </c>
      <c r="N52" s="62">
        <v>286</v>
      </c>
      <c r="O52" s="63">
        <v>330</v>
      </c>
      <c r="P52" s="46"/>
      <c r="Q52" s="46"/>
      <c r="R52" s="46"/>
      <c r="S52" s="46"/>
      <c r="T52" s="46"/>
      <c r="U52" s="46"/>
    </row>
    <row r="53" spans="1:21" ht="30.75" customHeight="1" thickBot="1">
      <c r="A53" s="46"/>
      <c r="B53" s="1168" t="s">
        <v>19</v>
      </c>
      <c r="C53" s="1169"/>
      <c r="D53" s="65"/>
      <c r="E53" s="1170" t="s">
        <v>20</v>
      </c>
      <c r="F53" s="1170"/>
      <c r="G53" s="1170"/>
      <c r="H53" s="1170"/>
      <c r="I53" s="1170"/>
      <c r="J53" s="1171"/>
      <c r="K53" s="66">
        <v>121</v>
      </c>
      <c r="L53" s="67">
        <v>134</v>
      </c>
      <c r="M53" s="67">
        <v>79</v>
      </c>
      <c r="N53" s="67">
        <v>117</v>
      </c>
      <c r="O53" s="68">
        <v>109</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c r="B58" s="1172" t="s">
        <v>24</v>
      </c>
      <c r="C58" s="1173"/>
      <c r="D58" s="1178" t="s">
        <v>25</v>
      </c>
      <c r="E58" s="1179"/>
      <c r="F58" s="1179"/>
      <c r="G58" s="1179"/>
      <c r="H58" s="1179"/>
      <c r="I58" s="1179"/>
      <c r="J58" s="1180"/>
      <c r="K58" s="81" t="s">
        <v>550</v>
      </c>
      <c r="L58" s="82" t="s">
        <v>550</v>
      </c>
      <c r="M58" s="82" t="s">
        <v>550</v>
      </c>
      <c r="N58" s="82" t="s">
        <v>550</v>
      </c>
      <c r="O58" s="83" t="s">
        <v>550</v>
      </c>
    </row>
    <row r="59" spans="1:21" ht="31.5" customHeight="1">
      <c r="B59" s="1174"/>
      <c r="C59" s="1175"/>
      <c r="D59" s="1181" t="s">
        <v>26</v>
      </c>
      <c r="E59" s="1182"/>
      <c r="F59" s="1182"/>
      <c r="G59" s="1182"/>
      <c r="H59" s="1182"/>
      <c r="I59" s="1182"/>
      <c r="J59" s="1183"/>
      <c r="K59" s="84" t="s">
        <v>550</v>
      </c>
      <c r="L59" s="85" t="s">
        <v>550</v>
      </c>
      <c r="M59" s="85" t="s">
        <v>550</v>
      </c>
      <c r="N59" s="85" t="s">
        <v>550</v>
      </c>
      <c r="O59" s="86" t="s">
        <v>550</v>
      </c>
    </row>
    <row r="60" spans="1:21" ht="31.5" customHeight="1" thickBot="1">
      <c r="B60" s="1176"/>
      <c r="C60" s="1177"/>
      <c r="D60" s="1184" t="s">
        <v>27</v>
      </c>
      <c r="E60" s="1185"/>
      <c r="F60" s="1185"/>
      <c r="G60" s="1185"/>
      <c r="H60" s="1185"/>
      <c r="I60" s="1185"/>
      <c r="J60" s="1186"/>
      <c r="K60" s="87" t="s">
        <v>550</v>
      </c>
      <c r="L60" s="88" t="s">
        <v>550</v>
      </c>
      <c r="M60" s="88" t="s">
        <v>550</v>
      </c>
      <c r="N60" s="88" t="s">
        <v>550</v>
      </c>
      <c r="O60" s="89" t="s">
        <v>550</v>
      </c>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row r="66" s="47" customFormat="1" ht="12.6" hidden="1" customHeight="1"/>
    <row r="67" s="47" customFormat="1" ht="12.6" hidden="1" customHeight="1"/>
    <row r="68" s="47" customFormat="1" ht="12.6" hidden="1" customHeight="1"/>
    <row r="69" s="47" customFormat="1" ht="12.6" hidden="1" customHeight="1"/>
    <row r="70" s="47" customFormat="1" ht="12.6" hidden="1" customHeight="1"/>
  </sheetData>
  <sheetProtection algorithmName="SHA-512" hashValue="3I6goCen6jHtgf4M+yqe5vBvdL9yfA/zUrBCi7HqWoDsUhq6qJnBJutA1iq6Ca+Pn1+2kd6u/x+7R0fJkui1Gg==" saltValue="wzsKtWsLCqqSem0we+EGt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s="94" customFormat="1" ht="15" customHeight="1"/>
    <row r="22" s="94" customFormat="1" ht="15" customHeight="1"/>
    <row r="23" s="94" customFormat="1" ht="15" customHeight="1"/>
    <row r="24" s="94" customFormat="1" ht="15" customHeight="1"/>
    <row r="25" s="94" customFormat="1" ht="15" customHeight="1"/>
    <row r="26" s="94" customFormat="1" ht="15" customHeight="1"/>
    <row r="27" s="94" customFormat="1" ht="15" customHeight="1"/>
    <row r="28" s="94" customFormat="1" ht="15" customHeight="1"/>
    <row r="29" s="94" customFormat="1" ht="15" customHeight="1"/>
    <row r="30" s="94" customFormat="1" ht="15" customHeight="1"/>
    <row r="31" s="94" customFormat="1" ht="15" customHeight="1"/>
    <row r="32" s="94"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527</v>
      </c>
      <c r="J40" s="101" t="s">
        <v>528</v>
      </c>
      <c r="K40" s="101" t="s">
        <v>529</v>
      </c>
      <c r="L40" s="101" t="s">
        <v>530</v>
      </c>
      <c r="M40" s="102" t="s">
        <v>531</v>
      </c>
    </row>
    <row r="41" spans="2:13" ht="27.75" customHeight="1">
      <c r="B41" s="1207" t="s">
        <v>30</v>
      </c>
      <c r="C41" s="1208"/>
      <c r="D41" s="103"/>
      <c r="E41" s="1209" t="s">
        <v>31</v>
      </c>
      <c r="F41" s="1209"/>
      <c r="G41" s="1209"/>
      <c r="H41" s="1210"/>
      <c r="I41" s="330">
        <v>3106</v>
      </c>
      <c r="J41" s="331">
        <v>3110</v>
      </c>
      <c r="K41" s="331">
        <v>3182</v>
      </c>
      <c r="L41" s="331">
        <v>3634</v>
      </c>
      <c r="M41" s="332">
        <v>3860</v>
      </c>
    </row>
    <row r="42" spans="2:13" ht="27.75" customHeight="1">
      <c r="B42" s="1197"/>
      <c r="C42" s="1198"/>
      <c r="D42" s="104"/>
      <c r="E42" s="1201" t="s">
        <v>32</v>
      </c>
      <c r="F42" s="1201"/>
      <c r="G42" s="1201"/>
      <c r="H42" s="1202"/>
      <c r="I42" s="333" t="s">
        <v>488</v>
      </c>
      <c r="J42" s="334" t="s">
        <v>488</v>
      </c>
      <c r="K42" s="334" t="s">
        <v>488</v>
      </c>
      <c r="L42" s="334" t="s">
        <v>488</v>
      </c>
      <c r="M42" s="335" t="s">
        <v>488</v>
      </c>
    </row>
    <row r="43" spans="2:13" ht="27.75" customHeight="1">
      <c r="B43" s="1197"/>
      <c r="C43" s="1198"/>
      <c r="D43" s="104"/>
      <c r="E43" s="1201" t="s">
        <v>33</v>
      </c>
      <c r="F43" s="1201"/>
      <c r="G43" s="1201"/>
      <c r="H43" s="1202"/>
      <c r="I43" s="333">
        <v>868</v>
      </c>
      <c r="J43" s="334">
        <v>843</v>
      </c>
      <c r="K43" s="334">
        <v>761</v>
      </c>
      <c r="L43" s="334">
        <v>731</v>
      </c>
      <c r="M43" s="335">
        <v>872</v>
      </c>
    </row>
    <row r="44" spans="2:13" ht="27.75" customHeight="1">
      <c r="B44" s="1197"/>
      <c r="C44" s="1198"/>
      <c r="D44" s="104"/>
      <c r="E44" s="1201" t="s">
        <v>34</v>
      </c>
      <c r="F44" s="1201"/>
      <c r="G44" s="1201"/>
      <c r="H44" s="1202"/>
      <c r="I44" s="333" t="s">
        <v>488</v>
      </c>
      <c r="J44" s="334" t="s">
        <v>488</v>
      </c>
      <c r="K44" s="334" t="s">
        <v>488</v>
      </c>
      <c r="L44" s="334" t="s">
        <v>488</v>
      </c>
      <c r="M44" s="335" t="s">
        <v>488</v>
      </c>
    </row>
    <row r="45" spans="2:13" ht="27.75" customHeight="1">
      <c r="B45" s="1197"/>
      <c r="C45" s="1198"/>
      <c r="D45" s="104"/>
      <c r="E45" s="1201" t="s">
        <v>35</v>
      </c>
      <c r="F45" s="1201"/>
      <c r="G45" s="1201"/>
      <c r="H45" s="1202"/>
      <c r="I45" s="333">
        <v>42</v>
      </c>
      <c r="J45" s="334" t="s">
        <v>488</v>
      </c>
      <c r="K45" s="334" t="s">
        <v>488</v>
      </c>
      <c r="L45" s="334" t="s">
        <v>488</v>
      </c>
      <c r="M45" s="335" t="s">
        <v>488</v>
      </c>
    </row>
    <row r="46" spans="2:13" ht="27.75" customHeight="1">
      <c r="B46" s="1197"/>
      <c r="C46" s="1198"/>
      <c r="D46" s="105"/>
      <c r="E46" s="1201" t="s">
        <v>36</v>
      </c>
      <c r="F46" s="1201"/>
      <c r="G46" s="1201"/>
      <c r="H46" s="1202"/>
      <c r="I46" s="333" t="s">
        <v>488</v>
      </c>
      <c r="J46" s="334" t="s">
        <v>488</v>
      </c>
      <c r="K46" s="334" t="s">
        <v>488</v>
      </c>
      <c r="L46" s="334" t="s">
        <v>488</v>
      </c>
      <c r="M46" s="335" t="s">
        <v>488</v>
      </c>
    </row>
    <row r="47" spans="2:13" ht="27.75" customHeight="1">
      <c r="B47" s="1197"/>
      <c r="C47" s="1198"/>
      <c r="D47" s="106"/>
      <c r="E47" s="1211" t="s">
        <v>37</v>
      </c>
      <c r="F47" s="1212"/>
      <c r="G47" s="1212"/>
      <c r="H47" s="1213"/>
      <c r="I47" s="333" t="s">
        <v>488</v>
      </c>
      <c r="J47" s="334" t="s">
        <v>488</v>
      </c>
      <c r="K47" s="334" t="s">
        <v>488</v>
      </c>
      <c r="L47" s="334" t="s">
        <v>488</v>
      </c>
      <c r="M47" s="335" t="s">
        <v>488</v>
      </c>
    </row>
    <row r="48" spans="2:13" ht="27.75" customHeight="1">
      <c r="B48" s="1197"/>
      <c r="C48" s="1198"/>
      <c r="D48" s="104"/>
      <c r="E48" s="1201" t="s">
        <v>38</v>
      </c>
      <c r="F48" s="1201"/>
      <c r="G48" s="1201"/>
      <c r="H48" s="1202"/>
      <c r="I48" s="333" t="s">
        <v>488</v>
      </c>
      <c r="J48" s="334" t="s">
        <v>488</v>
      </c>
      <c r="K48" s="334" t="s">
        <v>488</v>
      </c>
      <c r="L48" s="334" t="s">
        <v>488</v>
      </c>
      <c r="M48" s="335" t="s">
        <v>488</v>
      </c>
    </row>
    <row r="49" spans="2:13" ht="27.75" customHeight="1">
      <c r="B49" s="1199"/>
      <c r="C49" s="1200"/>
      <c r="D49" s="104"/>
      <c r="E49" s="1201" t="s">
        <v>39</v>
      </c>
      <c r="F49" s="1201"/>
      <c r="G49" s="1201"/>
      <c r="H49" s="1202"/>
      <c r="I49" s="333" t="s">
        <v>488</v>
      </c>
      <c r="J49" s="334" t="s">
        <v>488</v>
      </c>
      <c r="K49" s="334" t="s">
        <v>488</v>
      </c>
      <c r="L49" s="334" t="s">
        <v>488</v>
      </c>
      <c r="M49" s="335" t="s">
        <v>488</v>
      </c>
    </row>
    <row r="50" spans="2:13" ht="27.75" customHeight="1">
      <c r="B50" s="1195" t="s">
        <v>40</v>
      </c>
      <c r="C50" s="1196"/>
      <c r="D50" s="107"/>
      <c r="E50" s="1201" t="s">
        <v>41</v>
      </c>
      <c r="F50" s="1201"/>
      <c r="G50" s="1201"/>
      <c r="H50" s="1202"/>
      <c r="I50" s="333">
        <v>1411</v>
      </c>
      <c r="J50" s="334">
        <v>1569</v>
      </c>
      <c r="K50" s="334">
        <v>1647</v>
      </c>
      <c r="L50" s="334">
        <v>1553</v>
      </c>
      <c r="M50" s="335">
        <v>1264</v>
      </c>
    </row>
    <row r="51" spans="2:13" ht="27.75" customHeight="1">
      <c r="B51" s="1197"/>
      <c r="C51" s="1198"/>
      <c r="D51" s="104"/>
      <c r="E51" s="1201" t="s">
        <v>42</v>
      </c>
      <c r="F51" s="1201"/>
      <c r="G51" s="1201"/>
      <c r="H51" s="1202"/>
      <c r="I51" s="333" t="s">
        <v>488</v>
      </c>
      <c r="J51" s="334" t="s">
        <v>488</v>
      </c>
      <c r="K51" s="334" t="s">
        <v>488</v>
      </c>
      <c r="L51" s="334" t="s">
        <v>488</v>
      </c>
      <c r="M51" s="335">
        <v>429</v>
      </c>
    </row>
    <row r="52" spans="2:13" ht="27.75" customHeight="1">
      <c r="B52" s="1199"/>
      <c r="C52" s="1200"/>
      <c r="D52" s="104"/>
      <c r="E52" s="1201" t="s">
        <v>43</v>
      </c>
      <c r="F52" s="1201"/>
      <c r="G52" s="1201"/>
      <c r="H52" s="1202"/>
      <c r="I52" s="333">
        <v>2958</v>
      </c>
      <c r="J52" s="334">
        <v>2975</v>
      </c>
      <c r="K52" s="334">
        <v>2945</v>
      </c>
      <c r="L52" s="334">
        <v>3138</v>
      </c>
      <c r="M52" s="335">
        <v>3329</v>
      </c>
    </row>
    <row r="53" spans="2:13" ht="27.75" customHeight="1" thickBot="1">
      <c r="B53" s="1203" t="s">
        <v>19</v>
      </c>
      <c r="C53" s="1204"/>
      <c r="D53" s="108"/>
      <c r="E53" s="1205" t="s">
        <v>44</v>
      </c>
      <c r="F53" s="1205"/>
      <c r="G53" s="1205"/>
      <c r="H53" s="1206"/>
      <c r="I53" s="336">
        <v>-354</v>
      </c>
      <c r="J53" s="337">
        <v>-590</v>
      </c>
      <c r="K53" s="337">
        <v>-649</v>
      </c>
      <c r="L53" s="337">
        <v>-326</v>
      </c>
      <c r="M53" s="338">
        <v>-289</v>
      </c>
    </row>
    <row r="54" spans="2:13" ht="27.75" customHeight="1">
      <c r="B54" s="109"/>
      <c r="C54" s="110"/>
      <c r="D54" s="110"/>
      <c r="E54" s="111"/>
      <c r="F54" s="111"/>
      <c r="G54" s="111"/>
      <c r="H54" s="111"/>
      <c r="I54" s="112"/>
      <c r="J54" s="112"/>
      <c r="K54" s="112"/>
      <c r="L54" s="112"/>
      <c r="M54" s="112"/>
    </row>
    <row r="55" spans="2:13" ht="13.2"/>
  </sheetData>
  <sheetProtection algorithmName="SHA-512" hashValue="M+BMySBTc++ECNHali3YOcU/1XE/b5RR4rEeKUnwdZwogddV7d2+Pb1Mhmu00Ml4QFnuTTxz41EQwxlgwomHxA==" saltValue="xaZD3XUK8P9xecUAU6lrW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s="1" customFormat="1" ht="16.5" customHeight="1"/>
    <row r="11" s="1" customFormat="1" ht="16.5" customHeight="1"/>
    <row r="12" s="1" customFormat="1" ht="16.5" customHeight="1"/>
    <row r="13" s="1" customFormat="1"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1" customFormat="1" ht="16.5" customHeight="1"/>
    <row r="34" s="1" customFormat="1" ht="16.5" customHeight="1"/>
    <row r="35" s="1" customFormat="1" ht="16.5" customHeight="1"/>
    <row r="36" s="1" customFormat="1" ht="16.5" customHeight="1"/>
    <row r="37" s="1" customFormat="1" ht="16.5" customHeight="1"/>
    <row r="38" s="1" customFormat="1" ht="16.5" customHeight="1"/>
    <row r="39" s="1" customFormat="1" ht="16.5" customHeight="1"/>
    <row r="40" s="1" customFormat="1" ht="16.5" customHeight="1"/>
    <row r="41" s="1" customFormat="1" ht="16.5" customHeight="1"/>
    <row r="42" s="1" customFormat="1" ht="16.5" customHeight="1"/>
    <row r="43" s="1" customFormat="1" ht="16.5" customHeight="1"/>
    <row r="44" s="1" customFormat="1" ht="16.5" customHeight="1"/>
    <row r="45" s="1" customFormat="1" ht="16.5" customHeight="1"/>
    <row r="46" s="1" customFormat="1" ht="16.5" customHeight="1"/>
    <row r="47" s="1" customFormat="1" ht="16.5" customHeight="1"/>
    <row r="48" s="1" customFormat="1"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529</v>
      </c>
      <c r="G54" s="117" t="s">
        <v>530</v>
      </c>
      <c r="H54" s="118" t="s">
        <v>531</v>
      </c>
    </row>
    <row r="55" spans="2:8" ht="52.5" customHeight="1">
      <c r="B55" s="119"/>
      <c r="C55" s="1222" t="s">
        <v>46</v>
      </c>
      <c r="D55" s="1222"/>
      <c r="E55" s="1223"/>
      <c r="F55" s="339">
        <v>843</v>
      </c>
      <c r="G55" s="339">
        <v>757</v>
      </c>
      <c r="H55" s="340">
        <v>557</v>
      </c>
    </row>
    <row r="56" spans="2:8" ht="52.5" customHeight="1">
      <c r="B56" s="120"/>
      <c r="C56" s="1224" t="s">
        <v>47</v>
      </c>
      <c r="D56" s="1224"/>
      <c r="E56" s="1225"/>
      <c r="F56" s="341">
        <v>281</v>
      </c>
      <c r="G56" s="341">
        <v>281</v>
      </c>
      <c r="H56" s="342">
        <v>281</v>
      </c>
    </row>
    <row r="57" spans="2:8" ht="53.25" customHeight="1">
      <c r="B57" s="120"/>
      <c r="C57" s="1226" t="s">
        <v>48</v>
      </c>
      <c r="D57" s="1226"/>
      <c r="E57" s="1227"/>
      <c r="F57" s="343">
        <v>314</v>
      </c>
      <c r="G57" s="343">
        <v>319</v>
      </c>
      <c r="H57" s="344">
        <v>320</v>
      </c>
    </row>
    <row r="58" spans="2:8" ht="45.75" customHeight="1">
      <c r="B58" s="121"/>
      <c r="C58" s="1214" t="s">
        <v>551</v>
      </c>
      <c r="D58" s="1215"/>
      <c r="E58" s="1216"/>
      <c r="F58" s="345">
        <v>183</v>
      </c>
      <c r="G58" s="345">
        <v>182</v>
      </c>
      <c r="H58" s="346">
        <v>178</v>
      </c>
    </row>
    <row r="59" spans="2:8" ht="45.75" customHeight="1">
      <c r="B59" s="121"/>
      <c r="C59" s="1214" t="s">
        <v>552</v>
      </c>
      <c r="D59" s="1215"/>
      <c r="E59" s="1216"/>
      <c r="F59" s="345">
        <v>93</v>
      </c>
      <c r="G59" s="345">
        <v>98</v>
      </c>
      <c r="H59" s="346">
        <v>102</v>
      </c>
    </row>
    <row r="60" spans="2:8" ht="45.75" customHeight="1">
      <c r="B60" s="121"/>
      <c r="C60" s="1214" t="s">
        <v>553</v>
      </c>
      <c r="D60" s="1215"/>
      <c r="E60" s="1216"/>
      <c r="F60" s="345">
        <v>18</v>
      </c>
      <c r="G60" s="345">
        <v>18</v>
      </c>
      <c r="H60" s="346">
        <v>18</v>
      </c>
    </row>
    <row r="61" spans="2:8" ht="45.75" customHeight="1">
      <c r="B61" s="121"/>
      <c r="C61" s="1214" t="s">
        <v>554</v>
      </c>
      <c r="D61" s="1215"/>
      <c r="E61" s="1216"/>
      <c r="F61" s="345">
        <v>10</v>
      </c>
      <c r="G61" s="345">
        <v>10</v>
      </c>
      <c r="H61" s="346">
        <v>10</v>
      </c>
    </row>
    <row r="62" spans="2:8" ht="45.75" customHeight="1" thickBot="1">
      <c r="B62" s="122"/>
      <c r="C62" s="1217" t="s">
        <v>555</v>
      </c>
      <c r="D62" s="1218"/>
      <c r="E62" s="1219"/>
      <c r="F62" s="347">
        <v>5</v>
      </c>
      <c r="G62" s="347">
        <v>6</v>
      </c>
      <c r="H62" s="348">
        <v>8</v>
      </c>
    </row>
    <row r="63" spans="2:8" ht="52.5" customHeight="1" thickBot="1">
      <c r="B63" s="123"/>
      <c r="C63" s="1220" t="s">
        <v>49</v>
      </c>
      <c r="D63" s="1220"/>
      <c r="E63" s="1221"/>
      <c r="F63" s="349">
        <v>1437</v>
      </c>
      <c r="G63" s="349">
        <v>1357</v>
      </c>
      <c r="H63" s="350">
        <v>1159</v>
      </c>
    </row>
    <row r="64" spans="2:8" ht="13.2"/>
  </sheetData>
  <sheetProtection algorithmName="SHA-512" hashValue="dowQA0a74s6mz3/WzAxSo6JG/BygZ92xcvC6TbQxSwNlqfV2F46LF+39EgtTAh9SaZu0F5oRBS7UuaDThsBYPg==" saltValue="K2pd3MqKZ6InOILil/t2F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E4118-B59B-43D9-B803-C1C7219E93EA}">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c r="DD19" s="243"/>
      <c r="DE19" s="243"/>
    </row>
    <row r="20" spans="1:109" ht="13.2">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56"/>
      <c r="DD40" s="356"/>
      <c r="DE40" s="243"/>
    </row>
    <row r="41" spans="2:109" ht="16.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36" t="s">
        <v>567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247"/>
      <c r="AN49" s="243" t="s">
        <v>568</v>
      </c>
    </row>
    <row r="50" spans="1:109" ht="13.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c r="B51" s="247"/>
      <c r="G51" s="1245"/>
      <c r="H51" s="1245"/>
      <c r="I51" s="1249"/>
      <c r="J51" s="1249"/>
      <c r="K51" s="1235"/>
      <c r="L51" s="1235"/>
      <c r="M51" s="1235"/>
      <c r="N51" s="1235"/>
      <c r="AM51" s="359"/>
      <c r="AN51" s="1233" t="s">
        <v>569</v>
      </c>
      <c r="AO51" s="1233"/>
      <c r="AP51" s="1233"/>
      <c r="AQ51" s="1233"/>
      <c r="AR51" s="1233"/>
      <c r="AS51" s="1233"/>
      <c r="AT51" s="1233"/>
      <c r="AU51" s="1233"/>
      <c r="AV51" s="1233"/>
      <c r="AW51" s="1233"/>
      <c r="AX51" s="1233"/>
      <c r="AY51" s="1233"/>
      <c r="AZ51" s="1233"/>
      <c r="BA51" s="1233"/>
      <c r="BB51" s="1233" t="s">
        <v>570</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571</v>
      </c>
      <c r="BC53" s="1233"/>
      <c r="BD53" s="1233"/>
      <c r="BE53" s="1233"/>
      <c r="BF53" s="1233"/>
      <c r="BG53" s="1233"/>
      <c r="BH53" s="1233"/>
      <c r="BI53" s="1233"/>
      <c r="BJ53" s="1233"/>
      <c r="BK53" s="1233"/>
      <c r="BL53" s="1233"/>
      <c r="BM53" s="1233"/>
      <c r="BN53" s="1233"/>
      <c r="BO53" s="1233"/>
      <c r="BP53" s="1230">
        <v>44.9</v>
      </c>
      <c r="BQ53" s="1230"/>
      <c r="BR53" s="1230"/>
      <c r="BS53" s="1230"/>
      <c r="BT53" s="1230"/>
      <c r="BU53" s="1230"/>
      <c r="BV53" s="1230"/>
      <c r="BW53" s="1230"/>
      <c r="BX53" s="1230">
        <v>46</v>
      </c>
      <c r="BY53" s="1230"/>
      <c r="BZ53" s="1230"/>
      <c r="CA53" s="1230"/>
      <c r="CB53" s="1230"/>
      <c r="CC53" s="1230"/>
      <c r="CD53" s="1230"/>
      <c r="CE53" s="1230"/>
      <c r="CF53" s="1230">
        <v>47.1</v>
      </c>
      <c r="CG53" s="1230"/>
      <c r="CH53" s="1230"/>
      <c r="CI53" s="1230"/>
      <c r="CJ53" s="1230"/>
      <c r="CK53" s="1230"/>
      <c r="CL53" s="1230"/>
      <c r="CM53" s="1230"/>
      <c r="CN53" s="1230">
        <v>48.6</v>
      </c>
      <c r="CO53" s="1230"/>
      <c r="CP53" s="1230"/>
      <c r="CQ53" s="1230"/>
      <c r="CR53" s="1230"/>
      <c r="CS53" s="1230"/>
      <c r="CT53" s="1230"/>
      <c r="CU53" s="1230"/>
      <c r="CV53" s="1230">
        <v>48.7</v>
      </c>
      <c r="CW53" s="1230"/>
      <c r="CX53" s="1230"/>
      <c r="CY53" s="1230"/>
      <c r="CZ53" s="1230"/>
      <c r="DA53" s="1230"/>
      <c r="DB53" s="1230"/>
      <c r="DC53" s="1230"/>
    </row>
    <row r="54" spans="1:109" ht="13.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c r="A55" s="358"/>
      <c r="B55" s="247"/>
      <c r="G55" s="1228"/>
      <c r="H55" s="1228"/>
      <c r="I55" s="1228"/>
      <c r="J55" s="1228"/>
      <c r="K55" s="1235"/>
      <c r="L55" s="1235"/>
      <c r="M55" s="1235"/>
      <c r="N55" s="1235"/>
      <c r="AN55" s="1234" t="s">
        <v>572</v>
      </c>
      <c r="AO55" s="1234"/>
      <c r="AP55" s="1234"/>
      <c r="AQ55" s="1234"/>
      <c r="AR55" s="1234"/>
      <c r="AS55" s="1234"/>
      <c r="AT55" s="1234"/>
      <c r="AU55" s="1234"/>
      <c r="AV55" s="1234"/>
      <c r="AW55" s="1234"/>
      <c r="AX55" s="1234"/>
      <c r="AY55" s="1234"/>
      <c r="AZ55" s="1234"/>
      <c r="BA55" s="1234"/>
      <c r="BB55" s="1233" t="s">
        <v>570</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571</v>
      </c>
      <c r="BC57" s="1233"/>
      <c r="BD57" s="1233"/>
      <c r="BE57" s="1233"/>
      <c r="BF57" s="1233"/>
      <c r="BG57" s="1233"/>
      <c r="BH57" s="1233"/>
      <c r="BI57" s="1233"/>
      <c r="BJ57" s="1233"/>
      <c r="BK57" s="1233"/>
      <c r="BL57" s="1233"/>
      <c r="BM57" s="1233"/>
      <c r="BN57" s="1233"/>
      <c r="BO57" s="1233"/>
      <c r="BP57" s="1230">
        <v>61.5</v>
      </c>
      <c r="BQ57" s="1230"/>
      <c r="BR57" s="1230"/>
      <c r="BS57" s="1230"/>
      <c r="BT57" s="1230"/>
      <c r="BU57" s="1230"/>
      <c r="BV57" s="1230"/>
      <c r="BW57" s="1230"/>
      <c r="BX57" s="1230">
        <v>60.8</v>
      </c>
      <c r="BY57" s="1230"/>
      <c r="BZ57" s="1230"/>
      <c r="CA57" s="1230"/>
      <c r="CB57" s="1230"/>
      <c r="CC57" s="1230"/>
      <c r="CD57" s="1230"/>
      <c r="CE57" s="1230"/>
      <c r="CF57" s="1230">
        <v>62.2</v>
      </c>
      <c r="CG57" s="1230"/>
      <c r="CH57" s="1230"/>
      <c r="CI57" s="1230"/>
      <c r="CJ57" s="1230"/>
      <c r="CK57" s="1230"/>
      <c r="CL57" s="1230"/>
      <c r="CM57" s="1230"/>
      <c r="CN57" s="1230">
        <v>62.6</v>
      </c>
      <c r="CO57" s="1230"/>
      <c r="CP57" s="1230"/>
      <c r="CQ57" s="1230"/>
      <c r="CR57" s="1230"/>
      <c r="CS57" s="1230"/>
      <c r="CT57" s="1230"/>
      <c r="CU57" s="1230"/>
      <c r="CV57" s="1230">
        <v>62.9</v>
      </c>
      <c r="CW57" s="1230"/>
      <c r="CX57" s="1230"/>
      <c r="CY57" s="1230"/>
      <c r="CZ57" s="1230"/>
      <c r="DA57" s="1230"/>
      <c r="DB57" s="1230"/>
      <c r="DC57" s="1230"/>
      <c r="DD57" s="363"/>
      <c r="DE57" s="362"/>
    </row>
    <row r="58" spans="1:109" s="358" customFormat="1" ht="13.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c r="B63" s="300" t="s">
        <v>573</v>
      </c>
    </row>
    <row r="64" spans="1:109" ht="13.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 r="B65" s="247"/>
      <c r="AN65" s="1236" t="s">
        <v>575</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c r="B71" s="247"/>
      <c r="G71" s="374"/>
      <c r="I71" s="375"/>
      <c r="J71" s="372"/>
      <c r="K71" s="372"/>
      <c r="L71" s="373"/>
      <c r="M71" s="372"/>
      <c r="N71" s="373"/>
      <c r="AM71" s="374"/>
      <c r="AN71" s="243" t="s">
        <v>568</v>
      </c>
    </row>
    <row r="72" spans="2:107" ht="13.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2">
      <c r="B73" s="247"/>
      <c r="G73" s="1245"/>
      <c r="H73" s="1245"/>
      <c r="I73" s="1245"/>
      <c r="J73" s="1245"/>
      <c r="K73" s="1229"/>
      <c r="L73" s="1229"/>
      <c r="M73" s="1229"/>
      <c r="N73" s="1229"/>
      <c r="AM73" s="359"/>
      <c r="AN73" s="1233" t="s">
        <v>569</v>
      </c>
      <c r="AO73" s="1233"/>
      <c r="AP73" s="1233"/>
      <c r="AQ73" s="1233"/>
      <c r="AR73" s="1233"/>
      <c r="AS73" s="1233"/>
      <c r="AT73" s="1233"/>
      <c r="AU73" s="1233"/>
      <c r="AV73" s="1233"/>
      <c r="AW73" s="1233"/>
      <c r="AX73" s="1233"/>
      <c r="AY73" s="1233"/>
      <c r="AZ73" s="1233"/>
      <c r="BA73" s="1233"/>
      <c r="BB73" s="1233" t="s">
        <v>570</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574</v>
      </c>
      <c r="BC75" s="1233"/>
      <c r="BD75" s="1233"/>
      <c r="BE75" s="1233"/>
      <c r="BF75" s="1233"/>
      <c r="BG75" s="1233"/>
      <c r="BH75" s="1233"/>
      <c r="BI75" s="1233"/>
      <c r="BJ75" s="1233"/>
      <c r="BK75" s="1233"/>
      <c r="BL75" s="1233"/>
      <c r="BM75" s="1233"/>
      <c r="BN75" s="1233"/>
      <c r="BO75" s="1233"/>
      <c r="BP75" s="1230">
        <v>9.6</v>
      </c>
      <c r="BQ75" s="1230"/>
      <c r="BR75" s="1230"/>
      <c r="BS75" s="1230"/>
      <c r="BT75" s="1230"/>
      <c r="BU75" s="1230"/>
      <c r="BV75" s="1230"/>
      <c r="BW75" s="1230"/>
      <c r="BX75" s="1230">
        <v>9.4</v>
      </c>
      <c r="BY75" s="1230"/>
      <c r="BZ75" s="1230"/>
      <c r="CA75" s="1230"/>
      <c r="CB75" s="1230"/>
      <c r="CC75" s="1230"/>
      <c r="CD75" s="1230"/>
      <c r="CE75" s="1230"/>
      <c r="CF75" s="1230">
        <v>7.8</v>
      </c>
      <c r="CG75" s="1230"/>
      <c r="CH75" s="1230"/>
      <c r="CI75" s="1230"/>
      <c r="CJ75" s="1230"/>
      <c r="CK75" s="1230"/>
      <c r="CL75" s="1230"/>
      <c r="CM75" s="1230"/>
      <c r="CN75" s="1230">
        <v>7.3</v>
      </c>
      <c r="CO75" s="1230"/>
      <c r="CP75" s="1230"/>
      <c r="CQ75" s="1230"/>
      <c r="CR75" s="1230"/>
      <c r="CS75" s="1230"/>
      <c r="CT75" s="1230"/>
      <c r="CU75" s="1230"/>
      <c r="CV75" s="1230">
        <v>6.7</v>
      </c>
      <c r="CW75" s="1230"/>
      <c r="CX75" s="1230"/>
      <c r="CY75" s="1230"/>
      <c r="CZ75" s="1230"/>
      <c r="DA75" s="1230"/>
      <c r="DB75" s="1230"/>
      <c r="DC75" s="1230"/>
    </row>
    <row r="76" spans="2:107" ht="13.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c r="B77" s="247"/>
      <c r="G77" s="1228"/>
      <c r="H77" s="1228"/>
      <c r="I77" s="1228"/>
      <c r="J77" s="1228"/>
      <c r="K77" s="1229"/>
      <c r="L77" s="1229"/>
      <c r="M77" s="1229"/>
      <c r="N77" s="1229"/>
      <c r="AN77" s="1234" t="s">
        <v>572</v>
      </c>
      <c r="AO77" s="1234"/>
      <c r="AP77" s="1234"/>
      <c r="AQ77" s="1234"/>
      <c r="AR77" s="1234"/>
      <c r="AS77" s="1234"/>
      <c r="AT77" s="1234"/>
      <c r="AU77" s="1234"/>
      <c r="AV77" s="1234"/>
      <c r="AW77" s="1234"/>
      <c r="AX77" s="1234"/>
      <c r="AY77" s="1234"/>
      <c r="AZ77" s="1234"/>
      <c r="BA77" s="1234"/>
      <c r="BB77" s="1233" t="s">
        <v>570</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574</v>
      </c>
      <c r="BC79" s="1233"/>
      <c r="BD79" s="1233"/>
      <c r="BE79" s="1233"/>
      <c r="BF79" s="1233"/>
      <c r="BG79" s="1233"/>
      <c r="BH79" s="1233"/>
      <c r="BI79" s="1233"/>
      <c r="BJ79" s="1233"/>
      <c r="BK79" s="1233"/>
      <c r="BL79" s="1233"/>
      <c r="BM79" s="1233"/>
      <c r="BN79" s="1233"/>
      <c r="BO79" s="1233"/>
      <c r="BP79" s="1230">
        <v>8</v>
      </c>
      <c r="BQ79" s="1230"/>
      <c r="BR79" s="1230"/>
      <c r="BS79" s="1230"/>
      <c r="BT79" s="1230"/>
      <c r="BU79" s="1230"/>
      <c r="BV79" s="1230"/>
      <c r="BW79" s="1230"/>
      <c r="BX79" s="1230">
        <v>6.6</v>
      </c>
      <c r="BY79" s="1230"/>
      <c r="BZ79" s="1230"/>
      <c r="CA79" s="1230"/>
      <c r="CB79" s="1230"/>
      <c r="CC79" s="1230"/>
      <c r="CD79" s="1230"/>
      <c r="CE79" s="1230"/>
      <c r="CF79" s="1230">
        <v>6.8</v>
      </c>
      <c r="CG79" s="1230"/>
      <c r="CH79" s="1230"/>
      <c r="CI79" s="1230"/>
      <c r="CJ79" s="1230"/>
      <c r="CK79" s="1230"/>
      <c r="CL79" s="1230"/>
      <c r="CM79" s="1230"/>
      <c r="CN79" s="1230">
        <v>7.2</v>
      </c>
      <c r="CO79" s="1230"/>
      <c r="CP79" s="1230"/>
      <c r="CQ79" s="1230"/>
      <c r="CR79" s="1230"/>
      <c r="CS79" s="1230"/>
      <c r="CT79" s="1230"/>
      <c r="CU79" s="1230"/>
      <c r="CV79" s="1230">
        <v>7.3</v>
      </c>
      <c r="CW79" s="1230"/>
      <c r="CX79" s="1230"/>
      <c r="CY79" s="1230"/>
      <c r="CZ79" s="1230"/>
      <c r="DA79" s="1230"/>
      <c r="DB79" s="1230"/>
      <c r="DC79" s="1230"/>
    </row>
    <row r="80" spans="2:107" ht="13.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c r="B81" s="247"/>
    </row>
    <row r="82" spans="2:109" ht="16.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SdQv9soDGRl6Po5bEDxRCRNAUeS8fKBUGIICScaBBT06RRhY3Wbo3P/Ycnif8k4KDgVYmb4v8juPZwQXIQ/V6g==" saltValue="eoQs1PEKhfrrARMkqbp0a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4E515-5807-4F54-8008-8D8D1ECE75E0}">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477</v>
      </c>
    </row>
  </sheetData>
  <sheetProtection algorithmName="SHA-512" hashValue="cSa3YRgn3/pMiIeMJCoogn6m9hTQa8fy0O4ZhYCH+U9xsp3yFufsA521fYakj1X2IoYo+eMiFnRrw73G4J72dQ==" saltValue="QW4gYXp2L2bNAEUMlxzSy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8A0E-DCD6-45A3-AA85-8CC8332C1529}">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477</v>
      </c>
    </row>
  </sheetData>
  <sheetProtection algorithmName="SHA-512" hashValue="YEYmgrXvfOcNyVydu+cMziaijhCQwSZE466ZbStY7h8XJBp4hfI0b9Q6/6qFoafLkVB9yyA3pOZpye6ad7INqw==" saltValue="s4+cI3nioejHCwikZUqf4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526</v>
      </c>
      <c r="G2" s="137"/>
      <c r="H2" s="138"/>
    </row>
    <row r="3" spans="1:8">
      <c r="A3" s="134" t="s">
        <v>519</v>
      </c>
      <c r="B3" s="139"/>
      <c r="C3" s="140"/>
      <c r="D3" s="141">
        <v>895874</v>
      </c>
      <c r="E3" s="142"/>
      <c r="F3" s="143">
        <v>332350</v>
      </c>
      <c r="G3" s="144"/>
      <c r="H3" s="145"/>
    </row>
    <row r="4" spans="1:8">
      <c r="A4" s="146"/>
      <c r="B4" s="147"/>
      <c r="C4" s="148"/>
      <c r="D4" s="149">
        <v>458258</v>
      </c>
      <c r="E4" s="150"/>
      <c r="F4" s="151">
        <v>200453</v>
      </c>
      <c r="G4" s="152"/>
      <c r="H4" s="153"/>
    </row>
    <row r="5" spans="1:8">
      <c r="A5" s="134" t="s">
        <v>521</v>
      </c>
      <c r="B5" s="139"/>
      <c r="C5" s="140"/>
      <c r="D5" s="141">
        <v>510692</v>
      </c>
      <c r="E5" s="142"/>
      <c r="F5" s="143">
        <v>362690</v>
      </c>
      <c r="G5" s="144"/>
      <c r="H5" s="145"/>
    </row>
    <row r="6" spans="1:8">
      <c r="A6" s="146"/>
      <c r="B6" s="147"/>
      <c r="C6" s="148"/>
      <c r="D6" s="149">
        <v>130200</v>
      </c>
      <c r="E6" s="150"/>
      <c r="F6" s="151">
        <v>172580</v>
      </c>
      <c r="G6" s="152"/>
      <c r="H6" s="153"/>
    </row>
    <row r="7" spans="1:8">
      <c r="A7" s="134" t="s">
        <v>522</v>
      </c>
      <c r="B7" s="139"/>
      <c r="C7" s="140"/>
      <c r="D7" s="141">
        <v>620590</v>
      </c>
      <c r="E7" s="142"/>
      <c r="F7" s="143">
        <v>296093</v>
      </c>
      <c r="G7" s="144"/>
      <c r="H7" s="145"/>
    </row>
    <row r="8" spans="1:8">
      <c r="A8" s="146"/>
      <c r="B8" s="147"/>
      <c r="C8" s="148"/>
      <c r="D8" s="149">
        <v>176245</v>
      </c>
      <c r="E8" s="150"/>
      <c r="F8" s="151">
        <v>140545</v>
      </c>
      <c r="G8" s="152"/>
      <c r="H8" s="153"/>
    </row>
    <row r="9" spans="1:8">
      <c r="A9" s="134" t="s">
        <v>523</v>
      </c>
      <c r="B9" s="139"/>
      <c r="C9" s="140"/>
      <c r="D9" s="141">
        <v>565122</v>
      </c>
      <c r="E9" s="142"/>
      <c r="F9" s="143">
        <v>308655</v>
      </c>
      <c r="G9" s="144"/>
      <c r="H9" s="145"/>
    </row>
    <row r="10" spans="1:8">
      <c r="A10" s="146"/>
      <c r="B10" s="147"/>
      <c r="C10" s="148"/>
      <c r="D10" s="149">
        <v>171878</v>
      </c>
      <c r="E10" s="150"/>
      <c r="F10" s="151">
        <v>169887</v>
      </c>
      <c r="G10" s="152"/>
      <c r="H10" s="153"/>
    </row>
    <row r="11" spans="1:8">
      <c r="A11" s="134" t="s">
        <v>524</v>
      </c>
      <c r="B11" s="139"/>
      <c r="C11" s="140"/>
      <c r="D11" s="141">
        <v>1001503</v>
      </c>
      <c r="E11" s="142"/>
      <c r="F11" s="143">
        <v>325476</v>
      </c>
      <c r="G11" s="144"/>
      <c r="H11" s="145"/>
    </row>
    <row r="12" spans="1:8">
      <c r="A12" s="146"/>
      <c r="B12" s="147"/>
      <c r="C12" s="154"/>
      <c r="D12" s="149">
        <v>224074</v>
      </c>
      <c r="E12" s="150"/>
      <c r="F12" s="151">
        <v>190204</v>
      </c>
      <c r="G12" s="152"/>
      <c r="H12" s="153"/>
    </row>
    <row r="13" spans="1:8">
      <c r="A13" s="134"/>
      <c r="B13" s="139"/>
      <c r="C13" s="140"/>
      <c r="D13" s="141">
        <v>718756</v>
      </c>
      <c r="E13" s="142"/>
      <c r="F13" s="143">
        <v>325053</v>
      </c>
      <c r="G13" s="155"/>
      <c r="H13" s="145"/>
    </row>
    <row r="14" spans="1:8">
      <c r="A14" s="146"/>
      <c r="B14" s="147"/>
      <c r="C14" s="148"/>
      <c r="D14" s="149">
        <v>232131</v>
      </c>
      <c r="E14" s="150"/>
      <c r="F14" s="151">
        <v>174734</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6.86</v>
      </c>
      <c r="C19" s="156">
        <f>ROUND(VALUE(SUBSTITUTE(実質収支比率等に係る経年分析!G$48,"▲","-")),2)</f>
        <v>4.58</v>
      </c>
      <c r="D19" s="156">
        <f>ROUND(VALUE(SUBSTITUTE(実質収支比率等に係る経年分析!H$48,"▲","-")),2)</f>
        <v>7.22</v>
      </c>
      <c r="E19" s="156">
        <f>ROUND(VALUE(SUBSTITUTE(実質収支比率等に係る経年分析!I$48,"▲","-")),2)</f>
        <v>5.03</v>
      </c>
      <c r="F19" s="156">
        <f>ROUND(VALUE(SUBSTITUTE(実質収支比率等に係る経年分析!J$48,"▲","-")),2)</f>
        <v>3.68</v>
      </c>
    </row>
    <row r="20" spans="1:11">
      <c r="A20" s="156" t="s">
        <v>53</v>
      </c>
      <c r="B20" s="156">
        <f>ROUND(VALUE(SUBSTITUTE(実質収支比率等に係る経年分析!F$47,"▲","-")),2)</f>
        <v>36.79</v>
      </c>
      <c r="C20" s="156">
        <f>ROUND(VALUE(SUBSTITUTE(実質収支比率等に係る経年分析!G$47,"▲","-")),2)</f>
        <v>43.38</v>
      </c>
      <c r="D20" s="156">
        <f>ROUND(VALUE(SUBSTITUTE(実質収支比率等に係る経年分析!H$47,"▲","-")),2)</f>
        <v>48.54</v>
      </c>
      <c r="E20" s="156">
        <f>ROUND(VALUE(SUBSTITUTE(実質収支比率等に係る経年分析!I$47,"▲","-")),2)</f>
        <v>41.11</v>
      </c>
      <c r="F20" s="156">
        <f>ROUND(VALUE(SUBSTITUTE(実質収支比率等に係る経年分析!J$47,"▲","-")),2)</f>
        <v>30.38</v>
      </c>
    </row>
    <row r="21" spans="1:11">
      <c r="A21" s="156" t="s">
        <v>54</v>
      </c>
      <c r="B21" s="156">
        <f>IF(ISNUMBER(VALUE(SUBSTITUTE(実質収支比率等に係る経年分析!F$49,"▲","-"))),ROUND(VALUE(SUBSTITUTE(実質収支比率等に係る経年分析!F$49,"▲","-")),2),NA())</f>
        <v>-0.04</v>
      </c>
      <c r="C21" s="156">
        <f>IF(ISNUMBER(VALUE(SUBSTITUTE(実質収支比率等に係る経年分析!G$49,"▲","-"))),ROUND(VALUE(SUBSTITUTE(実質収支比率等に係る経年分析!G$49,"▲","-")),2),NA())</f>
        <v>8.7100000000000009</v>
      </c>
      <c r="D21" s="156">
        <f>IF(ISNUMBER(VALUE(SUBSTITUTE(実質収支比率等に係る経年分析!H$49,"▲","-"))),ROUND(VALUE(SUBSTITUTE(実質収支比率等に係る経年分析!H$49,"▲","-")),2),NA())</f>
        <v>7.66</v>
      </c>
      <c r="E21" s="156">
        <f>IF(ISNUMBER(VALUE(SUBSTITUTE(実質収支比率等に係る経年分析!I$49,"▲","-"))),ROUND(VALUE(SUBSTITUTE(実質収支比率等に係る経年分析!I$49,"▲","-")),2),NA())</f>
        <v>-5.12</v>
      </c>
      <c r="F21" s="156">
        <f>IF(ISNUMBER(VALUE(SUBSTITUTE(実質収支比率等に係る経年分析!J$49,"▲","-"))),ROUND(VALUE(SUBSTITUTE(実質収支比率等に係る経年分析!J$49,"▲","-")),2),NA())</f>
        <v>-12.24</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7.0000000000000007E-2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c r="A30" s="157" t="str">
        <f>IF(連結実質赤字比率に係る赤字・黒字の構成分析!C$40="",NA(),連結実質赤字比率に係る赤字・黒字の構成分析!C$40)</f>
        <v>大和の園特別会計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c r="A31" s="157" t="str">
        <f>IF(連結実質赤字比率に係る赤字・黒字の構成分析!C$39="",NA(),連結実質赤字比率に係る赤字・黒字の構成分析!C$39)</f>
        <v>大和村簡易水道事業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0.18</v>
      </c>
    </row>
    <row r="33" spans="1:16">
      <c r="A33" s="157" t="str">
        <f>IF(連結実質赤字比率に係る赤字・黒字の構成分析!C$37="",NA(),連結実質赤字比率に係る赤字・黒字の構成分析!C$37)</f>
        <v>大和診療所特別会計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1.1100000000000001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v>
      </c>
    </row>
    <row r="34" spans="1:16">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0.72</v>
      </c>
    </row>
    <row r="35" spans="1:16">
      <c r="A35" s="157" t="str">
        <f>IF(連結実質赤字比率に係る赤字・黒字の構成分析!C$35="",NA(),連結実質赤字比率に係る赤字・黒字の構成分析!C$35)</f>
        <v>大和村集落排水事業</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1.03</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6.86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5.15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5.0199999999999996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3.67</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312</v>
      </c>
      <c r="E42" s="158"/>
      <c r="F42" s="158"/>
      <c r="G42" s="158">
        <f>'実質公債費比率（分子）の構造'!L$52</f>
        <v>274</v>
      </c>
      <c r="H42" s="158"/>
      <c r="I42" s="158"/>
      <c r="J42" s="158">
        <f>'実質公債費比率（分子）の構造'!M$52</f>
        <v>296</v>
      </c>
      <c r="K42" s="158"/>
      <c r="L42" s="158"/>
      <c r="M42" s="158">
        <f>'実質公債費比率（分子）の構造'!N$52</f>
        <v>286</v>
      </c>
      <c r="N42" s="158"/>
      <c r="O42" s="158"/>
      <c r="P42" s="158">
        <f>'実質公債費比率（分子）の構造'!O$52</f>
        <v>330</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72</v>
      </c>
      <c r="C46" s="158"/>
      <c r="D46" s="158"/>
      <c r="E46" s="158">
        <f>'実質公債費比率（分子）の構造'!L$48</f>
        <v>67</v>
      </c>
      <c r="F46" s="158"/>
      <c r="G46" s="158"/>
      <c r="H46" s="158">
        <f>'実質公債費比率（分子）の構造'!M$48</f>
        <v>63</v>
      </c>
      <c r="I46" s="158"/>
      <c r="J46" s="158"/>
      <c r="K46" s="158">
        <f>'実質公債費比率（分子）の構造'!N$48</f>
        <v>71</v>
      </c>
      <c r="L46" s="158"/>
      <c r="M46" s="158"/>
      <c r="N46" s="158">
        <f>'実質公債費比率（分子）の構造'!O$48</f>
        <v>80</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361</v>
      </c>
      <c r="C49" s="158"/>
      <c r="D49" s="158"/>
      <c r="E49" s="158">
        <f>'実質公債費比率（分子）の構造'!L$45</f>
        <v>341</v>
      </c>
      <c r="F49" s="158"/>
      <c r="G49" s="158"/>
      <c r="H49" s="158">
        <f>'実質公債費比率（分子）の構造'!M$45</f>
        <v>312</v>
      </c>
      <c r="I49" s="158"/>
      <c r="J49" s="158"/>
      <c r="K49" s="158">
        <f>'実質公債費比率（分子）の構造'!N$45</f>
        <v>332</v>
      </c>
      <c r="L49" s="158"/>
      <c r="M49" s="158"/>
      <c r="N49" s="158">
        <f>'実質公債費比率（分子）の構造'!O$45</f>
        <v>359</v>
      </c>
      <c r="O49" s="158"/>
      <c r="P49" s="158"/>
    </row>
    <row r="50" spans="1:16">
      <c r="A50" s="158" t="s">
        <v>67</v>
      </c>
      <c r="B50" s="158" t="e">
        <f>NA()</f>
        <v>#N/A</v>
      </c>
      <c r="C50" s="158">
        <f>IF(ISNUMBER('実質公債費比率（分子）の構造'!K$53),'実質公債費比率（分子）の構造'!K$53,NA())</f>
        <v>121</v>
      </c>
      <c r="D50" s="158" t="e">
        <f>NA()</f>
        <v>#N/A</v>
      </c>
      <c r="E50" s="158" t="e">
        <f>NA()</f>
        <v>#N/A</v>
      </c>
      <c r="F50" s="158">
        <f>IF(ISNUMBER('実質公債費比率（分子）の構造'!L$53),'実質公債費比率（分子）の構造'!L$53,NA())</f>
        <v>134</v>
      </c>
      <c r="G50" s="158" t="e">
        <f>NA()</f>
        <v>#N/A</v>
      </c>
      <c r="H50" s="158" t="e">
        <f>NA()</f>
        <v>#N/A</v>
      </c>
      <c r="I50" s="158">
        <f>IF(ISNUMBER('実質公債費比率（分子）の構造'!M$53),'実質公債費比率（分子）の構造'!M$53,NA())</f>
        <v>79</v>
      </c>
      <c r="J50" s="158" t="e">
        <f>NA()</f>
        <v>#N/A</v>
      </c>
      <c r="K50" s="158" t="e">
        <f>NA()</f>
        <v>#N/A</v>
      </c>
      <c r="L50" s="158">
        <f>IF(ISNUMBER('実質公債費比率（分子）の構造'!N$53),'実質公債費比率（分子）の構造'!N$53,NA())</f>
        <v>117</v>
      </c>
      <c r="M50" s="158" t="e">
        <f>NA()</f>
        <v>#N/A</v>
      </c>
      <c r="N50" s="158" t="e">
        <f>NA()</f>
        <v>#N/A</v>
      </c>
      <c r="O50" s="158">
        <f>IF(ISNUMBER('実質公債費比率（分子）の構造'!O$53),'実質公債費比率（分子）の構造'!O$53,NA())</f>
        <v>109</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2958</v>
      </c>
      <c r="E56" s="157"/>
      <c r="F56" s="157"/>
      <c r="G56" s="157">
        <f>'将来負担比率（分子）の構造'!J$52</f>
        <v>2975</v>
      </c>
      <c r="H56" s="157"/>
      <c r="I56" s="157"/>
      <c r="J56" s="157">
        <f>'将来負担比率（分子）の構造'!K$52</f>
        <v>2945</v>
      </c>
      <c r="K56" s="157"/>
      <c r="L56" s="157"/>
      <c r="M56" s="157">
        <f>'将来負担比率（分子）の構造'!L$52</f>
        <v>3138</v>
      </c>
      <c r="N56" s="157"/>
      <c r="O56" s="157"/>
      <c r="P56" s="157">
        <f>'将来負担比率（分子）の構造'!M$52</f>
        <v>3329</v>
      </c>
    </row>
    <row r="57" spans="1:16">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f>'将来負担比率（分子）の構造'!M$51</f>
        <v>429</v>
      </c>
    </row>
    <row r="58" spans="1:16">
      <c r="A58" s="157" t="s">
        <v>41</v>
      </c>
      <c r="B58" s="157"/>
      <c r="C58" s="157"/>
      <c r="D58" s="157">
        <f>'将来負担比率（分子）の構造'!I$50</f>
        <v>1411</v>
      </c>
      <c r="E58" s="157"/>
      <c r="F58" s="157"/>
      <c r="G58" s="157">
        <f>'将来負担比率（分子）の構造'!J$50</f>
        <v>1569</v>
      </c>
      <c r="H58" s="157"/>
      <c r="I58" s="157"/>
      <c r="J58" s="157">
        <f>'将来負担比率（分子）の構造'!K$50</f>
        <v>1647</v>
      </c>
      <c r="K58" s="157"/>
      <c r="L58" s="157"/>
      <c r="M58" s="157">
        <f>'将来負担比率（分子）の構造'!L$50</f>
        <v>1553</v>
      </c>
      <c r="N58" s="157"/>
      <c r="O58" s="157"/>
      <c r="P58" s="157">
        <f>'将来負担比率（分子）の構造'!M$50</f>
        <v>1264</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42</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868</v>
      </c>
      <c r="C64" s="157"/>
      <c r="D64" s="157"/>
      <c r="E64" s="157">
        <f>'将来負担比率（分子）の構造'!J$43</f>
        <v>843</v>
      </c>
      <c r="F64" s="157"/>
      <c r="G64" s="157"/>
      <c r="H64" s="157">
        <f>'将来負担比率（分子）の構造'!K$43</f>
        <v>761</v>
      </c>
      <c r="I64" s="157"/>
      <c r="J64" s="157"/>
      <c r="K64" s="157">
        <f>'将来負担比率（分子）の構造'!L$43</f>
        <v>731</v>
      </c>
      <c r="L64" s="157"/>
      <c r="M64" s="157"/>
      <c r="N64" s="157">
        <f>'将来負担比率（分子）の構造'!M$43</f>
        <v>872</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3106</v>
      </c>
      <c r="C66" s="157"/>
      <c r="D66" s="157"/>
      <c r="E66" s="157">
        <f>'将来負担比率（分子）の構造'!J$41</f>
        <v>3110</v>
      </c>
      <c r="F66" s="157"/>
      <c r="G66" s="157"/>
      <c r="H66" s="157">
        <f>'将来負担比率（分子）の構造'!K$41</f>
        <v>3182</v>
      </c>
      <c r="I66" s="157"/>
      <c r="J66" s="157"/>
      <c r="K66" s="157">
        <f>'将来負担比率（分子）の構造'!L$41</f>
        <v>3634</v>
      </c>
      <c r="L66" s="157"/>
      <c r="M66" s="157"/>
      <c r="N66" s="157">
        <f>'将来負担比率（分子）の構造'!M$41</f>
        <v>3860</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843</v>
      </c>
      <c r="C72" s="161">
        <f>基金残高に係る経年分析!G55</f>
        <v>757</v>
      </c>
      <c r="D72" s="161">
        <f>基金残高に係る経年分析!H55</f>
        <v>557</v>
      </c>
    </row>
    <row r="73" spans="1:16">
      <c r="A73" s="160" t="s">
        <v>74</v>
      </c>
      <c r="B73" s="161">
        <f>基金残高に係る経年分析!F56</f>
        <v>281</v>
      </c>
      <c r="C73" s="161">
        <f>基金残高に係る経年分析!G56</f>
        <v>281</v>
      </c>
      <c r="D73" s="161">
        <f>基金残高に係る経年分析!H56</f>
        <v>281</v>
      </c>
    </row>
    <row r="74" spans="1:16">
      <c r="A74" s="160" t="s">
        <v>75</v>
      </c>
      <c r="B74" s="161">
        <f>基金残高に係る経年分析!F57</f>
        <v>314</v>
      </c>
      <c r="C74" s="161">
        <f>基金残高に係る経年分析!G57</f>
        <v>319</v>
      </c>
      <c r="D74" s="161">
        <f>基金残高に係る経年分析!H57</f>
        <v>320</v>
      </c>
    </row>
  </sheetData>
  <sheetProtection algorithmName="SHA-512" hashValue="AQRj/KnTejwi6sHO7GNDPCBpOpABK408sB+X8npxjKPRu6aVtfYojSP8Q/TdxC95XszYOsyQ6znuGHm0hjfdig==" saltValue="ZA88WxCBLpZZ9Dnlnyrp4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2026-08-28T04:20:15Z</cp:lastPrinted>
  <dcterms:created xsi:type="dcterms:W3CDTF">2026-02-26T10:19:34Z</dcterms:created>
  <dcterms:modified xsi:type="dcterms:W3CDTF">2026-09-29T08:03:26Z</dcterms:modified>
  <cp:category/>
</cp:coreProperties>
</file>