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DCC74CB6-AEBC-4D86-A990-744307E71176}" xr6:coauthVersionLast="47" xr6:coauthVersionMax="47" xr10:uidLastSave="{00000000-0000-0000-0000-000000000000}"/>
  <bookViews>
    <workbookView xWindow="-120" yWindow="-16320" windowWidth="29040" windowHeight="15720" tabRatio="83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C36" i="10"/>
  <c r="CO35" i="10"/>
  <c r="BE35" i="10"/>
  <c r="C35" i="10"/>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l="1"/>
  <c r="BW35" i="10" s="1"/>
  <c r="BW36" i="10" s="1"/>
  <c r="BW37" i="10" s="1"/>
  <c r="BW38" i="10" s="1"/>
  <c r="BW39" i="10" s="1"/>
  <c r="CO34" i="10" l="1"/>
</calcChain>
</file>

<file path=xl/sharedStrings.xml><?xml version="1.0" encoding="utf-8"?>
<sst xmlns="http://schemas.openxmlformats.org/spreadsheetml/2006/main" count="1171" uniqueCount="572">
  <si>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</si>
  <si>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</si>
  <si>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</si>
  <si>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</si>
  <si>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</si>
  <si>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</si>
  <si>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</si>
  <si>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</si>
  <si>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</si>
  <si>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</si>
  <si>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</si>
  <si>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</si>
  <si>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</si>
  <si>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</si>
  <si>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</si>
  <si>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</si>
  <si>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</si>
  <si>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</si>
  <si>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</si>
  <si>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</si>
  <si>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</si>
  <si>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</si>
  <si>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</si>
  <si>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</si>
  <si>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</si>
  <si>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</si>
  <si>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</si>
  <si>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</si>
  <si>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</si>
  <si>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</si>
  <si>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</si>
  <si>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</si>
  <si>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</si>
  <si>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</si>
  <si>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</si>
  <si>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</si>
  <si>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</si>
  <si>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</si>
  <si>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</si>
  <si>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</si>
  <si>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</si>
  <si>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</si>
  <si>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</si>
  <si>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</si>
  <si>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</si>
  <si>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</si>
  <si>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</si>
  <si>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</si>
  <si>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</si>
  <si>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</si>
  <si>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</si>
  <si>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</si>
  <si>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</si>
  <si>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</si>
  <si>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</si>
  <si>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</si>
  <si>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</si>
  <si>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</si>
  <si>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</si>
  <si>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</si>
  <si>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</si>
  <si>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</si>
  <si>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</si>
  <si>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</si>
  <si>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</si>
  <si>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</si>
  <si>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</si>
  <si>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</si>
  <si>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</si>
  <si>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</si>
  <si>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</si>
  <si>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</si>
  <si>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</si>
  <si>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</si>
  <si>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</si>
  <si>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</si>
  <si>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</si>
  <si>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</si>
  <si>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</si>
  <si>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</si>
  <si>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</si>
  <si>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</si>
  <si>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</si>
  <si>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</si>
  <si>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</si>
  <si>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</si>
  <si>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</si>
  <si>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</si>
  <si>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</si>
  <si>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</si>
  <si>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</si>
  <si>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</si>
  <si>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</si>
  <si>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</si>
  <si>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宇検村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</si>
  <si>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</si>
  <si>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</si>
  <si>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</si>
  <si>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</si>
  <si>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</si>
  <si>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</si>
  <si>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</si>
  <si>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</si>
  <si>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</si>
  <si>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</si>
  <si>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</si>
  <si>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</si>
  <si>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</si>
  <si>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</si>
  <si>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</si>
  <si>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</si>
  <si>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</si>
  <si>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</si>
  <si>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</si>
  <si>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</si>
  <si>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</si>
  <si>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</si>
  <si>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</si>
  <si>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</si>
  <si>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</si>
  <si>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</si>
  <si>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</si>
  <si>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</si>
  <si>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</si>
  <si>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</si>
  <si>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</si>
  <si>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</si>
  <si>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</si>
  <si>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</si>
  <si>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</si>
  <si>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</si>
  <si>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</si>
  <si>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</si>
  <si>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</si>
  <si>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</si>
  <si>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</si>
  <si>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</si>
  <si>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</si>
  <si>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</si>
  <si>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</si>
  <si>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</si>
  <si>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</si>
  <si>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</si>
  <si>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</si>
  <si>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</si>
  <si>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</si>
  <si>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</si>
  <si>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</si>
  <si>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</si>
  <si>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</si>
  <si>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</si>
  <si>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</si>
  <si>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</si>
  <si>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</si>
  <si>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</si>
  <si>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</si>
  <si>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</si>
  <si>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</si>
  <si>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</si>
  <si>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</si>
  <si>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</si>
  <si>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</si>
  <si>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</si>
  <si>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</si>
  <si>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</si>
  <si>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</si>
  <si>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</si>
  <si>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</si>
  <si>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</si>
  <si>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</si>
  <si>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</si>
  <si>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</si>
  <si>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</si>
  <si>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</si>
  <si>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</si>
  <si>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</si>
  <si>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</si>
  <si>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</si>
  <si>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</si>
  <si>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</si>
  <si>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</si>
  <si>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</si>
  <si>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</si>
  <si>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</si>
  <si>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</si>
  <si>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</si>
  <si>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</si>
  <si>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</si>
  <si>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</si>
  <si>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</si>
  <si>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</si>
  <si>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</si>
  <si>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</si>
  <si>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</si>
  <si>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</si>
  <si>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</si>
  <si>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</si>
  <si>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</si>
  <si>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</si>
  <si>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</si>
  <si>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</si>
  <si>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</si>
  <si>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</si>
  <si>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</si>
  <si>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鹿児島県宇検村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</si>
  <si>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</si>
  <si>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</si>
  <si>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</si>
  <si>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</si>
  <si>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</si>
  <si>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</si>
  <si>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</si>
  <si>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</si>
  <si>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</si>
  <si>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</si>
  <si>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</si>
  <si>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</si>
  <si>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</si>
  <si>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</si>
  <si>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</si>
  <si>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</si>
  <si>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</si>
  <si>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</si>
  <si>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</si>
  <si>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</si>
  <si>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</si>
  <si>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</si>
  <si>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</si>
  <si>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</si>
  <si>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</si>
  <si>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</si>
  <si>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</si>
  <si>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</si>
  <si>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</si>
  <si>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</si>
  <si>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</si>
  <si>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</si>
  <si>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</si>
  <si>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</si>
  <si>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</si>
  <si>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</si>
  <si>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</si>
  <si>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</si>
  <si>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</si>
  <si>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</si>
  <si>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</si>
  <si>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</si>
  <si>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</si>
  <si>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</si>
  <si>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</si>
  <si>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</si>
  <si>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</si>
  <si>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</si>
  <si>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</si>
  <si>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</si>
  <si>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</si>
  <si>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</si>
  <si>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</si>
  <si>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</si>
  <si>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</si>
  <si>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</si>
  <si>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</si>
  <si>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</si>
  <si>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</si>
  <si>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</si>
  <si>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</si>
  <si>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</si>
  <si>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</si>
  <si>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</si>
  <si>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</si>
  <si>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</si>
  <si>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</si>
  <si>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</si>
  <si>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</si>
  <si>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</si>
  <si>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</si>
  <si>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</si>
  <si>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</si>
  <si>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</si>
  <si>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</si>
  <si>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</si>
  <si>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</si>
  <si>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</si>
  <si>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</si>
  <si>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</si>
  <si>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</si>
  <si>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</si>
  <si>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</si>
  <si>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</si>
  <si>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</si>
  <si>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</si>
  <si>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</si>
  <si>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</si>
  <si>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</si>
  <si>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</si>
  <si>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</si>
  <si>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</si>
  <si>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</si>
  <si>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</si>
  <si>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</si>
  <si>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</si>
  <si>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</si>
  <si>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</si>
  <si>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</si>
  <si>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</si>
  <si>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</si>
  <si>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</si>
  <si>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</si>
  <si>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</si>
  <si>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</si>
  <si>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</si>
  <si>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</si>
  <si>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</si>
  <si>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</si>
  <si>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</si>
  <si>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</si>
  <si>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</si>
  <si>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</si>
  <si>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</si>
  <si>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</si>
  <si>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</si>
  <si>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</si>
  <si>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</si>
  <si>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</si>
  <si>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</si>
  <si>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</si>
  <si>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</si>
  <si>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</si>
  <si>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</si>
  <si>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</si>
  <si>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</si>
  <si>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</si>
  <si>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</si>
  <si>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</si>
  <si>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</si>
  <si>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</si>
  <si>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</si>
  <si>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</si>
  <si>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</si>
  <si>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</si>
  <si>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</si>
  <si>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</si>
  <si>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</si>
  <si>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</si>
  <si>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</si>
  <si>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</si>
  <si>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</si>
  <si>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</si>
  <si>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</si>
  <si>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</si>
  <si>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</si>
  <si>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</si>
  <si>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</si>
  <si>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</si>
  <si>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</si>
  <si>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鹿児島県宇検村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</si>
  <si>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</si>
  <si>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</si>
  <si>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</si>
  <si>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</si>
  <si>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</si>
  <si>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</si>
  <si>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</si>
  <si>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</si>
  <si>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</si>
  <si>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</si>
  <si>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</si>
  <si>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</si>
  <si>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</si>
  <si>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</si>
  <si>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</si>
  <si>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</si>
  <si>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</si>
  <si>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</si>
  <si>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</si>
  <si>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</si>
  <si>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</si>
  <si>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</si>
  <si>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</si>
  <si>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</si>
  <si>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</si>
  <si>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</si>
  <si>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</si>
  <si>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</si>
  <si>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</si>
  <si>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</si>
  <si>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</si>
  <si>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</si>
  <si>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</si>
  <si>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健康保険特別会計（事業勘定）</t>
    <phoneticPr fontId="5"/>
  </si>
  <si>
    <t>健康保険特別会計（施設勘定）</t>
    <phoneticPr fontId="5"/>
  </si>
  <si>
    <t>介護保険特別会計</t>
    <phoneticPr fontId="5"/>
  </si>
  <si>
    <t>後期高齢者医療事業特別会計</t>
    <phoneticPr fontId="5"/>
  </si>
  <si>
    <t>簡易水道事業会計</t>
    <phoneticPr fontId="5"/>
  </si>
  <si>
    <t>法適用企業</t>
    <phoneticPr fontId="5"/>
  </si>
  <si>
    <t>農業集落排水事業会計</t>
    <phoneticPr fontId="5"/>
  </si>
  <si>
    <t>漁港漁村集落排水事業会計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</si>
  <si>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</si>
  <si>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</si>
  <si>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</si>
  <si>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</si>
  <si>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</si>
  <si>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</si>
  <si>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</si>
  <si>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</si>
  <si>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</si>
  <si>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</si>
  <si>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</si>
  <si>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</si>
  <si>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</si>
  <si>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</si>
  <si>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</si>
  <si>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</si>
  <si>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</si>
  <si>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</si>
  <si>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</si>
  <si>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</si>
  <si>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</si>
  <si>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</si>
  <si>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</si>
  <si>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</si>
  <si>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</si>
  <si>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</si>
  <si>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</si>
  <si>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</si>
  <si>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</si>
  <si>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</si>
  <si>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</si>
  <si>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</si>
  <si>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</si>
  <si>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</si>
  <si>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</si>
  <si>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</si>
  <si>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</si>
  <si>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</si>
  <si>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</si>
  <si>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</si>
  <si>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</si>
  <si>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</si>
  <si>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</si>
  <si>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</si>
  <si>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</si>
  <si>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</si>
  <si>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</si>
  <si>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</si>
  <si>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</si>
  <si>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</si>
  <si>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</si>
  <si>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</si>
  <si>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</si>
  <si>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</si>
  <si>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</si>
  <si>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</si>
  <si>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</si>
  <si>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</si>
  <si>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</si>
  <si>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</si>
  <si>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</si>
  <si>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</si>
  <si>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</si>
  <si>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</si>
  <si>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</si>
  <si>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</si>
  <si>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</si>
  <si>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</si>
  <si>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</si>
  <si>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</si>
  <si>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</si>
  <si>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</si>
  <si>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</si>
  <si>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</si>
  <si>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</si>
  <si>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</si>
  <si>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</si>
  <si>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</si>
  <si>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</si>
  <si>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</si>
  <si>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</si>
  <si>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</si>
  <si>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</si>
  <si>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</si>
  <si>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</si>
  <si>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</si>
  <si>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</si>
  <si>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</si>
  <si>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</si>
  <si>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</si>
  <si>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</si>
  <si>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</si>
  <si>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</si>
  <si>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</si>
  <si>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</si>
  <si>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</si>
  <si>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</si>
  <si>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</si>
  <si>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</si>
  <si>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</si>
  <si>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</si>
  <si>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</si>
  <si>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</si>
  <si>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</si>
  <si>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</si>
  <si>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</si>
  <si>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</si>
  <si>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</si>
  <si>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</si>
  <si>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</si>
  <si>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</si>
  <si>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</si>
  <si>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</si>
  <si>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</si>
  <si>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</si>
  <si>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</si>
  <si>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</si>
  <si>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</si>
  <si>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</si>
  <si>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</si>
  <si>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</si>
  <si>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</si>
  <si>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</si>
  <si>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</si>
  <si>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</si>
  <si>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</si>
  <si>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</si>
  <si>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</si>
  <si>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</si>
  <si>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</si>
  <si>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</si>
  <si>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</si>
  <si>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</si>
  <si>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</si>
  <si>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</si>
  <si>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7.08</t>
  </si>
  <si>
    <t>一般会計</t>
  </si>
  <si>
    <t>簡易水道事業会計</t>
  </si>
  <si>
    <t>介護保険特別会計</t>
  </si>
  <si>
    <t>農業集落排水事業会計</t>
  </si>
  <si>
    <t>健康保険特別会計（施設勘定）</t>
  </si>
  <si>
    <t>健康保険特別会計（事業勘定）</t>
  </si>
  <si>
    <t>漁港漁村集落排水事業会計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</si>
  <si>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</si>
  <si>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</si>
  <si>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</si>
  <si>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</si>
  <si>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</si>
  <si>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</si>
  <si>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</si>
  <si>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</si>
  <si>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</si>
  <si>
    <t>大島地区衛生組合</t>
    <phoneticPr fontId="2"/>
  </si>
  <si>
    <t>大島地区消防組合</t>
    <phoneticPr fontId="2"/>
  </si>
  <si>
    <t>奄美群島広域事務組合</t>
    <phoneticPr fontId="2"/>
  </si>
  <si>
    <t>奄美大島地区介護保険一部事務組合</t>
    <phoneticPr fontId="2"/>
  </si>
  <si>
    <t>鹿児島県後期高齢者医療広域連合一般会計</t>
    <phoneticPr fontId="2"/>
  </si>
  <si>
    <t>鹿児島県後期高齢者医療広域連合特別会計</t>
    <phoneticPr fontId="2"/>
  </si>
  <si>
    <t>宇検村元気の出る公社</t>
    <phoneticPr fontId="2"/>
  </si>
  <si>
    <t>庁舎建設基金</t>
    <phoneticPr fontId="5"/>
  </si>
  <si>
    <t>振興育英基金</t>
    <phoneticPr fontId="5"/>
  </si>
  <si>
    <t>ふるさと基金</t>
    <phoneticPr fontId="5"/>
  </si>
  <si>
    <t>公共施設維持管理基金</t>
    <phoneticPr fontId="2"/>
  </si>
  <si>
    <t>山林運営基金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</si>
  <si>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</si>
  <si>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</si>
  <si>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現在高は年々増加傾向にあるが、充当可能財源が上回っているため、将来負担比率は算定されていない。有形固定資産減価償却率は6.6ポイント上昇し、類似団体平均値を上回った。要因としては過去の集中整備により老朽化した資産を多く抱える一方,新規更新の抑制や未除却資産の残存などが考えられる。今後も長寿命化計画や公共施設等総合管理計画に基づき、老朽化対策に取り組んでいく。</t>
    <rPh sb="82" eb="84">
      <t>ウワマワ</t>
    </rPh>
    <rPh sb="87" eb="89">
      <t>ヨウイン</t>
    </rPh>
    <rPh sb="93" eb="95">
      <t>カコ</t>
    </rPh>
    <rPh sb="96" eb="98">
      <t>シュウチュウ</t>
    </rPh>
    <rPh sb="98" eb="100">
      <t>セイビ</t>
    </rPh>
    <rPh sb="103" eb="106">
      <t>ロウキュウカ</t>
    </rPh>
    <rPh sb="108" eb="110">
      <t>シサン</t>
    </rPh>
    <rPh sb="111" eb="112">
      <t>オオ</t>
    </rPh>
    <rPh sb="113" eb="114">
      <t>カカ</t>
    </rPh>
    <rPh sb="116" eb="118">
      <t>イッポウ</t>
    </rPh>
    <rPh sb="119" eb="121">
      <t>シンキ</t>
    </rPh>
    <rPh sb="121" eb="123">
      <t>コウシン</t>
    </rPh>
    <rPh sb="124" eb="126">
      <t>ヨクセイ</t>
    </rPh>
    <rPh sb="127" eb="128">
      <t>ミ</t>
    </rPh>
    <rPh sb="128" eb="130">
      <t>ジョキャク</t>
    </rPh>
    <rPh sb="130" eb="132">
      <t>シサン</t>
    </rPh>
    <rPh sb="133" eb="135">
      <t>ザンゾン</t>
    </rPh>
    <rPh sb="138" eb="139">
      <t>カンガ</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</si>
  <si>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</si>
  <si>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</si>
  <si>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</si>
  <si>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</si>
  <si>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</si>
  <si>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</si>
  <si>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算定されていない。実質公債費比率は前年度比0.1%上昇したが主な要因は過去の大型整備に係る借入金の返済ピーク到来や、他会計への公債費相当繰出金の増加などが挙げられる。今後、計画的に地方債の発行を行うことで、実質公債費比率の低下を図る。</t>
    <rPh sb="89" eb="90">
      <t>ア</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</si>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</sst>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3FAC194-A949-4981-94C1-075322B9EB0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362690</c:v>
                </c:pt>
                <c:pt idx="2">
                  <c:v>296093</c:v>
                </c:pt>
                <c:pt idx="3">
                  <c:v>308655</c:v>
                </c:pt>
                <c:pt idx="4">
                  <c:v>325476</c:v>
                </c:pt>
              </c:numCache>
            </c:numRef>
          </c:val>
          <c:smooth val="0"/>
          <c:extLst>
            <c:ext xmlns:c16="http://schemas.microsoft.com/office/drawing/2014/chart" uri="{C3380CC4-5D6E-409C-BE32-E72D297353CC}">
              <c16:uniqueId val="{00000000-62EF-4EEB-8A48-EC68E431ABA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566781</c:v>
                </c:pt>
                <c:pt idx="1">
                  <c:v>488895</c:v>
                </c:pt>
                <c:pt idx="2">
                  <c:v>447744</c:v>
                </c:pt>
                <c:pt idx="3">
                  <c:v>285856</c:v>
                </c:pt>
                <c:pt idx="4">
                  <c:v>482105</c:v>
                </c:pt>
              </c:numCache>
            </c:numRef>
          </c:val>
          <c:smooth val="0"/>
          <c:extLst>
            <c:ext xmlns:c16="http://schemas.microsoft.com/office/drawing/2014/chart" uri="{C3380CC4-5D6E-409C-BE32-E72D297353CC}">
              <c16:uniqueId val="{00000001-62EF-4EEB-8A48-EC68E431ABA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10.07</c:v>
                </c:pt>
                <c:pt idx="1">
                  <c:v>11.7</c:v>
                </c:pt>
                <c:pt idx="2">
                  <c:v>8.2200000000000006</c:v>
                </c:pt>
                <c:pt idx="3">
                  <c:v>13.62</c:v>
                </c:pt>
                <c:pt idx="4">
                  <c:v>9.86</c:v>
                </c:pt>
              </c:numCache>
            </c:numRef>
          </c:val>
          <c:extLst>
            <c:ext xmlns:c16="http://schemas.microsoft.com/office/drawing/2014/chart" uri="{C3380CC4-5D6E-409C-BE32-E72D297353CC}">
              <c16:uniqueId val="{00000000-C561-46AA-A3A7-557C58421B2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29.42</c:v>
                </c:pt>
                <c:pt idx="1">
                  <c:v>27.5</c:v>
                </c:pt>
                <c:pt idx="2">
                  <c:v>32.31</c:v>
                </c:pt>
                <c:pt idx="3">
                  <c:v>19.27</c:v>
                </c:pt>
                <c:pt idx="4">
                  <c:v>23.66</c:v>
                </c:pt>
              </c:numCache>
            </c:numRef>
          </c:val>
          <c:extLst>
            <c:ext xmlns:c16="http://schemas.microsoft.com/office/drawing/2014/chart" uri="{C3380CC4-5D6E-409C-BE32-E72D297353CC}">
              <c16:uniqueId val="{00000001-C561-46AA-A3A7-557C58421B2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3.15</c:v>
                </c:pt>
                <c:pt idx="1">
                  <c:v>2.95</c:v>
                </c:pt>
                <c:pt idx="2">
                  <c:v>1.53</c:v>
                </c:pt>
                <c:pt idx="3">
                  <c:v>-7.08</c:v>
                </c:pt>
                <c:pt idx="4">
                  <c:v>0.72</c:v>
                </c:pt>
              </c:numCache>
            </c:numRef>
          </c:val>
          <c:smooth val="0"/>
          <c:extLst>
            <c:ext xmlns:c16="http://schemas.microsoft.com/office/drawing/2014/chart" uri="{C3380CC4-5D6E-409C-BE32-E72D297353CC}">
              <c16:uniqueId val="{00000002-C561-46AA-A3A7-557C58421B2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0.18</c:v>
                </c:pt>
                <c:pt idx="2">
                  <c:v>#N/A</c:v>
                </c:pt>
                <c:pt idx="3">
                  <c:v>0.27</c:v>
                </c:pt>
                <c:pt idx="4">
                  <c:v>#N/A</c:v>
                </c:pt>
                <c:pt idx="5">
                  <c:v>0.06</c:v>
                </c:pt>
                <c:pt idx="6">
                  <c:v>#N/A</c:v>
                </c:pt>
                <c:pt idx="7">
                  <c:v>2.2400000000000002</c:v>
                </c:pt>
                <c:pt idx="8">
                  <c:v>0</c:v>
                </c:pt>
                <c:pt idx="9">
                  <c:v>0</c:v>
                </c:pt>
              </c:numCache>
            </c:numRef>
          </c:val>
          <c:extLst>
            <c:ext xmlns:c16="http://schemas.microsoft.com/office/drawing/2014/chart" uri="{C3380CC4-5D6E-409C-BE32-E72D297353CC}">
              <c16:uniqueId val="{00000000-4057-4504-8D3A-195BD9C4BF4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057-4504-8D3A-195BD9C4BF44}"/>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4057-4504-8D3A-195BD9C4BF44}"/>
            </c:ext>
          </c:extLst>
        </c:ser>
        <c:ser>
          <c:idx val="3"/>
          <c:order val="3"/>
          <c:tx>
            <c:strRef>
              <c:f>データシート!$A$30</c:f>
              <c:strCache>
                <c:ptCount val="1"/>
                <c:pt idx="0">
                  <c:v>漁港漁村集落排水事業会計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0.17</c:v>
                </c:pt>
              </c:numCache>
            </c:numRef>
          </c:val>
          <c:extLst>
            <c:ext xmlns:c16="http://schemas.microsoft.com/office/drawing/2014/chart" uri="{C3380CC4-5D6E-409C-BE32-E72D297353CC}">
              <c16:uniqueId val="{00000003-4057-4504-8D3A-195BD9C4BF44}"/>
            </c:ext>
          </c:extLst>
        </c:ser>
        <c:ser>
          <c:idx val="4"/>
          <c:order val="4"/>
          <c:tx>
            <c:strRef>
              <c:f>データシート!$A$31</c:f>
              <c:strCache>
                <c:ptCount val="1"/>
                <c:pt idx="0">
                  <c:v>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0.13</c:v>
                </c:pt>
                <c:pt idx="4">
                  <c:v>#N/A</c:v>
                </c:pt>
                <c:pt idx="5">
                  <c:v>0.18</c:v>
                </c:pt>
                <c:pt idx="6">
                  <c:v>#N/A</c:v>
                </c:pt>
                <c:pt idx="7">
                  <c:v>0.17</c:v>
                </c:pt>
                <c:pt idx="8">
                  <c:v>#N/A</c:v>
                </c:pt>
                <c:pt idx="9">
                  <c:v>0.2</c:v>
                </c:pt>
              </c:numCache>
            </c:numRef>
          </c:val>
          <c:extLst>
            <c:ext xmlns:c16="http://schemas.microsoft.com/office/drawing/2014/chart" uri="{C3380CC4-5D6E-409C-BE32-E72D297353CC}">
              <c16:uniqueId val="{00000004-4057-4504-8D3A-195BD9C4BF44}"/>
            </c:ext>
          </c:extLst>
        </c:ser>
        <c:ser>
          <c:idx val="5"/>
          <c:order val="5"/>
          <c:tx>
            <c:strRef>
              <c:f>データシート!$A$32</c:f>
              <c:strCache>
                <c:ptCount val="1"/>
                <c:pt idx="0">
                  <c:v>健康保険特別会計（施設勘定）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0.19</c:v>
                </c:pt>
                <c:pt idx="4">
                  <c:v>#N/A</c:v>
                </c:pt>
                <c:pt idx="5">
                  <c:v>0.06</c:v>
                </c:pt>
                <c:pt idx="6">
                  <c:v>#N/A</c:v>
                </c:pt>
                <c:pt idx="7">
                  <c:v>0.01</c:v>
                </c:pt>
                <c:pt idx="8">
                  <c:v>#N/A</c:v>
                </c:pt>
                <c:pt idx="9">
                  <c:v>0.44</c:v>
                </c:pt>
              </c:numCache>
            </c:numRef>
          </c:val>
          <c:extLst>
            <c:ext xmlns:c16="http://schemas.microsoft.com/office/drawing/2014/chart" uri="{C3380CC4-5D6E-409C-BE32-E72D297353CC}">
              <c16:uniqueId val="{00000005-4057-4504-8D3A-195BD9C4BF44}"/>
            </c:ext>
          </c:extLst>
        </c:ser>
        <c:ser>
          <c:idx val="6"/>
          <c:order val="6"/>
          <c:tx>
            <c:strRef>
              <c:f>データシート!$A$33</c:f>
              <c:strCache>
                <c:ptCount val="1"/>
                <c:pt idx="0">
                  <c:v>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1.1200000000000001</c:v>
                </c:pt>
              </c:numCache>
            </c:numRef>
          </c:val>
          <c:extLst>
            <c:ext xmlns:c16="http://schemas.microsoft.com/office/drawing/2014/chart" uri="{C3380CC4-5D6E-409C-BE32-E72D297353CC}">
              <c16:uniqueId val="{00000006-4057-4504-8D3A-195BD9C4BF4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0.39</c:v>
                </c:pt>
                <c:pt idx="2">
                  <c:v>#N/A</c:v>
                </c:pt>
                <c:pt idx="3">
                  <c:v>0.14000000000000001</c:v>
                </c:pt>
                <c:pt idx="4">
                  <c:v>#N/A</c:v>
                </c:pt>
                <c:pt idx="5">
                  <c:v>0.79</c:v>
                </c:pt>
                <c:pt idx="6">
                  <c:v>#N/A</c:v>
                </c:pt>
                <c:pt idx="7">
                  <c:v>0.72</c:v>
                </c:pt>
                <c:pt idx="8">
                  <c:v>#N/A</c:v>
                </c:pt>
                <c:pt idx="9">
                  <c:v>1.41</c:v>
                </c:pt>
              </c:numCache>
            </c:numRef>
          </c:val>
          <c:extLst>
            <c:ext xmlns:c16="http://schemas.microsoft.com/office/drawing/2014/chart" uri="{C3380CC4-5D6E-409C-BE32-E72D297353CC}">
              <c16:uniqueId val="{00000007-4057-4504-8D3A-195BD9C4BF44}"/>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2.57</c:v>
                </c:pt>
              </c:numCache>
            </c:numRef>
          </c:val>
          <c:extLst>
            <c:ext xmlns:c16="http://schemas.microsoft.com/office/drawing/2014/chart" uri="{C3380CC4-5D6E-409C-BE32-E72D297353CC}">
              <c16:uniqueId val="{00000008-4057-4504-8D3A-195BD9C4BF4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10.07</c:v>
                </c:pt>
                <c:pt idx="2">
                  <c:v>#N/A</c:v>
                </c:pt>
                <c:pt idx="3">
                  <c:v>11.69</c:v>
                </c:pt>
                <c:pt idx="4">
                  <c:v>#N/A</c:v>
                </c:pt>
                <c:pt idx="5">
                  <c:v>8.2200000000000006</c:v>
                </c:pt>
                <c:pt idx="6">
                  <c:v>#N/A</c:v>
                </c:pt>
                <c:pt idx="7">
                  <c:v>13.61</c:v>
                </c:pt>
                <c:pt idx="8">
                  <c:v>#N/A</c:v>
                </c:pt>
                <c:pt idx="9">
                  <c:v>9.85</c:v>
                </c:pt>
              </c:numCache>
            </c:numRef>
          </c:val>
          <c:extLst>
            <c:ext xmlns:c16="http://schemas.microsoft.com/office/drawing/2014/chart" uri="{C3380CC4-5D6E-409C-BE32-E72D297353CC}">
              <c16:uniqueId val="{00000009-4057-4504-8D3A-195BD9C4BF4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356</c:v>
                </c:pt>
                <c:pt idx="5">
                  <c:v>359</c:v>
                </c:pt>
                <c:pt idx="8">
                  <c:v>392</c:v>
                </c:pt>
                <c:pt idx="11">
                  <c:v>405</c:v>
                </c:pt>
                <c:pt idx="14">
                  <c:v>395</c:v>
                </c:pt>
              </c:numCache>
            </c:numRef>
          </c:val>
          <c:extLst>
            <c:ext xmlns:c16="http://schemas.microsoft.com/office/drawing/2014/chart" uri="{C3380CC4-5D6E-409C-BE32-E72D297353CC}">
              <c16:uniqueId val="{00000000-7DDF-4FD4-931E-E9D35BF0A37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DDF-4FD4-931E-E9D35BF0A37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DDF-4FD4-931E-E9D35BF0A37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DDF-4FD4-931E-E9D35BF0A37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92</c:v>
                </c:pt>
                <c:pt idx="3">
                  <c:v>93</c:v>
                </c:pt>
                <c:pt idx="6">
                  <c:v>79</c:v>
                </c:pt>
                <c:pt idx="9">
                  <c:v>107</c:v>
                </c:pt>
                <c:pt idx="12">
                  <c:v>73</c:v>
                </c:pt>
              </c:numCache>
            </c:numRef>
          </c:val>
          <c:extLst>
            <c:ext xmlns:c16="http://schemas.microsoft.com/office/drawing/2014/chart" uri="{C3380CC4-5D6E-409C-BE32-E72D297353CC}">
              <c16:uniqueId val="{00000004-7DDF-4FD4-931E-E9D35BF0A37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DDF-4FD4-931E-E9D35BF0A37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DDF-4FD4-931E-E9D35BF0A37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393</c:v>
                </c:pt>
                <c:pt idx="3">
                  <c:v>411</c:v>
                </c:pt>
                <c:pt idx="6">
                  <c:v>448</c:v>
                </c:pt>
                <c:pt idx="9">
                  <c:v>480</c:v>
                </c:pt>
                <c:pt idx="12">
                  <c:v>478</c:v>
                </c:pt>
              </c:numCache>
            </c:numRef>
          </c:val>
          <c:extLst>
            <c:ext xmlns:c16="http://schemas.microsoft.com/office/drawing/2014/chart" uri="{C3380CC4-5D6E-409C-BE32-E72D297353CC}">
              <c16:uniqueId val="{00000007-7DDF-4FD4-931E-E9D35BF0A37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129</c:v>
                </c:pt>
                <c:pt idx="2">
                  <c:v>#N/A</c:v>
                </c:pt>
                <c:pt idx="3">
                  <c:v>#N/A</c:v>
                </c:pt>
                <c:pt idx="4">
                  <c:v>145</c:v>
                </c:pt>
                <c:pt idx="5">
                  <c:v>#N/A</c:v>
                </c:pt>
                <c:pt idx="6">
                  <c:v>#N/A</c:v>
                </c:pt>
                <c:pt idx="7">
                  <c:v>135</c:v>
                </c:pt>
                <c:pt idx="8">
                  <c:v>#N/A</c:v>
                </c:pt>
                <c:pt idx="9">
                  <c:v>#N/A</c:v>
                </c:pt>
                <c:pt idx="10">
                  <c:v>182</c:v>
                </c:pt>
                <c:pt idx="11">
                  <c:v>#N/A</c:v>
                </c:pt>
                <c:pt idx="12">
                  <c:v>#N/A</c:v>
                </c:pt>
                <c:pt idx="13">
                  <c:v>156</c:v>
                </c:pt>
                <c:pt idx="14">
                  <c:v>#N/A</c:v>
                </c:pt>
              </c:numCache>
            </c:numRef>
          </c:val>
          <c:smooth val="0"/>
          <c:extLst>
            <c:ext xmlns:c16="http://schemas.microsoft.com/office/drawing/2014/chart" uri="{C3380CC4-5D6E-409C-BE32-E72D297353CC}">
              <c16:uniqueId val="{00000008-7DDF-4FD4-931E-E9D35BF0A37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3408</c:v>
                </c:pt>
                <c:pt idx="5">
                  <c:v>3372</c:v>
                </c:pt>
                <c:pt idx="8">
                  <c:v>3231</c:v>
                </c:pt>
                <c:pt idx="11">
                  <c:v>3219</c:v>
                </c:pt>
                <c:pt idx="14">
                  <c:v>3301</c:v>
                </c:pt>
              </c:numCache>
            </c:numRef>
          </c:val>
          <c:extLst>
            <c:ext xmlns:c16="http://schemas.microsoft.com/office/drawing/2014/chart" uri="{C3380CC4-5D6E-409C-BE32-E72D297353CC}">
              <c16:uniqueId val="{00000000-2920-49C9-8657-F246CD3D16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165</c:v>
                </c:pt>
                <c:pt idx="5">
                  <c:v>128</c:v>
                </c:pt>
                <c:pt idx="8">
                  <c:v>112</c:v>
                </c:pt>
                <c:pt idx="11">
                  <c:v>113</c:v>
                </c:pt>
                <c:pt idx="14">
                  <c:v>135</c:v>
                </c:pt>
              </c:numCache>
            </c:numRef>
          </c:val>
          <c:extLst>
            <c:ext xmlns:c16="http://schemas.microsoft.com/office/drawing/2014/chart" uri="{C3380CC4-5D6E-409C-BE32-E72D297353CC}">
              <c16:uniqueId val="{00000001-2920-49C9-8657-F246CD3D16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1871</c:v>
                </c:pt>
                <c:pt idx="5">
                  <c:v>2305</c:v>
                </c:pt>
                <c:pt idx="8">
                  <c:v>2515</c:v>
                </c:pt>
                <c:pt idx="11">
                  <c:v>2237</c:v>
                </c:pt>
                <c:pt idx="14">
                  <c:v>2275</c:v>
                </c:pt>
              </c:numCache>
            </c:numRef>
          </c:val>
          <c:extLst>
            <c:ext xmlns:c16="http://schemas.microsoft.com/office/drawing/2014/chart" uri="{C3380CC4-5D6E-409C-BE32-E72D297353CC}">
              <c16:uniqueId val="{00000002-2920-49C9-8657-F246CD3D16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20-49C9-8657-F246CD3D16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920-49C9-8657-F246CD3D16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20-49C9-8657-F246CD3D16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226</c:v>
                </c:pt>
                <c:pt idx="3">
                  <c:v>187</c:v>
                </c:pt>
                <c:pt idx="6">
                  <c:v>137</c:v>
                </c:pt>
                <c:pt idx="9">
                  <c:v>135</c:v>
                </c:pt>
                <c:pt idx="12">
                  <c:v>142</c:v>
                </c:pt>
              </c:numCache>
            </c:numRef>
          </c:val>
          <c:extLst>
            <c:ext xmlns:c16="http://schemas.microsoft.com/office/drawing/2014/chart" uri="{C3380CC4-5D6E-409C-BE32-E72D297353CC}">
              <c16:uniqueId val="{00000006-2920-49C9-8657-F246CD3D16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920-49C9-8657-F246CD3D16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1066</c:v>
                </c:pt>
                <c:pt idx="3">
                  <c:v>1013</c:v>
                </c:pt>
                <c:pt idx="6">
                  <c:v>966</c:v>
                </c:pt>
                <c:pt idx="9">
                  <c:v>1078</c:v>
                </c:pt>
                <c:pt idx="12">
                  <c:v>921</c:v>
                </c:pt>
              </c:numCache>
            </c:numRef>
          </c:val>
          <c:extLst>
            <c:ext xmlns:c16="http://schemas.microsoft.com/office/drawing/2014/chart" uri="{C3380CC4-5D6E-409C-BE32-E72D297353CC}">
              <c16:uniqueId val="{00000008-2920-49C9-8657-F246CD3D16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920-49C9-8657-F246CD3D16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3901</c:v>
                </c:pt>
                <c:pt idx="3">
                  <c:v>3827</c:v>
                </c:pt>
                <c:pt idx="6">
                  <c:v>3806</c:v>
                </c:pt>
                <c:pt idx="9">
                  <c:v>3637</c:v>
                </c:pt>
                <c:pt idx="12">
                  <c:v>3625</c:v>
                </c:pt>
              </c:numCache>
            </c:numRef>
          </c:val>
          <c:extLst>
            <c:ext xmlns:c16="http://schemas.microsoft.com/office/drawing/2014/chart" uri="{C3380CC4-5D6E-409C-BE32-E72D297353CC}">
              <c16:uniqueId val="{0000000A-2920-49C9-8657-F246CD3D16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920-49C9-8657-F246CD3D16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654</c:v>
                </c:pt>
                <c:pt idx="1">
                  <c:v>396</c:v>
                </c:pt>
                <c:pt idx="2">
                  <c:v>487</c:v>
                </c:pt>
              </c:numCache>
            </c:numRef>
          </c:val>
          <c:extLst>
            <c:ext xmlns:c16="http://schemas.microsoft.com/office/drawing/2014/chart" uri="{C3380CC4-5D6E-409C-BE32-E72D297353CC}">
              <c16:uniqueId val="{00000000-7DB5-46FD-864F-3F9D38B342E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397</c:v>
                </c:pt>
                <c:pt idx="1">
                  <c:v>360</c:v>
                </c:pt>
                <c:pt idx="2">
                  <c:v>360</c:v>
                </c:pt>
              </c:numCache>
            </c:numRef>
          </c:val>
          <c:extLst>
            <c:ext xmlns:c16="http://schemas.microsoft.com/office/drawing/2014/chart" uri="{C3380CC4-5D6E-409C-BE32-E72D297353CC}">
              <c16:uniqueId val="{00000001-7DB5-46FD-864F-3F9D38B342E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1399</c:v>
                </c:pt>
                <c:pt idx="1">
                  <c:v>1395</c:v>
                </c:pt>
                <c:pt idx="2">
                  <c:v>1332</c:v>
                </c:pt>
              </c:numCache>
            </c:numRef>
          </c:val>
          <c:extLst>
            <c:ext xmlns:c16="http://schemas.microsoft.com/office/drawing/2014/chart" uri="{C3380CC4-5D6E-409C-BE32-E72D297353CC}">
              <c16:uniqueId val="{00000002-7DB5-46FD-864F-3F9D38B342E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{AB0AA7F4-6C9A-4509-A437-6DE5786F5291}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D69-452D-869F-A177F67E4DF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{4CB0A50E-745D-45FD-8647-853FC1B7155C}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69-452D-869F-A177F67E4DF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{EECA3ABD-0EA4-4BD0-8348-287609B72505}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69-452D-869F-A177F67E4DF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{6C9E886E-1442-4B32-B8F5-57E79475C2A6}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69-452D-869F-A177F67E4DF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{1D44C142-66EE-42A7-BA0B-D0F778758BE0}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69-452D-869F-A177F67E4DF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{0D96FF47-E22D-46EC-A8BD-59E05F405739}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D69-452D-869F-A177F67E4DF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{69523FD9-CF0A-48A6-A39E-80C1BEAB7741}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D69-452D-869F-A177F67E4DF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{D79CA995-C0D9-4160-89DC-E1F357B70CCA}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D69-452D-869F-A177F67E4DF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{FC4D6E02-3FE6-45AD-BFB2-328DE539FEA9}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D69-452D-869F-A177F67E4DF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57.3</c:v>
                </c:pt>
                <c:pt idx="8">
                  <c:v>58.5</c:v>
                </c:pt>
                <c:pt idx="16">
                  <c:v>59.8</c:v>
                </c:pt>
                <c:pt idx="24">
                  <c:v>61.5</c:v>
                </c:pt>
                <c:pt idx="32">
                  <c:v>68.099999999999994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D69-452D-869F-A177F67E4DF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{35872407-F5BE-4B36-9CBE-A46BBA24BF3E}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D69-452D-869F-A177F67E4DF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{949BB186-95D6-4457-AC5A-67F179207CC9}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69-452D-869F-A177F67E4DF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{3E9DAA3E-DD50-4774-B86F-69431B99348B}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69-452D-869F-A177F67E4DF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{FD68344A-422B-4A03-88E1-4A981C681428}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69-452D-869F-A177F67E4DF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{93511FB6-C68A-43D8-8531-FF4CAEAC80C6}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69-452D-869F-A177F67E4DF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{C02E2EA5-C046-4A3E-BA75-CF79C94CB78A}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D69-452D-869F-A177F67E4DF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{8A6AA669-2597-40CF-B0A5-2BEE18E6A8BC}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D69-452D-869F-A177F67E4DF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{963B88C5-5956-46AA-A361-2F5EC915BDA5}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D69-452D-869F-A177F67E4DF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{5B3D1F3B-0517-4DBF-8BEF-F7BFE705C0CB}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D69-452D-869F-A177F67E4DF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D69-452D-869F-A177F67E4DF5}"/>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{F82404DC-E3D4-4577-B218-4B835CDEBB81}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6C8-4E86-8F81-E5213AEDCE1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{F7FBA59B-208C-4619-9778-D3B30B38A34D}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C8-4E86-8F81-E5213AEDCE1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{B3589FEA-3EDD-49C2-842B-A4DF403F7AC9}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C8-4E86-8F81-E5213AEDCE1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{DCCDF03A-51A6-44C5-9D06-5DCCF944E860}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C8-4E86-8F81-E5213AEDCE1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{EFA8E4C7-0DF4-444F-B7CB-36C3974144F8}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C8-4E86-8F81-E5213AEDCE1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{52A285FE-A27D-42B3-8588-BC2F5991D8E7}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6C8-4E86-8F81-E5213AEDCE1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{669CBDE3-33E9-49F1-B263-720A83F63941}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6C8-4E86-8F81-E5213AEDCE1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{BCE191F7-9A75-4C45-8A65-4C7C1BFE264E}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6C8-4E86-8F81-E5213AEDCE1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{EED35DBE-D4E3-4B2B-BE24-2C9D0DEA03BA}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6C8-4E86-8F81-E5213AEDCE1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9</c:v>
                </c:pt>
                <c:pt idx="16">
                  <c:v>8.5</c:v>
                </c:pt>
                <c:pt idx="24">
                  <c:v>9.3000000000000007</c:v>
                </c:pt>
                <c:pt idx="32">
                  <c:v>9.4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6C8-4E86-8F81-E5213AEDCE1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{46645FF3-863C-4751-AA8D-9266B0EE3246}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6C8-4E86-8F81-E5213AEDCE1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{15FCC6F7-E0B1-4CD1-BDA3-024A2881EF28}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C8-4E86-8F81-E5213AEDCE1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{B6701AF1-8711-4C30-9D32-41BCF46AE140}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C8-4E86-8F81-E5213AEDCE1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{8D948E72-DD9E-446F-95FC-581460BB12EC}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C8-4E86-8F81-E5213AEDCE1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{5E6A211E-33C5-4006-94BC-4E814E5AAF34}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C8-4E86-8F81-E5213AEDCE1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{4C8308AD-33CC-404F-B4C4-C727A54C6AD8}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6C8-4E86-8F81-E5213AEDCE1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{E2BE82F0-76E4-422A-86CA-93AC76F5105C}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6C8-4E86-8F81-E5213AEDCE1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{F8BADF7E-366A-4CCA-B0CC-5BB4893BAA19}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6C8-4E86-8F81-E5213AEDCE1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{4D9E2A1F-1B46-4BB3-A66D-FDF8778D569D}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6C8-4E86-8F81-E5213AEDCE1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6C8-4E86-8F81-E5213AEDCE18}"/>
            </c:ext>
          </c:extLst>
        </c:ser>
        <c:dLbls>
          <c:showLegendKey val="0"/>
          <c:showVal val="1"/>
          <c:showCatName val="0"/>
          <c:showSerName val="0"/>
          <c:showPercent val="0"/>
          <c:showBubbleSize val="0"/>
        </c:dLbls>
        <c:axId val="84219776"/>
        <c:axId val="84234240"/>
      </c:scatterChart>
      <c:valAx>
        <c:axId val="84219776"/>
        <c:scaling>
          <c:orientation val="maxMin"/>
          <c:max val="7.5"/>
          <c:min val="6.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鹿児島県宇検村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
1,586
103.07
4,728,386
4,467,792
202,952
2,059,096
3,626,905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令和</a:t>
          </a:r>
          <a:r>
            <a:rPr kumimoji="1" lang="ja-JP" altLang="en-US" sz="1100" baseline="0">
              <a:solidFill>
                <a:schemeClr val="dk1"/>
              </a:solidFill>
              <a:effectLst/>
              <a:latin typeface="+mn-lt"/>
              <a:ea typeface="+mn-ea"/>
              <a:cs typeface="+mn-cs"/>
            </a:rPr>
            <a:t>２</a:t>
          </a:r>
          <a:r>
            <a:rPr kumimoji="1" lang="ja-JP" altLang="ja-JP" sz="1100" baseline="0">
              <a:solidFill>
                <a:schemeClr val="dk1"/>
              </a:solidFill>
              <a:effectLst/>
              <a:latin typeface="+mn-lt"/>
              <a:ea typeface="+mn-ea"/>
              <a:cs typeface="+mn-cs"/>
            </a:rPr>
            <a:t>年度から類似団体平均を下回った状態が続いている。全国平均を上回る高齢化率（</a:t>
          </a:r>
          <a:r>
            <a:rPr kumimoji="1" lang="ja-JP" altLang="en-US" sz="1100" baseline="0">
              <a:solidFill>
                <a:schemeClr val="dk1"/>
              </a:solidFill>
              <a:effectLst/>
              <a:latin typeface="+mn-lt"/>
              <a:ea typeface="+mn-ea"/>
              <a:cs typeface="+mn-cs"/>
            </a:rPr>
            <a:t>８</a:t>
          </a:r>
          <a:r>
            <a:rPr kumimoji="1" lang="ja-JP" altLang="ja-JP" sz="1100" baseline="0">
              <a:solidFill>
                <a:schemeClr val="dk1"/>
              </a:solidFill>
              <a:effectLst/>
              <a:latin typeface="+mn-lt"/>
              <a:ea typeface="+mn-ea"/>
              <a:cs typeface="+mn-cs"/>
            </a:rPr>
            <a:t>年</a:t>
          </a:r>
          <a:r>
            <a:rPr kumimoji="1" lang="ja-JP" altLang="en-US" sz="1100" baseline="0">
              <a:solidFill>
                <a:schemeClr val="dk1"/>
              </a:solidFill>
              <a:effectLst/>
              <a:latin typeface="+mn-lt"/>
              <a:ea typeface="+mn-ea"/>
              <a:cs typeface="+mn-cs"/>
            </a:rPr>
            <a:t>２</a:t>
          </a:r>
          <a:r>
            <a:rPr kumimoji="1" lang="ja-JP" altLang="ja-JP" sz="1100" baseline="0">
              <a:solidFill>
                <a:schemeClr val="dk1"/>
              </a:solidFill>
              <a:effectLst/>
              <a:latin typeface="+mn-lt"/>
              <a:ea typeface="+mn-ea"/>
              <a:cs typeface="+mn-cs"/>
            </a:rPr>
            <a:t>月末</a:t>
          </a:r>
          <a:r>
            <a:rPr kumimoji="1" lang="en-US" altLang="ja-JP" sz="1100" baseline="0">
              <a:solidFill>
                <a:schemeClr val="dk1"/>
              </a:solidFill>
              <a:effectLst/>
              <a:latin typeface="+mn-lt"/>
              <a:ea typeface="+mn-ea"/>
              <a:cs typeface="+mn-cs"/>
            </a:rPr>
            <a:t>47.37</a:t>
          </a:r>
          <a:r>
            <a:rPr kumimoji="1" lang="ja-JP" altLang="ja-JP" sz="1100" baseline="0">
              <a:solidFill>
                <a:schemeClr val="dk1"/>
              </a:solidFill>
              <a:effectLst/>
              <a:latin typeface="+mn-lt"/>
              <a:ea typeface="+mn-ea"/>
              <a:cs typeface="+mn-cs"/>
            </a:rPr>
            <a:t>％）や人口の減少により、自主財源の確保が厳しいため、投資的経費等を抑制し、歳出の見直しを行うことにより、財政の健全化を図る。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78232</xdr:rowOff>
    </xdr:from>
    <xdr:to>
      <xdr:col>23</xdr:col>
      <xdr:colOff>133350</xdr:colOff>
      <xdr:row>44</xdr:row>
      <xdr:rowOff>87884</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762203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87884</xdr:rowOff>
    </xdr:from>
    <xdr:to>
      <xdr:col>19</xdr:col>
      <xdr:colOff>133350</xdr:colOff>
      <xdr:row>44</xdr:row>
      <xdr:rowOff>87884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6316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78232</xdr:rowOff>
    </xdr:from>
    <xdr:to>
      <xdr:col>15</xdr:col>
      <xdr:colOff>82550</xdr:colOff>
      <xdr:row>44</xdr:row>
      <xdr:rowOff>87884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62203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78232</xdr:rowOff>
    </xdr:from>
    <xdr:to>
      <xdr:col>11</xdr:col>
      <xdr:colOff>31750</xdr:colOff>
      <xdr:row>44</xdr:row>
      <xdr:rowOff>78232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622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102362</xdr:rowOff>
    </xdr:from>
    <xdr:to>
      <xdr:col>7</xdr:col>
      <xdr:colOff>31750</xdr:colOff>
      <xdr:row>44</xdr:row>
      <xdr:rowOff>32512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42689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24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27432</xdr:rowOff>
    </xdr:from>
    <xdr:to>
      <xdr:col>23</xdr:col>
      <xdr:colOff>184150</xdr:colOff>
      <xdr:row>44</xdr:row>
      <xdr:rowOff>129032</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94759</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67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37084</xdr:rowOff>
    </xdr:from>
    <xdr:to>
      <xdr:col>19</xdr:col>
      <xdr:colOff>184150</xdr:colOff>
      <xdr:row>44</xdr:row>
      <xdr:rowOff>138684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8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123461</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6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37084</xdr:rowOff>
    </xdr:from>
    <xdr:to>
      <xdr:col>15</xdr:col>
      <xdr:colOff>133350</xdr:colOff>
      <xdr:row>44</xdr:row>
      <xdr:rowOff>138684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8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123461</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6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27432</xdr:rowOff>
    </xdr:from>
    <xdr:to>
      <xdr:col>11</xdr:col>
      <xdr:colOff>82550</xdr:colOff>
      <xdr:row>44</xdr:row>
      <xdr:rowOff>129032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113809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5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27432</xdr:rowOff>
    </xdr:from>
    <xdr:to>
      <xdr:col>7</xdr:col>
      <xdr:colOff>31750</xdr:colOff>
      <xdr:row>44</xdr:row>
      <xdr:rowOff>129032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113809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5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aseline="0">
              <a:solidFill>
                <a:schemeClr val="dk1"/>
              </a:solidFill>
              <a:effectLst/>
              <a:latin typeface="+mn-lt"/>
              <a:ea typeface="+mn-ea"/>
              <a:cs typeface="+mn-cs"/>
            </a:rPr>
            <a:t>　近年の物価高に伴い</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人件費や物件費に係る</a:t>
          </a:r>
          <a:r>
            <a:rPr kumimoji="1" lang="ja-JP" altLang="ja-JP" sz="1100" baseline="0">
              <a:solidFill>
                <a:schemeClr val="dk1"/>
              </a:solidFill>
              <a:effectLst/>
              <a:latin typeface="+mn-lt"/>
              <a:ea typeface="+mn-ea"/>
              <a:cs typeface="+mn-cs"/>
            </a:rPr>
            <a:t>経常</a:t>
          </a:r>
          <a:r>
            <a:rPr kumimoji="1" lang="ja-JP" altLang="en-US" sz="1100" baseline="0">
              <a:solidFill>
                <a:schemeClr val="dk1"/>
              </a:solidFill>
              <a:effectLst/>
              <a:latin typeface="+mn-lt"/>
              <a:ea typeface="+mn-ea"/>
              <a:cs typeface="+mn-cs"/>
            </a:rPr>
            <a:t>経費が増加しており、</a:t>
          </a:r>
          <a:r>
            <a:rPr kumimoji="1" lang="ja-JP" altLang="ja-JP" sz="1100">
              <a:solidFill>
                <a:schemeClr val="dk1"/>
              </a:solidFill>
              <a:effectLst/>
              <a:latin typeface="+mn-lt"/>
              <a:ea typeface="+mn-ea"/>
              <a:cs typeface="+mn-cs"/>
            </a:rPr>
            <a:t>類似団体平均を上回った状態が続いている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引き続き、</a:t>
          </a:r>
          <a:r>
            <a:rPr kumimoji="1" lang="ja-JP" altLang="ja-JP" sz="1100">
              <a:solidFill>
                <a:schemeClr val="dk1"/>
              </a:solidFill>
              <a:effectLst/>
              <a:latin typeface="+mn-lt"/>
              <a:ea typeface="+mn-ea"/>
              <a:cs typeface="+mn-cs"/>
            </a:rPr>
            <a:t>事業の平準化による公債費の抑制や、適正な職員定員管理による人件費の抑制に努め、経常収支比率の改善を図る。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79587</xdr:rowOff>
    </xdr:from>
    <xdr:to>
      <xdr:col>23</xdr:col>
      <xdr:colOff>133350</xdr:colOff>
      <xdr:row>64</xdr:row>
      <xdr:rowOff>81597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52387"/>
          <a:ext cx="8382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73554</xdr:rowOff>
    </xdr:from>
    <xdr:to>
      <xdr:col>19</xdr:col>
      <xdr:colOff>133350</xdr:colOff>
      <xdr:row>64</xdr:row>
      <xdr:rowOff>79587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46354"/>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33338</xdr:rowOff>
    </xdr:from>
    <xdr:to>
      <xdr:col>15</xdr:col>
      <xdr:colOff>82550</xdr:colOff>
      <xdr:row>64</xdr:row>
      <xdr:rowOff>73554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006138"/>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33338</xdr:rowOff>
    </xdr:from>
    <xdr:to>
      <xdr:col>11</xdr:col>
      <xdr:colOff>31750</xdr:colOff>
      <xdr:row>64</xdr:row>
      <xdr:rowOff>53446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00613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139082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2874</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7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28787</xdr:rowOff>
    </xdr:from>
    <xdr:to>
      <xdr:col>19</xdr:col>
      <xdr:colOff>184150</xdr:colOff>
      <xdr:row>64</xdr:row>
      <xdr:rowOff>130387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115164</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8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22754</xdr:rowOff>
    </xdr:from>
    <xdr:to>
      <xdr:col>15</xdr:col>
      <xdr:colOff>133350</xdr:colOff>
      <xdr:row>64</xdr:row>
      <xdr:rowOff>124354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9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109131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8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153988</xdr:rowOff>
    </xdr:from>
    <xdr:to>
      <xdr:col>11</xdr:col>
      <xdr:colOff>82550</xdr:colOff>
      <xdr:row>64</xdr:row>
      <xdr:rowOff>84138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68915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2646</xdr:rowOff>
    </xdr:from>
    <xdr:to>
      <xdr:col>7</xdr:col>
      <xdr:colOff>31750</xdr:colOff>
      <xdr:row>64</xdr:row>
      <xdr:rowOff>104246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7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89023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6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[823,650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１人当たりの決算額が類似団体平均を上回った状態が続いているのは、類似団体と比較して職員数が多いため、人件費が要因となっている。今後も業務の適切な遂行・住民サービスを低下させることなく職員数を削減できるのか検討しコストの低減を図る。</a:t>
          </a:r>
          <a:endParaRPr lang="ja-JP" altLang="ja-JP">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40022</xdr:rowOff>
    </xdr:from>
    <xdr:to>
      <xdr:col>23</xdr:col>
      <xdr:colOff>133350</xdr:colOff>
      <xdr:row>82</xdr:row>
      <xdr:rowOff>73011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98922"/>
          <a:ext cx="838200" cy="3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27925</xdr:rowOff>
    </xdr:from>
    <xdr:to>
      <xdr:col>19</xdr:col>
      <xdr:colOff>133350</xdr:colOff>
      <xdr:row>82</xdr:row>
      <xdr:rowOff>40022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86825"/>
          <a:ext cx="889000" cy="1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11832</xdr:rowOff>
    </xdr:from>
    <xdr:to>
      <xdr:col>15</xdr:col>
      <xdr:colOff>82550</xdr:colOff>
      <xdr:row>82</xdr:row>
      <xdr:rowOff>27925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70732"/>
          <a:ext cx="889000" cy="1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147224</xdr:rowOff>
    </xdr:from>
    <xdr:to>
      <xdr:col>11</xdr:col>
      <xdr:colOff>31750</xdr:colOff>
      <xdr:row>82</xdr:row>
      <xdr:rowOff>11832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34674"/>
          <a:ext cx="889000" cy="3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50434</xdr:rowOff>
    </xdr:from>
    <xdr:to>
      <xdr:col>7</xdr:col>
      <xdr:colOff>31750</xdr:colOff>
      <xdr:row>81</xdr:row>
      <xdr:rowOff>152034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37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162211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0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22211</xdr:rowOff>
    </xdr:from>
    <xdr:to>
      <xdr:col>23</xdr:col>
      <xdr:colOff>184150</xdr:colOff>
      <xdr:row>82</xdr:row>
      <xdr:rowOff>123811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8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165738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53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160672</xdr:rowOff>
    </xdr:from>
    <xdr:to>
      <xdr:col>19</xdr:col>
      <xdr:colOff>184150</xdr:colOff>
      <xdr:row>82</xdr:row>
      <xdr:rowOff>90822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4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75599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134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148575</xdr:rowOff>
    </xdr:from>
    <xdr:to>
      <xdr:col>15</xdr:col>
      <xdr:colOff>133350</xdr:colOff>
      <xdr:row>82</xdr:row>
      <xdr:rowOff>78725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3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63502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1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132482</xdr:rowOff>
    </xdr:from>
    <xdr:to>
      <xdr:col>11</xdr:col>
      <xdr:colOff>82550</xdr:colOff>
      <xdr:row>82</xdr:row>
      <xdr:rowOff>62632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1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47409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0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96424</xdr:rowOff>
    </xdr:from>
    <xdr:to>
      <xdr:col>7</xdr:col>
      <xdr:colOff>31750</xdr:colOff>
      <xdr:row>82</xdr:row>
      <xdr:rowOff>26574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8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11351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70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行政改革計画に基づき、職員手当のカット（特殊勤務手当の廃止）を行っていることから、類似団体平均を下回った状態が続いている。引き続き適正な給与制度の運用を行い、給与水準の適正化に努める。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5080</xdr:rowOff>
    </xdr:from>
    <xdr:to>
      <xdr:col>81</xdr:col>
      <xdr:colOff>44450</xdr:colOff>
      <xdr:row>86</xdr:row>
      <xdr:rowOff>11113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749780"/>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5080</xdr:rowOff>
    </xdr:from>
    <xdr:to>
      <xdr:col>77</xdr:col>
      <xdr:colOff>44450</xdr:colOff>
      <xdr:row>86</xdr:row>
      <xdr:rowOff>83502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749780"/>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83502</xdr:rowOff>
    </xdr:from>
    <xdr:to>
      <xdr:col>72</xdr:col>
      <xdr:colOff>203200</xdr:colOff>
      <xdr:row>86</xdr:row>
      <xdr:rowOff>89536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828202"/>
          <a:ext cx="889000"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83502</xdr:rowOff>
    </xdr:from>
    <xdr:to>
      <xdr:col>68</xdr:col>
      <xdr:colOff>152400</xdr:colOff>
      <xdr:row>86</xdr:row>
      <xdr:rowOff>89536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828202"/>
          <a:ext cx="889000"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62247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131763</xdr:rowOff>
    </xdr:from>
    <xdr:to>
      <xdr:col>81</xdr:col>
      <xdr:colOff>95250</xdr:colOff>
      <xdr:row>86</xdr:row>
      <xdr:rowOff>61913</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70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148290</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55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125730</xdr:rowOff>
    </xdr:from>
    <xdr:to>
      <xdr:col>77</xdr:col>
      <xdr:colOff>95250</xdr:colOff>
      <xdr:row>86</xdr:row>
      <xdr:rowOff>55880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69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66057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46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32702</xdr:rowOff>
    </xdr:from>
    <xdr:to>
      <xdr:col>73</xdr:col>
      <xdr:colOff>44450</xdr:colOff>
      <xdr:row>86</xdr:row>
      <xdr:rowOff>134302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7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144479</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38736</xdr:rowOff>
    </xdr:from>
    <xdr:to>
      <xdr:col>68</xdr:col>
      <xdr:colOff>203200</xdr:colOff>
      <xdr:row>86</xdr:row>
      <xdr:rowOff>140336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150513</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5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77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令和</a:t>
          </a:r>
          <a:r>
            <a:rPr kumimoji="1" lang="ja-JP" altLang="en-US" sz="1100" baseline="0">
              <a:solidFill>
                <a:schemeClr val="dk1"/>
              </a:solidFill>
              <a:effectLst/>
              <a:latin typeface="+mn-lt"/>
              <a:ea typeface="+mn-ea"/>
              <a:cs typeface="+mn-cs"/>
            </a:rPr>
            <a:t>６</a:t>
          </a:r>
          <a:r>
            <a:rPr kumimoji="1" lang="ja-JP" altLang="ja-JP" sz="1100" baseline="0">
              <a:solidFill>
                <a:schemeClr val="dk1"/>
              </a:solidFill>
              <a:effectLst/>
              <a:latin typeface="+mn-lt"/>
              <a:ea typeface="+mn-ea"/>
              <a:cs typeface="+mn-cs"/>
            </a:rPr>
            <a:t>年度の職員数は前年度</a:t>
          </a:r>
          <a:r>
            <a:rPr kumimoji="1" lang="ja-JP" altLang="en-US" sz="1100" baseline="0">
              <a:solidFill>
                <a:schemeClr val="dk1"/>
              </a:solidFill>
              <a:effectLst/>
              <a:latin typeface="+mn-lt"/>
              <a:ea typeface="+mn-ea"/>
              <a:cs typeface="+mn-cs"/>
            </a:rPr>
            <a:t>から</a:t>
          </a:r>
          <a:r>
            <a:rPr kumimoji="1" lang="en-US" altLang="ja-JP" sz="1100" baseline="0">
              <a:solidFill>
                <a:schemeClr val="dk1"/>
              </a:solidFill>
              <a:effectLst/>
              <a:latin typeface="+mn-lt"/>
              <a:ea typeface="+mn-ea"/>
              <a:cs typeface="+mn-cs"/>
            </a:rPr>
            <a:t>2</a:t>
          </a:r>
          <a:r>
            <a:rPr kumimoji="1" lang="ja-JP" altLang="en-US" sz="1100" baseline="0">
              <a:solidFill>
                <a:schemeClr val="dk1"/>
              </a:solidFill>
              <a:effectLst/>
              <a:latin typeface="+mn-lt"/>
              <a:ea typeface="+mn-ea"/>
              <a:cs typeface="+mn-cs"/>
            </a:rPr>
            <a:t>名減となったため、</a:t>
          </a:r>
          <a:r>
            <a:rPr kumimoji="1" lang="ja-JP" altLang="ja-JP" sz="1100" baseline="0">
              <a:solidFill>
                <a:schemeClr val="dk1"/>
              </a:solidFill>
              <a:effectLst/>
              <a:latin typeface="+mn-lt"/>
              <a:ea typeface="+mn-ea"/>
              <a:cs typeface="+mn-cs"/>
            </a:rPr>
            <a:t>人口</a:t>
          </a:r>
          <a:r>
            <a:rPr kumimoji="1" lang="en-US" altLang="ja-JP" sz="1100" baseline="0">
              <a:solidFill>
                <a:schemeClr val="dk1"/>
              </a:solidFill>
              <a:effectLst/>
              <a:latin typeface="+mn-lt"/>
              <a:ea typeface="+mn-ea"/>
              <a:cs typeface="+mn-cs"/>
            </a:rPr>
            <a:t>1,000</a:t>
          </a:r>
          <a:r>
            <a:rPr kumimoji="1" lang="ja-JP" altLang="ja-JP" sz="1100" baseline="0">
              <a:solidFill>
                <a:schemeClr val="dk1"/>
              </a:solidFill>
              <a:effectLst/>
              <a:latin typeface="+mn-lt"/>
              <a:ea typeface="+mn-ea"/>
              <a:cs typeface="+mn-cs"/>
            </a:rPr>
            <a:t>当たりの職員数は</a:t>
          </a:r>
          <a:r>
            <a:rPr kumimoji="1" lang="en-US" altLang="ja-JP" sz="1100" baseline="0">
              <a:solidFill>
                <a:schemeClr val="dk1"/>
              </a:solidFill>
              <a:effectLst/>
              <a:latin typeface="+mn-lt"/>
              <a:ea typeface="+mn-ea"/>
              <a:cs typeface="+mn-cs"/>
            </a:rPr>
            <a:t>0.79</a:t>
          </a:r>
          <a:r>
            <a:rPr kumimoji="1" lang="ja-JP" altLang="ja-JP" sz="1100" baseline="0">
              <a:solidFill>
                <a:schemeClr val="dk1"/>
              </a:solidFill>
              <a:effectLst/>
              <a:latin typeface="+mn-lt"/>
              <a:ea typeface="+mn-ea"/>
              <a:cs typeface="+mn-cs"/>
            </a:rPr>
            <a:t>人</a:t>
          </a:r>
          <a:r>
            <a:rPr kumimoji="1" lang="ja-JP" altLang="en-US" sz="1100" baseline="0">
              <a:solidFill>
                <a:schemeClr val="dk1"/>
              </a:solidFill>
              <a:effectLst/>
              <a:latin typeface="+mn-lt"/>
              <a:ea typeface="+mn-ea"/>
              <a:cs typeface="+mn-cs"/>
            </a:rPr>
            <a:t>減少した</a:t>
          </a:r>
          <a:r>
            <a:rPr kumimoji="1" lang="ja-JP" altLang="ja-JP" sz="1100" baseline="0">
              <a:solidFill>
                <a:schemeClr val="dk1"/>
              </a:solidFill>
              <a:effectLst/>
              <a:latin typeface="+mn-lt"/>
              <a:ea typeface="+mn-ea"/>
              <a:cs typeface="+mn-cs"/>
            </a:rPr>
            <a:t>。今後も業務の適切な遂行・住民サービスを低下させることなく、</a:t>
          </a:r>
          <a:r>
            <a:rPr kumimoji="1" lang="ja-JP" altLang="ja-JP" sz="1100">
              <a:solidFill>
                <a:schemeClr val="dk1"/>
              </a:solidFill>
              <a:effectLst/>
              <a:latin typeface="+mn-lt"/>
              <a:ea typeface="+mn-ea"/>
              <a:cs typeface="+mn-cs"/>
            </a:rPr>
            <a:t>職員体制等の見直しを行っていく。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54586</xdr:rowOff>
    </xdr:from>
    <xdr:to>
      <xdr:col>81</xdr:col>
      <xdr:colOff>44450</xdr:colOff>
      <xdr:row>60</xdr:row>
      <xdr:rowOff>63664</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6179800" y="10341586"/>
          <a:ext cx="838200" cy="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56310</xdr:rowOff>
    </xdr:from>
    <xdr:to>
      <xdr:col>77</xdr:col>
      <xdr:colOff>44450</xdr:colOff>
      <xdr:row>60</xdr:row>
      <xdr:rowOff>63664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343310"/>
          <a:ext cx="889000" cy="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56310</xdr:rowOff>
    </xdr:from>
    <xdr:to>
      <xdr:col>72</xdr:col>
      <xdr:colOff>203200</xdr:colOff>
      <xdr:row>60</xdr:row>
      <xdr:rowOff>59757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34331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51713</xdr:rowOff>
    </xdr:from>
    <xdr:to>
      <xdr:col>68</xdr:col>
      <xdr:colOff>152400</xdr:colOff>
      <xdr:row>60</xdr:row>
      <xdr:rowOff>59757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33871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28273</xdr:rowOff>
    </xdr:from>
    <xdr:to>
      <xdr:col>64</xdr:col>
      <xdr:colOff>152400</xdr:colOff>
      <xdr:row>59</xdr:row>
      <xdr:rowOff>129873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4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140050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12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3786</xdr:rowOff>
    </xdr:from>
    <xdr:to>
      <xdr:col>81</xdr:col>
      <xdr:colOff>95250</xdr:colOff>
      <xdr:row>60</xdr:row>
      <xdr:rowOff>105386</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29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147313</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26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12864</xdr:rowOff>
    </xdr:from>
    <xdr:to>
      <xdr:col>77</xdr:col>
      <xdr:colOff>95250</xdr:colOff>
      <xdr:row>60</xdr:row>
      <xdr:rowOff>114464</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29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99241</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386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5510</xdr:rowOff>
    </xdr:from>
    <xdr:to>
      <xdr:col>73</xdr:col>
      <xdr:colOff>44450</xdr:colOff>
      <xdr:row>60</xdr:row>
      <xdr:rowOff>107110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29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91887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378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8957</xdr:rowOff>
    </xdr:from>
    <xdr:to>
      <xdr:col>68</xdr:col>
      <xdr:colOff>203200</xdr:colOff>
      <xdr:row>60</xdr:row>
      <xdr:rowOff>110557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29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95334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382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913</xdr:rowOff>
    </xdr:from>
    <xdr:to>
      <xdr:col>64</xdr:col>
      <xdr:colOff>152400</xdr:colOff>
      <xdr:row>60</xdr:row>
      <xdr:rowOff>102513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28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87290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374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平成の大型事業に伴う償還が完了し、年々実質公債比率は減少傾向にあるが、近年は地方債現在高が増加傾向にあるため、比率が大幅に改善することはなく、横ばいが続く見込みである。</a:t>
          </a:r>
          <a:endParaRPr lang="ja-JP" altLang="ja-JP" sz="1400">
            <a:effectLst/>
          </a:endParaRPr>
        </a:p>
        <a:p>
          <a:r>
            <a:rPr kumimoji="1" lang="ja-JP" altLang="ja-JP" sz="1100">
              <a:solidFill>
                <a:schemeClr val="dk1"/>
              </a:solidFill>
              <a:effectLst/>
              <a:latin typeface="+mn-lt"/>
              <a:ea typeface="+mn-ea"/>
              <a:cs typeface="+mn-cs"/>
            </a:rPr>
            <a:t>　今後も地方債の新規発行の抑制に努め、実質公債費比率の減少を図る。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129963</xdr:rowOff>
    </xdr:from>
    <xdr:to>
      <xdr:col>81</xdr:col>
      <xdr:colOff>44450</xdr:colOff>
      <xdr:row>42</xdr:row>
      <xdr:rowOff>138006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330863"/>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65617</xdr:rowOff>
    </xdr:from>
    <xdr:to>
      <xdr:col>77</xdr:col>
      <xdr:colOff>44450</xdr:colOff>
      <xdr:row>42</xdr:row>
      <xdr:rowOff>129963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26651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65617</xdr:rowOff>
    </xdr:from>
    <xdr:to>
      <xdr:col>72</xdr:col>
      <xdr:colOff>203200</xdr:colOff>
      <xdr:row>42</xdr:row>
      <xdr:rowOff>105833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72665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105833</xdr:rowOff>
    </xdr:from>
    <xdr:to>
      <xdr:col>68</xdr:col>
      <xdr:colOff>152400</xdr:colOff>
      <xdr:row>42</xdr:row>
      <xdr:rowOff>129963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30673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38117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87206</xdr:rowOff>
    </xdr:from>
    <xdr:to>
      <xdr:col>81</xdr:col>
      <xdr:colOff>95250</xdr:colOff>
      <xdr:row>43</xdr:row>
      <xdr:rowOff>17356</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59283</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26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79163</xdr:rowOff>
    </xdr:from>
    <xdr:to>
      <xdr:col>77</xdr:col>
      <xdr:colOff>95250</xdr:colOff>
      <xdr:row>43</xdr:row>
      <xdr:rowOff>9313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165540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366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14817</xdr:rowOff>
    </xdr:from>
    <xdr:to>
      <xdr:col>73</xdr:col>
      <xdr:colOff>44450</xdr:colOff>
      <xdr:row>42</xdr:row>
      <xdr:rowOff>116417</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101194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55033</xdr:rowOff>
    </xdr:from>
    <xdr:to>
      <xdr:col>68</xdr:col>
      <xdr:colOff>203200</xdr:colOff>
      <xdr:row>42</xdr:row>
      <xdr:rowOff>156633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141410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79163</xdr:rowOff>
    </xdr:from>
    <xdr:to>
      <xdr:col>64</xdr:col>
      <xdr:colOff>152400</xdr:colOff>
      <xdr:row>43</xdr:row>
      <xdr:rowOff>9313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165540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前年度に引き続き将来負担比率は生じていない。今後も地方債の発行の抑制を図り、現状維持に努める。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鹿児島県宇検村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
1,586
103.07
4,728,386
4,467,792
202,952
2,059,096
3,626,905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令和</a:t>
          </a:r>
          <a:r>
            <a:rPr kumimoji="1" lang="ja-JP" altLang="en-US" sz="1100" baseline="0">
              <a:solidFill>
                <a:schemeClr val="dk1"/>
              </a:solidFill>
              <a:effectLst/>
              <a:latin typeface="+mn-lt"/>
              <a:ea typeface="+mn-ea"/>
              <a:cs typeface="+mn-cs"/>
            </a:rPr>
            <a:t>６</a:t>
          </a:r>
          <a:r>
            <a:rPr kumimoji="1" lang="ja-JP" altLang="ja-JP" sz="1100" baseline="0">
              <a:solidFill>
                <a:schemeClr val="dk1"/>
              </a:solidFill>
              <a:effectLst/>
              <a:latin typeface="+mn-lt"/>
              <a:ea typeface="+mn-ea"/>
              <a:cs typeface="+mn-cs"/>
            </a:rPr>
            <a:t>年度は、</a:t>
          </a:r>
          <a:r>
            <a:rPr kumimoji="1" lang="ja-JP" altLang="en-US" sz="1100" baseline="0">
              <a:solidFill>
                <a:schemeClr val="dk1"/>
              </a:solidFill>
              <a:effectLst/>
              <a:latin typeface="+mn-lt"/>
              <a:ea typeface="+mn-ea"/>
              <a:cs typeface="+mn-cs"/>
            </a:rPr>
            <a:t>会計年度任用職員の期末勤勉手当支給開始により人件費が増加した。</a:t>
          </a:r>
          <a:r>
            <a:rPr kumimoji="1" lang="ja-JP" altLang="ja-JP" sz="1100">
              <a:solidFill>
                <a:schemeClr val="dk1"/>
              </a:solidFill>
              <a:effectLst/>
              <a:latin typeface="+mn-lt"/>
              <a:ea typeface="+mn-ea"/>
              <a:cs typeface="+mn-cs"/>
            </a:rPr>
            <a:t>今後も引き続き、適正な職員数及び給与水準により、人件費の抑制に努める。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43180</xdr:rowOff>
    </xdr:from>
    <xdr:to>
      <xdr:col>24</xdr:col>
      <xdr:colOff>25400</xdr:colOff>
      <xdr:row>37</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8683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43180</xdr:rowOff>
    </xdr:from>
    <xdr:to>
      <xdr:col>19</xdr:col>
      <xdr:colOff>187325</xdr:colOff>
      <xdr:row>37</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868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88900</xdr:rowOff>
    </xdr:from>
    <xdr:to>
      <xdr:col>15</xdr:col>
      <xdr:colOff>98425</xdr:colOff>
      <xdr:row>37</xdr:row>
      <xdr:rowOff>96520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325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96520</xdr:rowOff>
    </xdr:from>
    <xdr:to>
      <xdr:col>11</xdr:col>
      <xdr:colOff>9525</xdr:colOff>
      <xdr:row>37</xdr:row>
      <xdr:rowOff>127000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401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68580</xdr:rowOff>
    </xdr:from>
    <xdr:to>
      <xdr:col>24</xdr:col>
      <xdr:colOff>76200</xdr:colOff>
      <xdr:row>37</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1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40657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163830</xdr:rowOff>
    </xdr:from>
    <xdr:to>
      <xdr:col>20</xdr:col>
      <xdr:colOff>38100</xdr:colOff>
      <xdr:row>37</xdr:row>
      <xdr:rowOff>93980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78757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2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38100</xdr:rowOff>
    </xdr:from>
    <xdr:to>
      <xdr:col>15</xdr:col>
      <xdr:colOff>149225</xdr:colOff>
      <xdr:row>37</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124477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6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45720</xdr:rowOff>
    </xdr:from>
    <xdr:to>
      <xdr:col>11</xdr:col>
      <xdr:colOff>60325</xdr:colOff>
      <xdr:row>37</xdr:row>
      <xdr:rowOff>147320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132097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76200</xdr:rowOff>
    </xdr:from>
    <xdr:to>
      <xdr:col>6</xdr:col>
      <xdr:colOff>171450</xdr:colOff>
      <xdr:row>38</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162577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0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今般の物価高騰により、</a:t>
          </a:r>
          <a:r>
            <a:rPr kumimoji="1" lang="ja-JP" altLang="en-US" sz="1100" baseline="0">
              <a:solidFill>
                <a:schemeClr val="dk1"/>
              </a:solidFill>
              <a:effectLst/>
              <a:latin typeface="+mn-lt"/>
              <a:ea typeface="+mn-ea"/>
              <a:cs typeface="+mn-cs"/>
            </a:rPr>
            <a:t>物件費支出総額は増加したが、臨時的支出が多かったため経常的経費は</a:t>
          </a:r>
          <a:r>
            <a:rPr kumimoji="1" lang="ja-JP" altLang="ja-JP" sz="1100">
              <a:solidFill>
                <a:schemeClr val="dk1"/>
              </a:solidFill>
              <a:effectLst/>
              <a:latin typeface="+mn-lt"/>
              <a:ea typeface="+mn-ea"/>
              <a:cs typeface="+mn-cs"/>
            </a:rPr>
            <a:t>前年度比　</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今後は、委託業務内容の見直しや光熱水費等の節電・節約など歳出の抑制を図り、財政運営の健全化に努める。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156718</xdr:rowOff>
    </xdr:from>
    <xdr:to>
      <xdr:col>82</xdr:col>
      <xdr:colOff>107950</xdr:colOff>
      <xdr:row>18</xdr:row>
      <xdr:rowOff>35560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07136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17272</xdr:rowOff>
    </xdr:from>
    <xdr:to>
      <xdr:col>78</xdr:col>
      <xdr:colOff>69850</xdr:colOff>
      <xdr:row>18</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1033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92710</xdr:rowOff>
    </xdr:from>
    <xdr:to>
      <xdr:col>73</xdr:col>
      <xdr:colOff>180975</xdr:colOff>
      <xdr:row>18</xdr:row>
      <xdr:rowOff>17272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0736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42418</xdr:rowOff>
    </xdr:from>
    <xdr:to>
      <xdr:col>69</xdr:col>
      <xdr:colOff>92075</xdr:colOff>
      <xdr:row>17</xdr:row>
      <xdr:rowOff>92710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5706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105918</xdr:rowOff>
    </xdr:from>
    <xdr:to>
      <xdr:col>82</xdr:col>
      <xdr:colOff>158750</xdr:colOff>
      <xdr:row>18</xdr:row>
      <xdr:rowOff>36068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2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77995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156210</xdr:rowOff>
    </xdr:from>
    <xdr:to>
      <xdr:col>78</xdr:col>
      <xdr:colOff>120650</xdr:colOff>
      <xdr:row>18</xdr:row>
      <xdr:rowOff>86360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71137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5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137922</xdr:rowOff>
    </xdr:from>
    <xdr:to>
      <xdr:col>74</xdr:col>
      <xdr:colOff>31750</xdr:colOff>
      <xdr:row>18</xdr:row>
      <xdr:rowOff>68072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5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52849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3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41910</xdr:rowOff>
    </xdr:from>
    <xdr:to>
      <xdr:col>69</xdr:col>
      <xdr:colOff>142875</xdr:colOff>
      <xdr:row>17</xdr:row>
      <xdr:rowOff>143510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128287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163068</xdr:rowOff>
    </xdr:from>
    <xdr:to>
      <xdr:col>65</xdr:col>
      <xdr:colOff>53975</xdr:colOff>
      <xdr:row>17</xdr:row>
      <xdr:rowOff>93218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77995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類似団体平均値に収まっている。今後も住民サービスを低下させないようにし、扶助費の適正化を図ることで費用が膨らまないように努める。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86178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832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53522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83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55</xdr:row>
      <xdr:rowOff>53522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20865</xdr:rowOff>
    </xdr:from>
    <xdr:to>
      <xdr:col>11</xdr:col>
      <xdr:colOff>9525</xdr:colOff>
      <xdr:row>55</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450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7455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2722</xdr:rowOff>
    </xdr:from>
    <xdr:to>
      <xdr:col>15</xdr:col>
      <xdr:colOff>149225</xdr:colOff>
      <xdr:row>55</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89099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141515</xdr:rowOff>
    </xdr:from>
    <xdr:to>
      <xdr:col>11</xdr:col>
      <xdr:colOff>60325</xdr:colOff>
      <xdr:row>55</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141515</xdr:rowOff>
    </xdr:from>
    <xdr:to>
      <xdr:col>6</xdr:col>
      <xdr:colOff>171450</xdr:colOff>
      <xdr:row>55</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81842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令和６年度より簡易水道及び下水道事業については特別会計から公営企業会計へ移行し、一般会計からの繰出</a:t>
          </a:r>
          <a:r>
            <a:rPr kumimoji="1" lang="ja-JP" altLang="en-US" sz="1100">
              <a:solidFill>
                <a:schemeClr val="dk1"/>
              </a:solidFill>
              <a:effectLst/>
              <a:latin typeface="+mn-lt"/>
              <a:ea typeface="+mn-ea"/>
              <a:cs typeface="+mn-cs"/>
            </a:rPr>
            <a:t>金</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負担金（補助費）に科目変更となったため。</a:t>
          </a:r>
          <a:endParaRPr kumimoji="1" lang="en-US" altLang="ja-JP" sz="1100">
            <a:solidFill>
              <a:schemeClr val="dk1"/>
            </a:solidFill>
            <a:effectLst/>
            <a:latin typeface="+mn-lt"/>
            <a:ea typeface="+mn-ea"/>
            <a:cs typeface="+mn-cs"/>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94996</xdr:rowOff>
    </xdr:from>
    <xdr:to>
      <xdr:col>82</xdr:col>
      <xdr:colOff>107950</xdr:colOff>
      <xdr:row>58</xdr:row>
      <xdr:rowOff>145288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696196"/>
          <a:ext cx="8382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108712</xdr:rowOff>
    </xdr:from>
    <xdr:to>
      <xdr:col>78</xdr:col>
      <xdr:colOff>69850</xdr:colOff>
      <xdr:row>58</xdr:row>
      <xdr:rowOff>145288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100528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108712</xdr:rowOff>
    </xdr:from>
    <xdr:to>
      <xdr:col>73</xdr:col>
      <xdr:colOff>180975</xdr:colOff>
      <xdr:row>59</xdr:row>
      <xdr:rowOff>56134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1005281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56134</xdr:rowOff>
    </xdr:from>
    <xdr:to>
      <xdr:col>69</xdr:col>
      <xdr:colOff>92075</xdr:colOff>
      <xdr:row>59</xdr:row>
      <xdr:rowOff>129286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1716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23622</xdr:rowOff>
    </xdr:from>
    <xdr:to>
      <xdr:col>65</xdr:col>
      <xdr:colOff>53975</xdr:colOff>
      <xdr:row>59</xdr:row>
      <xdr:rowOff>125222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13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135399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90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60723</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490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94488</xdr:rowOff>
    </xdr:from>
    <xdr:to>
      <xdr:col>78</xdr:col>
      <xdr:colOff>120650</xdr:colOff>
      <xdr:row>59</xdr:row>
      <xdr:rowOff>24638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03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9415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124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57912</xdr:rowOff>
    </xdr:from>
    <xdr:to>
      <xdr:col>74</xdr:col>
      <xdr:colOff>31750</xdr:colOff>
      <xdr:row>58</xdr:row>
      <xdr:rowOff>159512</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0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169689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770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5334</xdr:rowOff>
    </xdr:from>
    <xdr:to>
      <xdr:col>69</xdr:col>
      <xdr:colOff>142875</xdr:colOff>
      <xdr:row>59</xdr:row>
      <xdr:rowOff>106934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1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91711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20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78486</xdr:rowOff>
    </xdr:from>
    <xdr:to>
      <xdr:col>65</xdr:col>
      <xdr:colOff>53975</xdr:colOff>
      <xdr:row>60</xdr:row>
      <xdr:rowOff>8636</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164863</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28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公営企業会計の法適用化に伴い、簡易水道事業会計及び集落排水事業会計負担金が増加した。</a:t>
          </a:r>
          <a:endParaRPr kumimoji="1" lang="en-US" altLang="ja-JP" sz="115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xdr:rowOff>
    </xdr:from>
    <xdr:to>
      <xdr:col>82</xdr:col>
      <xdr:colOff>107950</xdr:colOff>
      <xdr:row>37</xdr:row>
      <xdr:rowOff>5842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180328"/>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26416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1803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26416</xdr:rowOff>
    </xdr:from>
    <xdr:to>
      <xdr:col>73</xdr:col>
      <xdr:colOff>180975</xdr:colOff>
      <xdr:row>36</xdr:row>
      <xdr:rowOff>49276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1986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44704</xdr:rowOff>
    </xdr:from>
    <xdr:to>
      <xdr:col>69</xdr:col>
      <xdr:colOff>92075</xdr:colOff>
      <xdr:row>36</xdr:row>
      <xdr:rowOff>49276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216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126492</xdr:rowOff>
    </xdr:from>
    <xdr:to>
      <xdr:col>82</xdr:col>
      <xdr:colOff>158750</xdr:colOff>
      <xdr:row>37</xdr:row>
      <xdr:rowOff>56642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143019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128778</xdr:rowOff>
    </xdr:from>
    <xdr:to>
      <xdr:col>78</xdr:col>
      <xdr:colOff>120650</xdr:colOff>
      <xdr:row>36</xdr:row>
      <xdr:rowOff>58928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69105</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89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147066</xdr:rowOff>
    </xdr:from>
    <xdr:to>
      <xdr:col>74</xdr:col>
      <xdr:colOff>31750</xdr:colOff>
      <xdr:row>36</xdr:row>
      <xdr:rowOff>77216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87393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169926</xdr:rowOff>
    </xdr:from>
    <xdr:to>
      <xdr:col>69</xdr:col>
      <xdr:colOff>142875</xdr:colOff>
      <xdr:row>36</xdr:row>
      <xdr:rowOff>100076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110253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165354</xdr:rowOff>
    </xdr:from>
    <xdr:to>
      <xdr:col>65</xdr:col>
      <xdr:colOff>53975</xdr:colOff>
      <xdr:row>36</xdr:row>
      <xdr:rowOff>95504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105681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公債費に係る経常収支比率は年々減少傾向にあるが、近年は地方債現在高が増加傾向にあるため、比率が大幅に改善することはなく、横ばいが続く見込みである。</a:t>
          </a:r>
          <a:endParaRPr lang="ja-JP" altLang="ja-JP" sz="1400">
            <a:effectLst/>
          </a:endParaRPr>
        </a:p>
        <a:p>
          <a:r>
            <a:rPr kumimoji="1" lang="ja-JP" altLang="ja-JP" sz="1100">
              <a:solidFill>
                <a:schemeClr val="dk1"/>
              </a:solidFill>
              <a:effectLst/>
              <a:latin typeface="+mn-lt"/>
              <a:ea typeface="+mn-ea"/>
              <a:cs typeface="+mn-cs"/>
            </a:rPr>
            <a:t>　今後も地方債の新規発行の抑制に努め、実質公債費比率の減少を図る。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77</xdr:row>
      <xdr:rowOff>168911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3553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127000</xdr:rowOff>
    </xdr:from>
    <xdr:to>
      <xdr:col>19</xdr:col>
      <xdr:colOff>187325</xdr:colOff>
      <xdr:row>77</xdr:row>
      <xdr:rowOff>168911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3286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62230</xdr:rowOff>
    </xdr:from>
    <xdr:to>
      <xdr:col>15</xdr:col>
      <xdr:colOff>98425</xdr:colOff>
      <xdr:row>77</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2638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62230</xdr:rowOff>
    </xdr:from>
    <xdr:to>
      <xdr:col>11</xdr:col>
      <xdr:colOff>9525</xdr:colOff>
      <xdr:row>77</xdr:row>
      <xdr:rowOff>85089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2638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74947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118111</xdr:rowOff>
    </xdr:from>
    <xdr:to>
      <xdr:col>20</xdr:col>
      <xdr:colOff>38100</xdr:colOff>
      <xdr:row>78</xdr:row>
      <xdr:rowOff>48261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33038</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76200</xdr:rowOff>
    </xdr:from>
    <xdr:to>
      <xdr:col>15</xdr:col>
      <xdr:colOff>149225</xdr:colOff>
      <xdr:row>78</xdr:row>
      <xdr:rowOff>6350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162577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11430</xdr:rowOff>
    </xdr:from>
    <xdr:to>
      <xdr:col>11</xdr:col>
      <xdr:colOff>60325</xdr:colOff>
      <xdr:row>77</xdr:row>
      <xdr:rowOff>113030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120666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公債費以外の費目については、類似団体平均よりも高くなっている。</a:t>
          </a:r>
          <a:endParaRPr lang="ja-JP" altLang="ja-JP" sz="1400">
            <a:effectLst/>
          </a:endParaRPr>
        </a:p>
        <a:p>
          <a:r>
            <a:rPr kumimoji="1" lang="ja-JP" altLang="ja-JP" sz="1100">
              <a:solidFill>
                <a:schemeClr val="dk1"/>
              </a:solidFill>
              <a:effectLst/>
              <a:latin typeface="+mn-lt"/>
              <a:ea typeface="+mn-ea"/>
              <a:cs typeface="+mn-cs"/>
            </a:rPr>
            <a:t>今後とも、制度の適切な運用や各種経費の縮減に取り組み、健全な財政運営に努める。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77470</xdr:rowOff>
    </xdr:from>
    <xdr:to>
      <xdr:col>82</xdr:col>
      <xdr:colOff>107950</xdr:colOff>
      <xdr:row>77</xdr:row>
      <xdr:rowOff>96520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2791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77470</xdr:rowOff>
    </xdr:from>
    <xdr:to>
      <xdr:col>78</xdr:col>
      <xdr:colOff>69850</xdr:colOff>
      <xdr:row>77</xdr:row>
      <xdr:rowOff>107950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279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96520</xdr:rowOff>
    </xdr:from>
    <xdr:to>
      <xdr:col>73</xdr:col>
      <xdr:colOff>180975</xdr:colOff>
      <xdr:row>77</xdr:row>
      <xdr:rowOff>107950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98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96520</xdr:rowOff>
    </xdr:from>
    <xdr:to>
      <xdr:col>69</xdr:col>
      <xdr:colOff>92075</xdr:colOff>
      <xdr:row>77</xdr:row>
      <xdr:rowOff>111761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981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49530</xdr:rowOff>
    </xdr:from>
    <xdr:to>
      <xdr:col>65</xdr:col>
      <xdr:colOff>53975</xdr:colOff>
      <xdr:row>76</xdr:row>
      <xdr:rowOff>151130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161307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45720</xdr:rowOff>
    </xdr:from>
    <xdr:to>
      <xdr:col>82</xdr:col>
      <xdr:colOff>158750</xdr:colOff>
      <xdr:row>77</xdr:row>
      <xdr:rowOff>147320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17797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26670</xdr:rowOff>
    </xdr:from>
    <xdr:to>
      <xdr:col>78</xdr:col>
      <xdr:colOff>120650</xdr:colOff>
      <xdr:row>77</xdr:row>
      <xdr:rowOff>128270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113047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14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57150</xdr:rowOff>
    </xdr:from>
    <xdr:to>
      <xdr:col>74</xdr:col>
      <xdr:colOff>31750</xdr:colOff>
      <xdr:row>77</xdr:row>
      <xdr:rowOff>158750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143527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45720</xdr:rowOff>
    </xdr:from>
    <xdr:to>
      <xdr:col>69</xdr:col>
      <xdr:colOff>142875</xdr:colOff>
      <xdr:row>77</xdr:row>
      <xdr:rowOff>147320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132097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60961</xdr:rowOff>
    </xdr:from>
    <xdr:to>
      <xdr:col>65</xdr:col>
      <xdr:colOff>53975</xdr:colOff>
      <xdr:row>77</xdr:row>
      <xdr:rowOff>162561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147338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鹿児島県宇検村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148118</xdr:rowOff>
    </xdr:from>
    <xdr:to>
      <xdr:col>29</xdr:col>
      <xdr:colOff>127000</xdr:colOff>
      <xdr:row>17</xdr:row>
      <xdr:rowOff>18153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38943"/>
          <a:ext cx="647700" cy="41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18153</xdr:rowOff>
    </xdr:from>
    <xdr:to>
      <xdr:col>26</xdr:col>
      <xdr:colOff>50800</xdr:colOff>
      <xdr:row>17</xdr:row>
      <xdr:rowOff>63445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980428"/>
          <a:ext cx="698500" cy="45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63445</xdr:rowOff>
    </xdr:from>
    <xdr:to>
      <xdr:col>22</xdr:col>
      <xdr:colOff>114300</xdr:colOff>
      <xdr:row>17</xdr:row>
      <xdr:rowOff>77097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25720"/>
          <a:ext cx="698500" cy="13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77097</xdr:rowOff>
    </xdr:from>
    <xdr:to>
      <xdr:col>18</xdr:col>
      <xdr:colOff>177800</xdr:colOff>
      <xdr:row>17</xdr:row>
      <xdr:rowOff>90246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39372"/>
          <a:ext cx="698500" cy="13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43491</xdr:rowOff>
    </xdr:from>
    <xdr:to>
      <xdr:col>15</xdr:col>
      <xdr:colOff>101600</xdr:colOff>
      <xdr:row>18</xdr:row>
      <xdr:rowOff>145091</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7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129868</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63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97318</xdr:rowOff>
    </xdr:from>
    <xdr:to>
      <xdr:col>29</xdr:col>
      <xdr:colOff>177800</xdr:colOff>
      <xdr:row>17</xdr:row>
      <xdr:rowOff>27468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88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113845</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3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138803</xdr:rowOff>
    </xdr:from>
    <xdr:to>
      <xdr:col>26</xdr:col>
      <xdr:colOff>101600</xdr:colOff>
      <xdr:row>17</xdr:row>
      <xdr:rowOff>68953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29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79130</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98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12645</xdr:rowOff>
    </xdr:from>
    <xdr:to>
      <xdr:col>22</xdr:col>
      <xdr:colOff>165100</xdr:colOff>
      <xdr:row>17</xdr:row>
      <xdr:rowOff>114245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74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124422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4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26297</xdr:rowOff>
    </xdr:from>
    <xdr:to>
      <xdr:col>19</xdr:col>
      <xdr:colOff>38100</xdr:colOff>
      <xdr:row>17</xdr:row>
      <xdr:rowOff>127897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88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138074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5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39446</xdr:rowOff>
    </xdr:from>
    <xdr:to>
      <xdr:col>15</xdr:col>
      <xdr:colOff>101600</xdr:colOff>
      <xdr:row>17</xdr:row>
      <xdr:rowOff>141046</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01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151223</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70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137961</xdr:rowOff>
    </xdr:from>
    <xdr:to>
      <xdr:col>29</xdr:col>
      <xdr:colOff>127000</xdr:colOff>
      <xdr:row>35</xdr:row>
      <xdr:rowOff>198251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748311"/>
          <a:ext cx="647700" cy="60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137961</xdr:rowOff>
    </xdr:from>
    <xdr:to>
      <xdr:col>26</xdr:col>
      <xdr:colOff>50800</xdr:colOff>
      <xdr:row>35</xdr:row>
      <xdr:rowOff>252452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748311"/>
          <a:ext cx="698500" cy="114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232511</xdr:rowOff>
    </xdr:from>
    <xdr:to>
      <xdr:col>22</xdr:col>
      <xdr:colOff>114300</xdr:colOff>
      <xdr:row>35</xdr:row>
      <xdr:rowOff>252452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842861"/>
          <a:ext cx="698500" cy="19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232511</xdr:rowOff>
    </xdr:from>
    <xdr:to>
      <xdr:col>18</xdr:col>
      <xdr:colOff>177800</xdr:colOff>
      <xdr:row>35</xdr:row>
      <xdr:rowOff>274451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842861"/>
          <a:ext cx="698500" cy="41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334194</xdr:rowOff>
    </xdr:from>
    <xdr:to>
      <xdr:col>15</xdr:col>
      <xdr:colOff>101600</xdr:colOff>
      <xdr:row>36</xdr:row>
      <xdr:rowOff>92894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44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77671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30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147451</xdr:rowOff>
    </xdr:from>
    <xdr:to>
      <xdr:col>29</xdr:col>
      <xdr:colOff>177800</xdr:colOff>
      <xdr:row>35</xdr:row>
      <xdr:rowOff>249051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57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335428</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602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87161</xdr:rowOff>
    </xdr:from>
    <xdr:to>
      <xdr:col>26</xdr:col>
      <xdr:colOff>101600</xdr:colOff>
      <xdr:row>35</xdr:row>
      <xdr:rowOff>188761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697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198938</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466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201652</xdr:rowOff>
    </xdr:from>
    <xdr:to>
      <xdr:col>22</xdr:col>
      <xdr:colOff>165100</xdr:colOff>
      <xdr:row>35</xdr:row>
      <xdr:rowOff>303252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12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313429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58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181711</xdr:rowOff>
    </xdr:from>
    <xdr:to>
      <xdr:col>19</xdr:col>
      <xdr:colOff>38100</xdr:colOff>
      <xdr:row>35</xdr:row>
      <xdr:rowOff>283311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792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293488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56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223651</xdr:rowOff>
    </xdr:from>
    <xdr:to>
      <xdr:col>15</xdr:col>
      <xdr:colOff>101600</xdr:colOff>
      <xdr:row>35</xdr:row>
      <xdr:rowOff>325251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34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335428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602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鹿児島県宇検村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
1,586
103.07
4,728,386
4,467,792
202,952
2,059,096
3,626,905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160484</xdr:rowOff>
    </xdr:from>
    <xdr:to>
      <xdr:col>24</xdr:col>
      <xdr:colOff>63500</xdr:colOff>
      <xdr:row>36</xdr:row>
      <xdr:rowOff>37527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161234"/>
          <a:ext cx="838200" cy="4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37527</xdr:rowOff>
    </xdr:from>
    <xdr:to>
      <xdr:col>19</xdr:col>
      <xdr:colOff>177800</xdr:colOff>
      <xdr:row>36</xdr:row>
      <xdr:rowOff>50171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09727"/>
          <a:ext cx="889000" cy="1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49322</xdr:rowOff>
    </xdr:from>
    <xdr:to>
      <xdr:col>15</xdr:col>
      <xdr:colOff>50800</xdr:colOff>
      <xdr:row>36</xdr:row>
      <xdr:rowOff>50171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221522"/>
          <a:ext cx="88900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49322</xdr:rowOff>
    </xdr:from>
    <xdr:to>
      <xdr:col>10</xdr:col>
      <xdr:colOff>114300</xdr:colOff>
      <xdr:row>36</xdr:row>
      <xdr:rowOff>93937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21522"/>
          <a:ext cx="889000" cy="4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51946</xdr:rowOff>
    </xdr:from>
    <xdr:to>
      <xdr:col>6</xdr:col>
      <xdr:colOff>38100</xdr:colOff>
      <xdr:row>37</xdr:row>
      <xdr:rowOff>153546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9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144673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8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109684</xdr:rowOff>
    </xdr:from>
    <xdr:to>
      <xdr:col>24</xdr:col>
      <xdr:colOff>114300</xdr:colOff>
      <xdr:row>36</xdr:row>
      <xdr:rowOff>39834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1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132561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961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158177</xdr:rowOff>
    </xdr:from>
    <xdr:to>
      <xdr:col>20</xdr:col>
      <xdr:colOff>38100</xdr:colOff>
      <xdr:row>36</xdr:row>
      <xdr:rowOff>88327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5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104854</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34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170821</xdr:rowOff>
    </xdr:from>
    <xdr:to>
      <xdr:col>15</xdr:col>
      <xdr:colOff>101600</xdr:colOff>
      <xdr:row>36</xdr:row>
      <xdr:rowOff>100971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7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117498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46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169972</xdr:rowOff>
    </xdr:from>
    <xdr:to>
      <xdr:col>10</xdr:col>
      <xdr:colOff>165100</xdr:colOff>
      <xdr:row>36</xdr:row>
      <xdr:rowOff>100122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17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116649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945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43137</xdr:rowOff>
    </xdr:from>
    <xdr:to>
      <xdr:col>6</xdr:col>
      <xdr:colOff>38100</xdr:colOff>
      <xdr:row>36</xdr:row>
      <xdr:rowOff>144737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1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161264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990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160765</xdr:rowOff>
    </xdr:from>
    <xdr:to>
      <xdr:col>24</xdr:col>
      <xdr:colOff>63500</xdr:colOff>
      <xdr:row>58</xdr:row>
      <xdr:rowOff>1409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33415"/>
          <a:ext cx="838200" cy="1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1409</xdr:rowOff>
    </xdr:from>
    <xdr:to>
      <xdr:col>19</xdr:col>
      <xdr:colOff>177800</xdr:colOff>
      <xdr:row>58</xdr:row>
      <xdr:rowOff>1667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45509"/>
          <a:ext cx="889000" cy="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1667</xdr:rowOff>
    </xdr:from>
    <xdr:to>
      <xdr:col>15</xdr:col>
      <xdr:colOff>50800</xdr:colOff>
      <xdr:row>58</xdr:row>
      <xdr:rowOff>16587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45767"/>
          <a:ext cx="889000" cy="1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16587</xdr:rowOff>
    </xdr:from>
    <xdr:to>
      <xdr:col>10</xdr:col>
      <xdr:colOff>114300</xdr:colOff>
      <xdr:row>58</xdr:row>
      <xdr:rowOff>33767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60687"/>
          <a:ext cx="889000" cy="1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158025</xdr:rowOff>
    </xdr:from>
    <xdr:to>
      <xdr:col>6</xdr:col>
      <xdr:colOff>38100</xdr:colOff>
      <xdr:row>58</xdr:row>
      <xdr:rowOff>88175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3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79302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23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109965</xdr:rowOff>
    </xdr:from>
    <xdr:to>
      <xdr:col>24</xdr:col>
      <xdr:colOff>114300</xdr:colOff>
      <xdr:row>58</xdr:row>
      <xdr:rowOff>40115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86878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5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122059</xdr:rowOff>
    </xdr:from>
    <xdr:to>
      <xdr:col>20</xdr:col>
      <xdr:colOff>38100</xdr:colOff>
      <xdr:row>58</xdr:row>
      <xdr:rowOff>52209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9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68736</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69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122317</xdr:rowOff>
    </xdr:from>
    <xdr:to>
      <xdr:col>15</xdr:col>
      <xdr:colOff>101600</xdr:colOff>
      <xdr:row>58</xdr:row>
      <xdr:rowOff>52467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9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68994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67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137237</xdr:rowOff>
    </xdr:from>
    <xdr:to>
      <xdr:col>10</xdr:col>
      <xdr:colOff>165100</xdr:colOff>
      <xdr:row>58</xdr:row>
      <xdr:rowOff>67387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0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83914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685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154417</xdr:rowOff>
    </xdr:from>
    <xdr:to>
      <xdr:col>6</xdr:col>
      <xdr:colOff>38100</xdr:colOff>
      <xdr:row>58</xdr:row>
      <xdr:rowOff>84567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2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101094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702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124033</xdr:rowOff>
    </xdr:from>
    <xdr:to>
      <xdr:col>24</xdr:col>
      <xdr:colOff>63500</xdr:colOff>
      <xdr:row>78</xdr:row>
      <xdr:rowOff>27800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25683"/>
          <a:ext cx="838200" cy="7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27800</xdr:rowOff>
    </xdr:from>
    <xdr:to>
      <xdr:col>19</xdr:col>
      <xdr:colOff>177800</xdr:colOff>
      <xdr:row>78</xdr:row>
      <xdr:rowOff>36517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00900"/>
          <a:ext cx="889000" cy="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36517</xdr:rowOff>
    </xdr:from>
    <xdr:to>
      <xdr:col>15</xdr:col>
      <xdr:colOff>50800</xdr:colOff>
      <xdr:row>78</xdr:row>
      <xdr:rowOff>61370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09617"/>
          <a:ext cx="889000" cy="2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61370</xdr:rowOff>
    </xdr:from>
    <xdr:to>
      <xdr:col>10</xdr:col>
      <xdr:colOff>114300</xdr:colOff>
      <xdr:row>78</xdr:row>
      <xdr:rowOff>132080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34470"/>
          <a:ext cx="889000" cy="7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40501</xdr:rowOff>
    </xdr:from>
    <xdr:to>
      <xdr:col>6</xdr:col>
      <xdr:colOff>38100</xdr:colOff>
      <xdr:row>78</xdr:row>
      <xdr:rowOff>142101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158628</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18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73233</xdr:rowOff>
    </xdr:from>
    <xdr:to>
      <xdr:col>24</xdr:col>
      <xdr:colOff>114300</xdr:colOff>
      <xdr:row>78</xdr:row>
      <xdr:rowOff>3383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7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96110</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2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148450</xdr:rowOff>
    </xdr:from>
    <xdr:to>
      <xdr:col>20</xdr:col>
      <xdr:colOff>38100</xdr:colOff>
      <xdr:row>78</xdr:row>
      <xdr:rowOff>78600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5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95127</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12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157167</xdr:rowOff>
    </xdr:from>
    <xdr:to>
      <xdr:col>15</xdr:col>
      <xdr:colOff>101600</xdr:colOff>
      <xdr:row>78</xdr:row>
      <xdr:rowOff>87317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5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103844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3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10570</xdr:rowOff>
    </xdr:from>
    <xdr:to>
      <xdr:col>10</xdr:col>
      <xdr:colOff>165100</xdr:colOff>
      <xdr:row>78</xdr:row>
      <xdr:rowOff>112170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8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128697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15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81280</xdr:rowOff>
    </xdr:from>
    <xdr:to>
      <xdr:col>6</xdr:col>
      <xdr:colOff>38100</xdr:colOff>
      <xdr:row>79</xdr:row>
      <xdr:rowOff>11430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5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2557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47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155428</xdr:rowOff>
    </xdr:from>
    <xdr:to>
      <xdr:col>24</xdr:col>
      <xdr:colOff>63500</xdr:colOff>
      <xdr:row>93</xdr:row>
      <xdr:rowOff>18611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5928828"/>
          <a:ext cx="838200" cy="3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155428</xdr:rowOff>
    </xdr:from>
    <xdr:to>
      <xdr:col>19</xdr:col>
      <xdr:colOff>177800</xdr:colOff>
      <xdr:row>93</xdr:row>
      <xdr:rowOff>110539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5928828"/>
          <a:ext cx="889000" cy="12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145772</xdr:rowOff>
    </xdr:from>
    <xdr:to>
      <xdr:col>15</xdr:col>
      <xdr:colOff>50800</xdr:colOff>
      <xdr:row>93</xdr:row>
      <xdr:rowOff>110539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5919172"/>
          <a:ext cx="889000" cy="13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145772</xdr:rowOff>
    </xdr:from>
    <xdr:to>
      <xdr:col>10</xdr:col>
      <xdr:colOff>114300</xdr:colOff>
      <xdr:row>95</xdr:row>
      <xdr:rowOff>4910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5919172"/>
          <a:ext cx="889000" cy="37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139261</xdr:rowOff>
    </xdr:from>
    <xdr:to>
      <xdr:col>24</xdr:col>
      <xdr:colOff>114300</xdr:colOff>
      <xdr:row>93</xdr:row>
      <xdr:rowOff>69411</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591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162138</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764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104628</xdr:rowOff>
    </xdr:from>
    <xdr:to>
      <xdr:col>20</xdr:col>
      <xdr:colOff>38100</xdr:colOff>
      <xdr:row>93</xdr:row>
      <xdr:rowOff>34778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587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51305</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653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59739</xdr:rowOff>
    </xdr:from>
    <xdr:to>
      <xdr:col>15</xdr:col>
      <xdr:colOff>101600</xdr:colOff>
      <xdr:row>93</xdr:row>
      <xdr:rowOff>161339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00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6416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08795" y="1577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94972</xdr:rowOff>
    </xdr:from>
    <xdr:to>
      <xdr:col>10</xdr:col>
      <xdr:colOff>165100</xdr:colOff>
      <xdr:row>93</xdr:row>
      <xdr:rowOff>25122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586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41649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643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125560</xdr:rowOff>
    </xdr:from>
    <xdr:to>
      <xdr:col>6</xdr:col>
      <xdr:colOff>38100</xdr:colOff>
      <xdr:row>95</xdr:row>
      <xdr:rowOff>55710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24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72237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01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16193</xdr:rowOff>
    </xdr:from>
    <xdr:to>
      <xdr:col>55</xdr:col>
      <xdr:colOff>0</xdr:colOff>
      <xdr:row>38</xdr:row>
      <xdr:rowOff>14281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359843"/>
          <a:ext cx="838200" cy="169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167055</xdr:rowOff>
    </xdr:from>
    <xdr:to>
      <xdr:col>50</xdr:col>
      <xdr:colOff>114300</xdr:colOff>
      <xdr:row>38</xdr:row>
      <xdr:rowOff>14281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510705"/>
          <a:ext cx="889000" cy="1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167055</xdr:rowOff>
    </xdr:from>
    <xdr:to>
      <xdr:col>45</xdr:col>
      <xdr:colOff>177800</xdr:colOff>
      <xdr:row>38</xdr:row>
      <xdr:rowOff>33234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510705"/>
          <a:ext cx="889000" cy="3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110169</xdr:rowOff>
    </xdr:from>
    <xdr:to>
      <xdr:col>41</xdr:col>
      <xdr:colOff>50800</xdr:colOff>
      <xdr:row>38</xdr:row>
      <xdr:rowOff>33234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53819"/>
          <a:ext cx="889000" cy="9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23981</xdr:rowOff>
    </xdr:from>
    <xdr:to>
      <xdr:col>36</xdr:col>
      <xdr:colOff>165100</xdr:colOff>
      <xdr:row>37</xdr:row>
      <xdr:rowOff>125581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6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142108</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42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136843</xdr:rowOff>
    </xdr:from>
    <xdr:to>
      <xdr:col>55</xdr:col>
      <xdr:colOff>50800</xdr:colOff>
      <xdr:row>37</xdr:row>
      <xdr:rowOff>66993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30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159720</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60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134930</xdr:rowOff>
    </xdr:from>
    <xdr:to>
      <xdr:col>50</xdr:col>
      <xdr:colOff>165100</xdr:colOff>
      <xdr:row>38</xdr:row>
      <xdr:rowOff>65080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7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56208</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57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116255</xdr:rowOff>
    </xdr:from>
    <xdr:to>
      <xdr:col>46</xdr:col>
      <xdr:colOff>38100</xdr:colOff>
      <xdr:row>38</xdr:row>
      <xdr:rowOff>46405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5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62932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235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153883</xdr:rowOff>
    </xdr:from>
    <xdr:to>
      <xdr:col>41</xdr:col>
      <xdr:colOff>101600</xdr:colOff>
      <xdr:row>38</xdr:row>
      <xdr:rowOff>84034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975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100560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27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59369</xdr:rowOff>
    </xdr:from>
    <xdr:to>
      <xdr:col>36</xdr:col>
      <xdr:colOff>165100</xdr:colOff>
      <xdr:row>37</xdr:row>
      <xdr:rowOff>160969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0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152096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495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112887</xdr:rowOff>
    </xdr:from>
    <xdr:to>
      <xdr:col>55</xdr:col>
      <xdr:colOff>0</xdr:colOff>
      <xdr:row>59</xdr:row>
      <xdr:rowOff>5526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56987"/>
          <a:ext cx="838200" cy="64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124108</xdr:rowOff>
    </xdr:from>
    <xdr:to>
      <xdr:col>50</xdr:col>
      <xdr:colOff>114300</xdr:colOff>
      <xdr:row>59</xdr:row>
      <xdr:rowOff>5526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68208"/>
          <a:ext cx="889000" cy="5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110669</xdr:rowOff>
    </xdr:from>
    <xdr:to>
      <xdr:col>45</xdr:col>
      <xdr:colOff>177800</xdr:colOff>
      <xdr:row>58</xdr:row>
      <xdr:rowOff>124108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54769"/>
          <a:ext cx="889000" cy="1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85234</xdr:rowOff>
    </xdr:from>
    <xdr:to>
      <xdr:col>41</xdr:col>
      <xdr:colOff>50800</xdr:colOff>
      <xdr:row>58</xdr:row>
      <xdr:rowOff>110669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29334"/>
          <a:ext cx="889000" cy="2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121219</xdr:rowOff>
    </xdr:from>
    <xdr:to>
      <xdr:col>36</xdr:col>
      <xdr:colOff>165100</xdr:colOff>
      <xdr:row>59</xdr:row>
      <xdr:rowOff>51369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6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42496</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5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62087</xdr:rowOff>
    </xdr:from>
    <xdr:to>
      <xdr:col>55</xdr:col>
      <xdr:colOff>50800</xdr:colOff>
      <xdr:row>58</xdr:row>
      <xdr:rowOff>163687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0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84964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57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126176</xdr:rowOff>
    </xdr:from>
    <xdr:to>
      <xdr:col>50</xdr:col>
      <xdr:colOff>165100</xdr:colOff>
      <xdr:row>59</xdr:row>
      <xdr:rowOff>56326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47453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6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73308</xdr:rowOff>
    </xdr:from>
    <xdr:to>
      <xdr:col>46</xdr:col>
      <xdr:colOff>38100</xdr:colOff>
      <xdr:row>59</xdr:row>
      <xdr:rowOff>3458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1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19985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792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59869</xdr:rowOff>
    </xdr:from>
    <xdr:to>
      <xdr:col>41</xdr:col>
      <xdr:colOff>101600</xdr:colOff>
      <xdr:row>58</xdr:row>
      <xdr:rowOff>161469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0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6546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79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34434</xdr:rowOff>
    </xdr:from>
    <xdr:to>
      <xdr:col>36</xdr:col>
      <xdr:colOff>165100</xdr:colOff>
      <xdr:row>58</xdr:row>
      <xdr:rowOff>136034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7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152561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753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31911</xdr:rowOff>
    </xdr:from>
    <xdr:to>
      <xdr:col>55</xdr:col>
      <xdr:colOff>0</xdr:colOff>
      <xdr:row>79</xdr:row>
      <xdr:rowOff>38378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76461"/>
          <a:ext cx="838200" cy="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91808</xdr:rowOff>
    </xdr:from>
    <xdr:to>
      <xdr:col>50</xdr:col>
      <xdr:colOff>114300</xdr:colOff>
      <xdr:row>79</xdr:row>
      <xdr:rowOff>38378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64908"/>
          <a:ext cx="889000" cy="11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9395</xdr:rowOff>
    </xdr:from>
    <xdr:to>
      <xdr:col>45</xdr:col>
      <xdr:colOff>177800</xdr:colOff>
      <xdr:row>78</xdr:row>
      <xdr:rowOff>91808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82495"/>
          <a:ext cx="889000" cy="8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9395</xdr:rowOff>
    </xdr:from>
    <xdr:to>
      <xdr:col>41</xdr:col>
      <xdr:colOff>50800</xdr:colOff>
      <xdr:row>78</xdr:row>
      <xdr:rowOff>169027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82495"/>
          <a:ext cx="889000" cy="15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152561</xdr:rowOff>
    </xdr:from>
    <xdr:to>
      <xdr:col>55</xdr:col>
      <xdr:colOff>50800</xdr:colOff>
      <xdr:row>79</xdr:row>
      <xdr:rowOff>82711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67488</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159028</xdr:rowOff>
    </xdr:from>
    <xdr:to>
      <xdr:col>50</xdr:col>
      <xdr:colOff>165100</xdr:colOff>
      <xdr:row>79</xdr:row>
      <xdr:rowOff>89178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80305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41008</xdr:rowOff>
    </xdr:from>
    <xdr:to>
      <xdr:col>46</xdr:col>
      <xdr:colOff>38100</xdr:colOff>
      <xdr:row>78</xdr:row>
      <xdr:rowOff>142608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133735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0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130045</xdr:rowOff>
    </xdr:from>
    <xdr:to>
      <xdr:col>41</xdr:col>
      <xdr:colOff>101600</xdr:colOff>
      <xdr:row>78</xdr:row>
      <xdr:rowOff>60195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3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76722</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10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118227</xdr:rowOff>
    </xdr:from>
    <xdr:to>
      <xdr:col>36</xdr:col>
      <xdr:colOff>165100</xdr:colOff>
      <xdr:row>79</xdr:row>
      <xdr:rowOff>48377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9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39504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8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99025</xdr:rowOff>
    </xdr:from>
    <xdr:to>
      <xdr:col>55</xdr:col>
      <xdr:colOff>0</xdr:colOff>
      <xdr:row>98</xdr:row>
      <xdr:rowOff>13689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29675"/>
          <a:ext cx="838200" cy="8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154739</xdr:rowOff>
    </xdr:from>
    <xdr:to>
      <xdr:col>50</xdr:col>
      <xdr:colOff>114300</xdr:colOff>
      <xdr:row>98</xdr:row>
      <xdr:rowOff>13689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85389"/>
          <a:ext cx="889000" cy="3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154739</xdr:rowOff>
    </xdr:from>
    <xdr:to>
      <xdr:col>45</xdr:col>
      <xdr:colOff>177800</xdr:colOff>
      <xdr:row>97</xdr:row>
      <xdr:rowOff>163708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85389"/>
          <a:ext cx="889000" cy="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69867</xdr:rowOff>
    </xdr:from>
    <xdr:to>
      <xdr:col>41</xdr:col>
      <xdr:colOff>50800</xdr:colOff>
      <xdr:row>97</xdr:row>
      <xdr:rowOff>163708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700517"/>
          <a:ext cx="889000" cy="9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6646</xdr:rowOff>
    </xdr:from>
    <xdr:to>
      <xdr:col>36</xdr:col>
      <xdr:colOff>165100</xdr:colOff>
      <xdr:row>98</xdr:row>
      <xdr:rowOff>108246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99373</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90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48225</xdr:rowOff>
    </xdr:from>
    <xdr:to>
      <xdr:col>55</xdr:col>
      <xdr:colOff>50800</xdr:colOff>
      <xdr:row>97</xdr:row>
      <xdr:rowOff>149825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7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71102</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30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134339</xdr:rowOff>
    </xdr:from>
    <xdr:to>
      <xdr:col>50</xdr:col>
      <xdr:colOff>165100</xdr:colOff>
      <xdr:row>98</xdr:row>
      <xdr:rowOff>64489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6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81016</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40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103939</xdr:rowOff>
    </xdr:from>
    <xdr:to>
      <xdr:col>46</xdr:col>
      <xdr:colOff>38100</xdr:colOff>
      <xdr:row>98</xdr:row>
      <xdr:rowOff>34089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3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50616</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0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112908</xdr:rowOff>
    </xdr:from>
    <xdr:to>
      <xdr:col>41</xdr:col>
      <xdr:colOff>101600</xdr:colOff>
      <xdr:row>98</xdr:row>
      <xdr:rowOff>43058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4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59585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19067</xdr:rowOff>
    </xdr:from>
    <xdr:to>
      <xdr:col>36</xdr:col>
      <xdr:colOff>165100</xdr:colOff>
      <xdr:row>97</xdr:row>
      <xdr:rowOff>120667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4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137194</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424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151115</xdr:rowOff>
    </xdr:from>
    <xdr:to>
      <xdr:col>85</xdr:col>
      <xdr:colOff>127000</xdr:colOff>
      <xdr:row>36</xdr:row>
      <xdr:rowOff>5908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5294615"/>
          <a:ext cx="838200" cy="88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5908</xdr:rowOff>
    </xdr:from>
    <xdr:to>
      <xdr:col>81</xdr:col>
      <xdr:colOff>50800</xdr:colOff>
      <xdr:row>39</xdr:row>
      <xdr:rowOff>1203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178108"/>
          <a:ext cx="889000" cy="50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151492</xdr:rowOff>
    </xdr:from>
    <xdr:to>
      <xdr:col>76</xdr:col>
      <xdr:colOff>114300</xdr:colOff>
      <xdr:row>39</xdr:row>
      <xdr:rowOff>1203</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66592"/>
          <a:ext cx="889000" cy="2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136580</xdr:rowOff>
    </xdr:from>
    <xdr:to>
      <xdr:col>71</xdr:col>
      <xdr:colOff>177800</xdr:colOff>
      <xdr:row>38</xdr:row>
      <xdr:rowOff>151492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308780"/>
          <a:ext cx="889000" cy="35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75241</xdr:rowOff>
    </xdr:from>
    <xdr:to>
      <xdr:col>67</xdr:col>
      <xdr:colOff>101600</xdr:colOff>
      <xdr:row>39</xdr:row>
      <xdr:rowOff>5391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167968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100315</xdr:rowOff>
    </xdr:from>
    <xdr:to>
      <xdr:col>85</xdr:col>
      <xdr:colOff>177800</xdr:colOff>
      <xdr:row>31</xdr:row>
      <xdr:rowOff>30465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524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53342</xdr:rowOff>
    </xdr:from>
    <xdr:ext cx="599010"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519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126558</xdr:rowOff>
    </xdr:from>
    <xdr:to>
      <xdr:col>81</xdr:col>
      <xdr:colOff>101600</xdr:colOff>
      <xdr:row>36</xdr:row>
      <xdr:rowOff>56708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12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73235</xdr:rowOff>
    </xdr:from>
    <xdr:ext cx="59901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181795" y="5902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121853</xdr:rowOff>
    </xdr:from>
    <xdr:to>
      <xdr:col>76</xdr:col>
      <xdr:colOff>165100</xdr:colOff>
      <xdr:row>39</xdr:row>
      <xdr:rowOff>52003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3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43130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72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100692</xdr:rowOff>
    </xdr:from>
    <xdr:to>
      <xdr:col>72</xdr:col>
      <xdr:colOff>38100</xdr:colOff>
      <xdr:row>39</xdr:row>
      <xdr:rowOff>30842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1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21969</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70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85780</xdr:rowOff>
    </xdr:from>
    <xdr:to>
      <xdr:col>67</xdr:col>
      <xdr:colOff>101600</xdr:colOff>
      <xdr:row>37</xdr:row>
      <xdr:rowOff>15930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2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32457</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14795" y="603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162930</xdr:rowOff>
    </xdr:from>
    <xdr:to>
      <xdr:col>85</xdr:col>
      <xdr:colOff>127000</xdr:colOff>
      <xdr:row>75</xdr:row>
      <xdr:rowOff>167590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021680"/>
          <a:ext cx="838200" cy="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167590</xdr:rowOff>
    </xdr:from>
    <xdr:to>
      <xdr:col>81</xdr:col>
      <xdr:colOff>50800</xdr:colOff>
      <xdr:row>76</xdr:row>
      <xdr:rowOff>42307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026340"/>
          <a:ext cx="889000" cy="4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42307</xdr:rowOff>
    </xdr:from>
    <xdr:to>
      <xdr:col>76</xdr:col>
      <xdr:colOff>114300</xdr:colOff>
      <xdr:row>76</xdr:row>
      <xdr:rowOff>88942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072507"/>
          <a:ext cx="889000" cy="4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88942</xdr:rowOff>
    </xdr:from>
    <xdr:to>
      <xdr:col>71</xdr:col>
      <xdr:colOff>177800</xdr:colOff>
      <xdr:row>76</xdr:row>
      <xdr:rowOff>118204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19142"/>
          <a:ext cx="889000" cy="2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112130</xdr:rowOff>
    </xdr:from>
    <xdr:to>
      <xdr:col>85</xdr:col>
      <xdr:colOff>177800</xdr:colOff>
      <xdr:row>76</xdr:row>
      <xdr:rowOff>42280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29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135007</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822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116789</xdr:rowOff>
    </xdr:from>
    <xdr:to>
      <xdr:col>81</xdr:col>
      <xdr:colOff>101600</xdr:colOff>
      <xdr:row>76</xdr:row>
      <xdr:rowOff>46940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29755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63466</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750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162957</xdr:rowOff>
    </xdr:from>
    <xdr:to>
      <xdr:col>76</xdr:col>
      <xdr:colOff>165100</xdr:colOff>
      <xdr:row>76</xdr:row>
      <xdr:rowOff>93107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2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109634</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796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38142</xdr:rowOff>
    </xdr:from>
    <xdr:to>
      <xdr:col>72</xdr:col>
      <xdr:colOff>38100</xdr:colOff>
      <xdr:row>76</xdr:row>
      <xdr:rowOff>139742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6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156268</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843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67404</xdr:rowOff>
    </xdr:from>
    <xdr:to>
      <xdr:col>67</xdr:col>
      <xdr:colOff>101600</xdr:colOff>
      <xdr:row>76</xdr:row>
      <xdr:rowOff>169004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09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14081</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87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62587</xdr:rowOff>
    </xdr:from>
    <xdr:to>
      <xdr:col>85</xdr:col>
      <xdr:colOff>127000</xdr:colOff>
      <xdr:row>98</xdr:row>
      <xdr:rowOff>123670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64687"/>
          <a:ext cx="838200" cy="6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16807</xdr:rowOff>
    </xdr:from>
    <xdr:to>
      <xdr:col>81</xdr:col>
      <xdr:colOff>50800</xdr:colOff>
      <xdr:row>98</xdr:row>
      <xdr:rowOff>123670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18907"/>
          <a:ext cx="889000" cy="10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61282</xdr:rowOff>
    </xdr:from>
    <xdr:to>
      <xdr:col>76</xdr:col>
      <xdr:colOff>114300</xdr:colOff>
      <xdr:row>98</xdr:row>
      <xdr:rowOff>16807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691932"/>
          <a:ext cx="889000" cy="1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61282</xdr:rowOff>
    </xdr:from>
    <xdr:to>
      <xdr:col>71</xdr:col>
      <xdr:colOff>177800</xdr:colOff>
      <xdr:row>98</xdr:row>
      <xdr:rowOff>118249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691932"/>
          <a:ext cx="889000" cy="228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11787</xdr:rowOff>
    </xdr:from>
    <xdr:to>
      <xdr:col>85</xdr:col>
      <xdr:colOff>177800</xdr:colOff>
      <xdr:row>98</xdr:row>
      <xdr:rowOff>113387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72870</xdr:rowOff>
    </xdr:from>
    <xdr:to>
      <xdr:col>81</xdr:col>
      <xdr:colOff>101600</xdr:colOff>
      <xdr:row>99</xdr:row>
      <xdr:rowOff>3020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7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165597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6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137457</xdr:rowOff>
    </xdr:from>
    <xdr:to>
      <xdr:col>76</xdr:col>
      <xdr:colOff>165100</xdr:colOff>
      <xdr:row>98</xdr:row>
      <xdr:rowOff>67607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6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58734</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86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10482</xdr:rowOff>
    </xdr:from>
    <xdr:to>
      <xdr:col>72</xdr:col>
      <xdr:colOff>38100</xdr:colOff>
      <xdr:row>97</xdr:row>
      <xdr:rowOff>112082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64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128609</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416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67449</xdr:rowOff>
    </xdr:from>
    <xdr:to>
      <xdr:col>67</xdr:col>
      <xdr:colOff>101600</xdr:colOff>
      <xdr:row>98</xdr:row>
      <xdr:rowOff>169049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6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160176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6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66141</xdr:rowOff>
    </xdr:from>
    <xdr:to>
      <xdr:col>98</xdr:col>
      <xdr:colOff>38100</xdr:colOff>
      <xdr:row>38</xdr:row>
      <xdr:rowOff>167741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12818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5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149072</xdr:rowOff>
    </xdr:from>
    <xdr:to>
      <xdr:col>116</xdr:col>
      <xdr:colOff>63500</xdr:colOff>
      <xdr:row>58</xdr:row>
      <xdr:rowOff>150003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093172"/>
          <a:ext cx="838200" cy="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149072</xdr:rowOff>
    </xdr:from>
    <xdr:to>
      <xdr:col>111</xdr:col>
      <xdr:colOff>177800</xdr:colOff>
      <xdr:row>59</xdr:row>
      <xdr:rowOff>1087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093172"/>
          <a:ext cx="889000" cy="2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48059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1016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1087</xdr:rowOff>
    </xdr:from>
    <xdr:to>
      <xdr:col>107</xdr:col>
      <xdr:colOff>50800</xdr:colOff>
      <xdr:row>59</xdr:row>
      <xdr:rowOff>75954</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116637"/>
          <a:ext cx="889000" cy="7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75954</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191504"/>
          <a:ext cx="889000" cy="2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86598</xdr:rowOff>
    </xdr:from>
    <xdr:to>
      <xdr:col>98</xdr:col>
      <xdr:colOff>38100</xdr:colOff>
      <xdr:row>59</xdr:row>
      <xdr:rowOff>16748</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30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33275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0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99203</xdr:rowOff>
    </xdr:from>
    <xdr:to>
      <xdr:col>116</xdr:col>
      <xdr:colOff>114300</xdr:colOff>
      <xdr:row>59</xdr:row>
      <xdr:rowOff>29353</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4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58580</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831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98272</xdr:rowOff>
    </xdr:from>
    <xdr:to>
      <xdr:col>112</xdr:col>
      <xdr:colOff>38100</xdr:colOff>
      <xdr:row>59</xdr:row>
      <xdr:rowOff>28422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04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44949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8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121737</xdr:rowOff>
    </xdr:from>
    <xdr:to>
      <xdr:col>107</xdr:col>
      <xdr:colOff>101600</xdr:colOff>
      <xdr:row>59</xdr:row>
      <xdr:rowOff>51887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68414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84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25154</xdr:rowOff>
    </xdr:from>
    <xdr:to>
      <xdr:col>102</xdr:col>
      <xdr:colOff>165100</xdr:colOff>
      <xdr:row>59</xdr:row>
      <xdr:rowOff>126754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4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117881</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138157</xdr:rowOff>
    </xdr:from>
    <xdr:to>
      <xdr:col>116</xdr:col>
      <xdr:colOff>63500</xdr:colOff>
      <xdr:row>75</xdr:row>
      <xdr:rowOff>117724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825457"/>
          <a:ext cx="838200" cy="15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138157</xdr:rowOff>
    </xdr:from>
    <xdr:to>
      <xdr:col>111</xdr:col>
      <xdr:colOff>177800</xdr:colOff>
      <xdr:row>75</xdr:row>
      <xdr:rowOff>154628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825457"/>
          <a:ext cx="889000" cy="18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154628</xdr:rowOff>
    </xdr:from>
    <xdr:to>
      <xdr:col>107</xdr:col>
      <xdr:colOff>50800</xdr:colOff>
      <xdr:row>76</xdr:row>
      <xdr:rowOff>24307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013378"/>
          <a:ext cx="889000" cy="4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152456</xdr:rowOff>
    </xdr:from>
    <xdr:to>
      <xdr:col>102</xdr:col>
      <xdr:colOff>114300</xdr:colOff>
      <xdr:row>76</xdr:row>
      <xdr:rowOff>24307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011206"/>
          <a:ext cx="889000" cy="4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79744</xdr:rowOff>
    </xdr:from>
    <xdr:to>
      <xdr:col>98</xdr:col>
      <xdr:colOff>38100</xdr:colOff>
      <xdr:row>77</xdr:row>
      <xdr:rowOff>9894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1021</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202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66924</xdr:rowOff>
    </xdr:from>
    <xdr:to>
      <xdr:col>116</xdr:col>
      <xdr:colOff>114300</xdr:colOff>
      <xdr:row>75</xdr:row>
      <xdr:rowOff>168523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925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89801</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777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87357</xdr:rowOff>
    </xdr:from>
    <xdr:to>
      <xdr:col>112</xdr:col>
      <xdr:colOff>38100</xdr:colOff>
      <xdr:row>75</xdr:row>
      <xdr:rowOff>17507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7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34034</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549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103828</xdr:rowOff>
    </xdr:from>
    <xdr:to>
      <xdr:col>107</xdr:col>
      <xdr:colOff>101600</xdr:colOff>
      <xdr:row>76</xdr:row>
      <xdr:rowOff>33978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96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50505</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737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144956</xdr:rowOff>
    </xdr:from>
    <xdr:to>
      <xdr:col>102</xdr:col>
      <xdr:colOff>165100</xdr:colOff>
      <xdr:row>76</xdr:row>
      <xdr:rowOff>75105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0037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91633</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778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101656</xdr:rowOff>
    </xdr:from>
    <xdr:to>
      <xdr:col>98</xdr:col>
      <xdr:colOff>38100</xdr:colOff>
      <xdr:row>76</xdr:row>
      <xdr:rowOff>31806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96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48333</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735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2,785,406</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主な構成項目である人件費については、住民一人当たり</a:t>
          </a:r>
          <a:r>
            <a:rPr kumimoji="1" lang="en-US" altLang="ja-JP" sz="1100">
              <a:solidFill>
                <a:schemeClr val="dk1"/>
              </a:solidFill>
              <a:effectLst/>
              <a:latin typeface="+mn-lt"/>
              <a:ea typeface="+mn-ea"/>
              <a:cs typeface="+mn-cs"/>
            </a:rPr>
            <a:t>448,635</a:t>
          </a:r>
          <a:r>
            <a:rPr kumimoji="1" lang="ja-JP" altLang="ja-JP" sz="1100">
              <a:solidFill>
                <a:schemeClr val="dk1"/>
              </a:solidFill>
              <a:effectLst/>
              <a:latin typeface="+mn-lt"/>
              <a:ea typeface="+mn-ea"/>
              <a:cs typeface="+mn-cs"/>
            </a:rPr>
            <a:t>円となっており、類似団体平均と比べて高い状態が続いている。</a:t>
          </a:r>
          <a:r>
            <a:rPr kumimoji="1" lang="ja-JP" altLang="ja-JP" sz="1100" baseline="0">
              <a:solidFill>
                <a:schemeClr val="dk1"/>
              </a:solidFill>
              <a:effectLst/>
              <a:latin typeface="+mn-lt"/>
              <a:ea typeface="+mn-ea"/>
              <a:cs typeface="+mn-cs"/>
            </a:rPr>
            <a:t>今後も業務の適切な遂行・住民サービスを低下させることなく、</a:t>
          </a:r>
          <a:r>
            <a:rPr kumimoji="1" lang="ja-JP" altLang="ja-JP" sz="1100">
              <a:solidFill>
                <a:schemeClr val="dk1"/>
              </a:solidFill>
              <a:effectLst/>
              <a:latin typeface="+mn-lt"/>
              <a:ea typeface="+mn-ea"/>
              <a:cs typeface="+mn-cs"/>
            </a:rPr>
            <a:t>職員体制等の見直しを行っていく。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主な構成項目である補助費については、住民一人当たり</a:t>
          </a:r>
          <a:r>
            <a:rPr kumimoji="1" lang="en-US" altLang="ja-JP" sz="1100">
              <a:solidFill>
                <a:schemeClr val="dk1"/>
              </a:solidFill>
              <a:effectLst/>
              <a:latin typeface="+mn-lt"/>
              <a:ea typeface="+mn-ea"/>
              <a:cs typeface="+mn-cs"/>
            </a:rPr>
            <a:t>390,958</a:t>
          </a:r>
          <a:r>
            <a:rPr kumimoji="1" lang="ja-JP" altLang="ja-JP" sz="1100">
              <a:solidFill>
                <a:schemeClr val="dk1"/>
              </a:solidFill>
              <a:effectLst/>
              <a:latin typeface="+mn-lt"/>
              <a:ea typeface="+mn-ea"/>
              <a:cs typeface="+mn-cs"/>
            </a:rPr>
            <a:t>円となっており、前年度と比較して</a:t>
          </a:r>
          <a:r>
            <a:rPr kumimoji="1" lang="en-US" altLang="ja-JP" sz="1100">
              <a:solidFill>
                <a:schemeClr val="dk1"/>
              </a:solidFill>
              <a:effectLst/>
              <a:latin typeface="+mn-lt"/>
              <a:ea typeface="+mn-ea"/>
              <a:cs typeface="+mn-cs"/>
            </a:rPr>
            <a:t>155,743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公営企業会計の法適用化によるもの。</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主な構成項目である普通建設事業費（うち更新整備）については、住民一人当たり</a:t>
          </a:r>
          <a:r>
            <a:rPr kumimoji="1" lang="en-US" altLang="ja-JP" sz="1100">
              <a:solidFill>
                <a:schemeClr val="dk1"/>
              </a:solidFill>
              <a:effectLst/>
              <a:latin typeface="+mn-lt"/>
              <a:ea typeface="+mn-ea"/>
              <a:cs typeface="+mn-cs"/>
            </a:rPr>
            <a:t>463,966</a:t>
          </a:r>
          <a:r>
            <a:rPr kumimoji="1" lang="ja-JP" altLang="ja-JP" sz="1100">
              <a:solidFill>
                <a:schemeClr val="dk1"/>
              </a:solidFill>
              <a:effectLst/>
              <a:latin typeface="+mn-lt"/>
              <a:ea typeface="+mn-ea"/>
              <a:cs typeface="+mn-cs"/>
            </a:rPr>
            <a:t>円となっており、前年度と比較して</a:t>
          </a:r>
          <a:r>
            <a:rPr kumimoji="1" lang="en-US" altLang="ja-JP" sz="1100">
              <a:solidFill>
                <a:schemeClr val="dk1"/>
              </a:solidFill>
              <a:effectLst/>
              <a:latin typeface="+mn-lt"/>
              <a:ea typeface="+mn-ea"/>
              <a:cs typeface="+mn-cs"/>
            </a:rPr>
            <a:t>188,351</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した。主な要因としては、</a:t>
          </a:r>
          <a:r>
            <a:rPr kumimoji="1" lang="ja-JP" altLang="en-US" sz="1100">
              <a:solidFill>
                <a:schemeClr val="dk1"/>
              </a:solidFill>
              <a:effectLst/>
              <a:latin typeface="+mn-lt"/>
              <a:ea typeface="+mn-ea"/>
              <a:cs typeface="+mn-cs"/>
            </a:rPr>
            <a:t>陸上競技場大規模改修事業</a:t>
          </a:r>
          <a:r>
            <a:rPr kumimoji="1" lang="ja-JP" altLang="ja-JP" sz="1100">
              <a:solidFill>
                <a:schemeClr val="dk1"/>
              </a:solidFill>
              <a:effectLst/>
              <a:latin typeface="+mn-lt"/>
              <a:ea typeface="+mn-ea"/>
              <a:cs typeface="+mn-cs"/>
            </a:rPr>
            <a:t>によるもの。　</a:t>
          </a:r>
          <a:endParaRPr lang="ja-JP" altLang="ja-JP" sz="1400">
            <a:effectLst/>
          </a:endParaRPr>
        </a:p>
        <a:p>
          <a:r>
            <a:rPr kumimoji="1" lang="ja-JP" altLang="ja-JP" sz="1100">
              <a:solidFill>
                <a:schemeClr val="dk1"/>
              </a:solidFill>
              <a:effectLst/>
              <a:latin typeface="+mn-lt"/>
              <a:ea typeface="+mn-ea"/>
              <a:cs typeface="+mn-cs"/>
            </a:rPr>
            <a:t>主な構成項目である</a:t>
          </a:r>
          <a:r>
            <a:rPr kumimoji="1" lang="ja-JP" altLang="en-US" sz="1100">
              <a:solidFill>
                <a:schemeClr val="dk1"/>
              </a:solidFill>
              <a:effectLst/>
              <a:latin typeface="+mn-lt"/>
              <a:ea typeface="+mn-ea"/>
              <a:cs typeface="+mn-cs"/>
            </a:rPr>
            <a:t>災害復旧費</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377,004</a:t>
          </a:r>
          <a:r>
            <a:rPr kumimoji="1" lang="ja-JP" altLang="ja-JP" sz="1100">
              <a:solidFill>
                <a:schemeClr val="dk1"/>
              </a:solidFill>
              <a:effectLst/>
              <a:latin typeface="+mn-lt"/>
              <a:ea typeface="+mn-ea"/>
              <a:cs typeface="+mn-cs"/>
            </a:rPr>
            <a:t>円となっており、前年度と比較して</a:t>
          </a:r>
          <a:r>
            <a:rPr kumimoji="1" lang="en-US" altLang="ja-JP" sz="1100">
              <a:solidFill>
                <a:schemeClr val="dk1"/>
              </a:solidFill>
              <a:effectLst/>
              <a:latin typeface="+mn-lt"/>
              <a:ea typeface="+mn-ea"/>
              <a:cs typeface="+mn-cs"/>
            </a:rPr>
            <a:t>231,888</a:t>
          </a:r>
          <a:r>
            <a:rPr kumimoji="1" lang="ja-JP" altLang="ja-JP" sz="1100">
              <a:solidFill>
                <a:schemeClr val="dk1"/>
              </a:solidFill>
              <a:effectLst/>
              <a:latin typeface="+mn-lt"/>
              <a:ea typeface="+mn-ea"/>
              <a:cs typeface="+mn-cs"/>
            </a:rPr>
            <a:t>円増加した。主な要因としては、</a:t>
          </a:r>
          <a:r>
            <a:rPr kumimoji="1" lang="ja-JP" altLang="en-US" sz="1100">
              <a:solidFill>
                <a:schemeClr val="dk1"/>
              </a:solidFill>
              <a:effectLst/>
              <a:latin typeface="+mn-lt"/>
              <a:ea typeface="+mn-ea"/>
              <a:cs typeface="+mn-cs"/>
            </a:rPr>
            <a:t>令和５年度に発生した大雨災害</a:t>
          </a:r>
          <a:r>
            <a:rPr kumimoji="1" lang="ja-JP" altLang="ja-JP" sz="1100">
              <a:solidFill>
                <a:schemeClr val="dk1"/>
              </a:solidFill>
              <a:effectLst/>
              <a:latin typeface="+mn-lt"/>
              <a:ea typeface="+mn-ea"/>
              <a:cs typeface="+mn-cs"/>
            </a:rPr>
            <a:t>による</a:t>
          </a:r>
          <a:r>
            <a:rPr kumimoji="1" lang="ja-JP" altLang="en-US" sz="1100">
              <a:solidFill>
                <a:schemeClr val="dk1"/>
              </a:solidFill>
              <a:effectLst/>
              <a:latin typeface="+mn-lt"/>
              <a:ea typeface="+mn-ea"/>
              <a:cs typeface="+mn-cs"/>
            </a:rPr>
            <a:t>道路復旧工事によるもの。長期に渡り復旧工事が続く見込みのため今後も増加が予想される。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鹿児島県宇検村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
1,586
103.07
4,728,386
4,467,792
202,952
2,059,096
3,626,905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95866</xdr:rowOff>
    </xdr:from>
    <xdr:to>
      <xdr:col>24</xdr:col>
      <xdr:colOff>63500</xdr:colOff>
      <xdr:row>36</xdr:row>
      <xdr:rowOff>154187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268066"/>
          <a:ext cx="838200" cy="5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154187</xdr:rowOff>
    </xdr:from>
    <xdr:to>
      <xdr:col>19</xdr:col>
      <xdr:colOff>177800</xdr:colOff>
      <xdr:row>37</xdr:row>
      <xdr:rowOff>14027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326387"/>
          <a:ext cx="889000" cy="3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14027</xdr:rowOff>
    </xdr:from>
    <xdr:to>
      <xdr:col>15</xdr:col>
      <xdr:colOff>50800</xdr:colOff>
      <xdr:row>37</xdr:row>
      <xdr:rowOff>25243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357677"/>
          <a:ext cx="889000" cy="1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25243</xdr:rowOff>
    </xdr:from>
    <xdr:to>
      <xdr:col>10</xdr:col>
      <xdr:colOff>114300</xdr:colOff>
      <xdr:row>37</xdr:row>
      <xdr:rowOff>39873</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368893"/>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15034</xdr:rowOff>
    </xdr:from>
    <xdr:to>
      <xdr:col>6</xdr:col>
      <xdr:colOff>38100</xdr:colOff>
      <xdr:row>38</xdr:row>
      <xdr:rowOff>116634</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3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107761</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62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45066</xdr:rowOff>
    </xdr:from>
    <xdr:to>
      <xdr:col>24</xdr:col>
      <xdr:colOff>114300</xdr:colOff>
      <xdr:row>36</xdr:row>
      <xdr:rowOff>146666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21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67943</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06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103387</xdr:rowOff>
    </xdr:from>
    <xdr:to>
      <xdr:col>20</xdr:col>
      <xdr:colOff>38100</xdr:colOff>
      <xdr:row>37</xdr:row>
      <xdr:rowOff>33537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27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50064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050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134677</xdr:rowOff>
    </xdr:from>
    <xdr:to>
      <xdr:col>15</xdr:col>
      <xdr:colOff>101600</xdr:colOff>
      <xdr:row>37</xdr:row>
      <xdr:rowOff>64827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30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81354</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0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145893</xdr:rowOff>
    </xdr:from>
    <xdr:to>
      <xdr:col>10</xdr:col>
      <xdr:colOff>165100</xdr:colOff>
      <xdr:row>37</xdr:row>
      <xdr:rowOff>76043</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31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92570</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09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160523</xdr:rowOff>
    </xdr:from>
    <xdr:to>
      <xdr:col>6</xdr:col>
      <xdr:colOff>38100</xdr:colOff>
      <xdr:row>37</xdr:row>
      <xdr:rowOff>90673</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33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107200</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10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96863</xdr:rowOff>
    </xdr:from>
    <xdr:to>
      <xdr:col>24</xdr:col>
      <xdr:colOff>63500</xdr:colOff>
      <xdr:row>57</xdr:row>
      <xdr:rowOff>140967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69513"/>
          <a:ext cx="838200" cy="4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65708</xdr:rowOff>
    </xdr:from>
    <xdr:to>
      <xdr:col>19</xdr:col>
      <xdr:colOff>177800</xdr:colOff>
      <xdr:row>57</xdr:row>
      <xdr:rowOff>140967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38358"/>
          <a:ext cx="889000" cy="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65708</xdr:rowOff>
    </xdr:from>
    <xdr:to>
      <xdr:col>15</xdr:col>
      <xdr:colOff>50800</xdr:colOff>
      <xdr:row>57</xdr:row>
      <xdr:rowOff>107362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38358"/>
          <a:ext cx="889000" cy="4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107362</xdr:rowOff>
    </xdr:from>
    <xdr:to>
      <xdr:col>10</xdr:col>
      <xdr:colOff>114300</xdr:colOff>
      <xdr:row>57</xdr:row>
      <xdr:rowOff>129422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80012"/>
          <a:ext cx="8890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46063</xdr:rowOff>
    </xdr:from>
    <xdr:to>
      <xdr:col>24</xdr:col>
      <xdr:colOff>114300</xdr:colOff>
      <xdr:row>57</xdr:row>
      <xdr:rowOff>147663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1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68940</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7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90167</xdr:rowOff>
    </xdr:from>
    <xdr:to>
      <xdr:col>20</xdr:col>
      <xdr:colOff>38100</xdr:colOff>
      <xdr:row>58</xdr:row>
      <xdr:rowOff>20317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6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11444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5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14908</xdr:rowOff>
    </xdr:from>
    <xdr:to>
      <xdr:col>15</xdr:col>
      <xdr:colOff>101600</xdr:colOff>
      <xdr:row>57</xdr:row>
      <xdr:rowOff>116508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133035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6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56562</xdr:rowOff>
    </xdr:from>
    <xdr:to>
      <xdr:col>10</xdr:col>
      <xdr:colOff>165100</xdr:colOff>
      <xdr:row>57</xdr:row>
      <xdr:rowOff>158162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2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149289</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21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78622</xdr:rowOff>
    </xdr:from>
    <xdr:to>
      <xdr:col>6</xdr:col>
      <xdr:colOff>38100</xdr:colOff>
      <xdr:row>58</xdr:row>
      <xdr:rowOff>8772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171349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4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37061</xdr:rowOff>
    </xdr:from>
    <xdr:to>
      <xdr:col>24</xdr:col>
      <xdr:colOff>63500</xdr:colOff>
      <xdr:row>77</xdr:row>
      <xdr:rowOff>49057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238711"/>
          <a:ext cx="838200" cy="1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37061</xdr:rowOff>
    </xdr:from>
    <xdr:to>
      <xdr:col>19</xdr:col>
      <xdr:colOff>177800</xdr:colOff>
      <xdr:row>77</xdr:row>
      <xdr:rowOff>89374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38711"/>
          <a:ext cx="889000" cy="5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51229</xdr:rowOff>
    </xdr:from>
    <xdr:to>
      <xdr:col>15</xdr:col>
      <xdr:colOff>50800</xdr:colOff>
      <xdr:row>77</xdr:row>
      <xdr:rowOff>89374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52879"/>
          <a:ext cx="889000" cy="3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51229</xdr:rowOff>
    </xdr:from>
    <xdr:to>
      <xdr:col>10</xdr:col>
      <xdr:colOff>114300</xdr:colOff>
      <xdr:row>78</xdr:row>
      <xdr:rowOff>19186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52879"/>
          <a:ext cx="889000" cy="13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7813</xdr:rowOff>
    </xdr:from>
    <xdr:to>
      <xdr:col>6</xdr:col>
      <xdr:colOff>38100</xdr:colOff>
      <xdr:row>78</xdr:row>
      <xdr:rowOff>109413</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8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100540</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7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169707</xdr:rowOff>
    </xdr:from>
    <xdr:to>
      <xdr:col>24</xdr:col>
      <xdr:colOff>114300</xdr:colOff>
      <xdr:row>77</xdr:row>
      <xdr:rowOff>99857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9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21134</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51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157711</xdr:rowOff>
    </xdr:from>
    <xdr:to>
      <xdr:col>20</xdr:col>
      <xdr:colOff>38100</xdr:colOff>
      <xdr:row>77</xdr:row>
      <xdr:rowOff>87861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8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104388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96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38574</xdr:rowOff>
    </xdr:from>
    <xdr:to>
      <xdr:col>15</xdr:col>
      <xdr:colOff>101600</xdr:colOff>
      <xdr:row>77</xdr:row>
      <xdr:rowOff>140174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4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156701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15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429</xdr:rowOff>
    </xdr:from>
    <xdr:to>
      <xdr:col>10</xdr:col>
      <xdr:colOff>165100</xdr:colOff>
      <xdr:row>77</xdr:row>
      <xdr:rowOff>102029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0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118556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977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139836</xdr:rowOff>
    </xdr:from>
    <xdr:to>
      <xdr:col>6</xdr:col>
      <xdr:colOff>38100</xdr:colOff>
      <xdr:row>78</xdr:row>
      <xdr:rowOff>69986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4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86513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116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123667</xdr:rowOff>
    </xdr:from>
    <xdr:to>
      <xdr:col>24</xdr:col>
      <xdr:colOff>63500</xdr:colOff>
      <xdr:row>97</xdr:row>
      <xdr:rowOff>101473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82867"/>
          <a:ext cx="838200" cy="14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101473</xdr:rowOff>
    </xdr:from>
    <xdr:to>
      <xdr:col>19</xdr:col>
      <xdr:colOff>177800</xdr:colOff>
      <xdr:row>97</xdr:row>
      <xdr:rowOff>150597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32123"/>
          <a:ext cx="889000" cy="4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144828</xdr:rowOff>
    </xdr:from>
    <xdr:to>
      <xdr:col>15</xdr:col>
      <xdr:colOff>50800</xdr:colOff>
      <xdr:row>97</xdr:row>
      <xdr:rowOff>150597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75478"/>
          <a:ext cx="889000" cy="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144828</xdr:rowOff>
    </xdr:from>
    <xdr:to>
      <xdr:col>10</xdr:col>
      <xdr:colOff>114300</xdr:colOff>
      <xdr:row>98</xdr:row>
      <xdr:rowOff>15177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75478"/>
          <a:ext cx="889000" cy="4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72867</xdr:rowOff>
    </xdr:from>
    <xdr:to>
      <xdr:col>24</xdr:col>
      <xdr:colOff>114300</xdr:colOff>
      <xdr:row>97</xdr:row>
      <xdr:rowOff>3017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3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95744</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8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50673</xdr:rowOff>
    </xdr:from>
    <xdr:to>
      <xdr:col>20</xdr:col>
      <xdr:colOff>38100</xdr:colOff>
      <xdr:row>97</xdr:row>
      <xdr:rowOff>152273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8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143400</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774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99797</xdr:rowOff>
    </xdr:from>
    <xdr:to>
      <xdr:col>15</xdr:col>
      <xdr:colOff>101600</xdr:colOff>
      <xdr:row>98</xdr:row>
      <xdr:rowOff>29947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3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21074</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23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94028</xdr:rowOff>
    </xdr:from>
    <xdr:to>
      <xdr:col>10</xdr:col>
      <xdr:colOff>165100</xdr:colOff>
      <xdr:row>98</xdr:row>
      <xdr:rowOff>24178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2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15305</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17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135827</xdr:rowOff>
    </xdr:from>
    <xdr:to>
      <xdr:col>6</xdr:col>
      <xdr:colOff>38100</xdr:colOff>
      <xdr:row>98</xdr:row>
      <xdr:rowOff>65977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6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57104</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59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151174</xdr:rowOff>
    </xdr:from>
    <xdr:to>
      <xdr:col>36</xdr:col>
      <xdr:colOff>165100</xdr:colOff>
      <xdr:row>39</xdr:row>
      <xdr:rowOff>81324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6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97851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441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53567</xdr:rowOff>
    </xdr:from>
    <xdr:to>
      <xdr:col>55</xdr:col>
      <xdr:colOff>0</xdr:colOff>
      <xdr:row>56</xdr:row>
      <xdr:rowOff>122968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654767"/>
          <a:ext cx="838200" cy="6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122439</xdr:rowOff>
    </xdr:from>
    <xdr:to>
      <xdr:col>50</xdr:col>
      <xdr:colOff>114300</xdr:colOff>
      <xdr:row>56</xdr:row>
      <xdr:rowOff>122968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723639"/>
          <a:ext cx="889000" cy="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122439</xdr:rowOff>
    </xdr:from>
    <xdr:to>
      <xdr:col>45</xdr:col>
      <xdr:colOff>177800</xdr:colOff>
      <xdr:row>57</xdr:row>
      <xdr:rowOff>23606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723639"/>
          <a:ext cx="889000" cy="7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23606</xdr:rowOff>
    </xdr:from>
    <xdr:to>
      <xdr:col>41</xdr:col>
      <xdr:colOff>50800</xdr:colOff>
      <xdr:row>57</xdr:row>
      <xdr:rowOff>26094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796256"/>
          <a:ext cx="889000" cy="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31769</xdr:rowOff>
    </xdr:from>
    <xdr:to>
      <xdr:col>36</xdr:col>
      <xdr:colOff>165100</xdr:colOff>
      <xdr:row>57</xdr:row>
      <xdr:rowOff>133369</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124496</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2767</xdr:rowOff>
    </xdr:from>
    <xdr:to>
      <xdr:col>55</xdr:col>
      <xdr:colOff>50800</xdr:colOff>
      <xdr:row>56</xdr:row>
      <xdr:rowOff>104367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0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25644</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45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72168</xdr:rowOff>
    </xdr:from>
    <xdr:to>
      <xdr:col>50</xdr:col>
      <xdr:colOff>165100</xdr:colOff>
      <xdr:row>57</xdr:row>
      <xdr:rowOff>2318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67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18845</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448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71639</xdr:rowOff>
    </xdr:from>
    <xdr:to>
      <xdr:col>46</xdr:col>
      <xdr:colOff>38100</xdr:colOff>
      <xdr:row>57</xdr:row>
      <xdr:rowOff>1789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67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18316</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448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144256</xdr:rowOff>
    </xdr:from>
    <xdr:to>
      <xdr:col>41</xdr:col>
      <xdr:colOff>101600</xdr:colOff>
      <xdr:row>57</xdr:row>
      <xdr:rowOff>74406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4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90933</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2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146744</xdr:rowOff>
    </xdr:from>
    <xdr:to>
      <xdr:col>36</xdr:col>
      <xdr:colOff>165100</xdr:colOff>
      <xdr:row>57</xdr:row>
      <xdr:rowOff>76894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74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93421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52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42763</xdr:rowOff>
    </xdr:from>
    <xdr:to>
      <xdr:col>55</xdr:col>
      <xdr:colOff>0</xdr:colOff>
      <xdr:row>79</xdr:row>
      <xdr:rowOff>56314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87313"/>
          <a:ext cx="838200" cy="1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22228</xdr:rowOff>
    </xdr:from>
    <xdr:to>
      <xdr:col>50</xdr:col>
      <xdr:colOff>114300</xdr:colOff>
      <xdr:row>79</xdr:row>
      <xdr:rowOff>56314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66778"/>
          <a:ext cx="889000" cy="3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153822</xdr:rowOff>
    </xdr:from>
    <xdr:to>
      <xdr:col>45</xdr:col>
      <xdr:colOff>177800</xdr:colOff>
      <xdr:row>79</xdr:row>
      <xdr:rowOff>22228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26922"/>
          <a:ext cx="889000" cy="3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144400</xdr:rowOff>
    </xdr:from>
    <xdr:to>
      <xdr:col>41</xdr:col>
      <xdr:colOff>50800</xdr:colOff>
      <xdr:row>78</xdr:row>
      <xdr:rowOff>153822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17500"/>
          <a:ext cx="889000" cy="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146234</xdr:rowOff>
    </xdr:from>
    <xdr:to>
      <xdr:col>36</xdr:col>
      <xdr:colOff>165100</xdr:colOff>
      <xdr:row>79</xdr:row>
      <xdr:rowOff>76384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1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67511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61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163413</xdr:rowOff>
    </xdr:from>
    <xdr:to>
      <xdr:col>55</xdr:col>
      <xdr:colOff>50800</xdr:colOff>
      <xdr:row>79</xdr:row>
      <xdr:rowOff>93563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3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5514</xdr:rowOff>
    </xdr:from>
    <xdr:to>
      <xdr:col>50</xdr:col>
      <xdr:colOff>165100</xdr:colOff>
      <xdr:row>79</xdr:row>
      <xdr:rowOff>107114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98241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4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142878</xdr:rowOff>
    </xdr:from>
    <xdr:to>
      <xdr:col>46</xdr:col>
      <xdr:colOff>38100</xdr:colOff>
      <xdr:row>79</xdr:row>
      <xdr:rowOff>73028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1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64155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0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103022</xdr:rowOff>
    </xdr:from>
    <xdr:to>
      <xdr:col>41</xdr:col>
      <xdr:colOff>101600</xdr:colOff>
      <xdr:row>79</xdr:row>
      <xdr:rowOff>33172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7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49699</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251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93600</xdr:rowOff>
    </xdr:from>
    <xdr:to>
      <xdr:col>36</xdr:col>
      <xdr:colOff>165100</xdr:colOff>
      <xdr:row>79</xdr:row>
      <xdr:rowOff>23750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6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40277</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24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166599</xdr:rowOff>
    </xdr:from>
    <xdr:to>
      <xdr:col>55</xdr:col>
      <xdr:colOff>0</xdr:colOff>
      <xdr:row>98</xdr:row>
      <xdr:rowOff>20638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97249"/>
          <a:ext cx="838200" cy="2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162851</xdr:rowOff>
    </xdr:from>
    <xdr:to>
      <xdr:col>50</xdr:col>
      <xdr:colOff>114300</xdr:colOff>
      <xdr:row>98</xdr:row>
      <xdr:rowOff>20638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93501"/>
          <a:ext cx="889000" cy="2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157105</xdr:rowOff>
    </xdr:from>
    <xdr:to>
      <xdr:col>45</xdr:col>
      <xdr:colOff>177800</xdr:colOff>
      <xdr:row>97</xdr:row>
      <xdr:rowOff>162851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87755"/>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120759</xdr:rowOff>
    </xdr:from>
    <xdr:to>
      <xdr:col>41</xdr:col>
      <xdr:colOff>50800</xdr:colOff>
      <xdr:row>97</xdr:row>
      <xdr:rowOff>157105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51409"/>
          <a:ext cx="889000" cy="3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18090</xdr:rowOff>
    </xdr:from>
    <xdr:to>
      <xdr:col>36</xdr:col>
      <xdr:colOff>165100</xdr:colOff>
      <xdr:row>98</xdr:row>
      <xdr:rowOff>119690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110817</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12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115799</xdr:rowOff>
    </xdr:from>
    <xdr:to>
      <xdr:col>55</xdr:col>
      <xdr:colOff>50800</xdr:colOff>
      <xdr:row>98</xdr:row>
      <xdr:rowOff>45949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4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138676</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97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141288</xdr:rowOff>
    </xdr:from>
    <xdr:to>
      <xdr:col>50</xdr:col>
      <xdr:colOff>165100</xdr:colOff>
      <xdr:row>98</xdr:row>
      <xdr:rowOff>71438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7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87965</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54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112051</xdr:rowOff>
    </xdr:from>
    <xdr:to>
      <xdr:col>46</xdr:col>
      <xdr:colOff>38100</xdr:colOff>
      <xdr:row>98</xdr:row>
      <xdr:rowOff>42201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4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58728</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517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106305</xdr:rowOff>
    </xdr:from>
    <xdr:to>
      <xdr:col>41</xdr:col>
      <xdr:colOff>101600</xdr:colOff>
      <xdr:row>98</xdr:row>
      <xdr:rowOff>36455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3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52982</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512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69959</xdr:rowOff>
    </xdr:from>
    <xdr:to>
      <xdr:col>36</xdr:col>
      <xdr:colOff>165100</xdr:colOff>
      <xdr:row>98</xdr:row>
      <xdr:rowOff>109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0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16636</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475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105780</xdr:rowOff>
    </xdr:from>
    <xdr:to>
      <xdr:col>85</xdr:col>
      <xdr:colOff>127000</xdr:colOff>
      <xdr:row>37</xdr:row>
      <xdr:rowOff>123641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49430"/>
          <a:ext cx="838200" cy="17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62769</xdr:rowOff>
    </xdr:from>
    <xdr:to>
      <xdr:col>81</xdr:col>
      <xdr:colOff>50800</xdr:colOff>
      <xdr:row>37</xdr:row>
      <xdr:rowOff>123641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06419"/>
          <a:ext cx="889000" cy="6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62769</xdr:rowOff>
    </xdr:from>
    <xdr:to>
      <xdr:col>76</xdr:col>
      <xdr:colOff>114300</xdr:colOff>
      <xdr:row>37</xdr:row>
      <xdr:rowOff>107494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06419"/>
          <a:ext cx="889000" cy="4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160457</xdr:rowOff>
    </xdr:from>
    <xdr:to>
      <xdr:col>71</xdr:col>
      <xdr:colOff>177800</xdr:colOff>
      <xdr:row>37</xdr:row>
      <xdr:rowOff>107494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332657"/>
          <a:ext cx="889000" cy="11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54980</xdr:rowOff>
    </xdr:from>
    <xdr:to>
      <xdr:col>85</xdr:col>
      <xdr:colOff>177800</xdr:colOff>
      <xdr:row>37</xdr:row>
      <xdr:rowOff>156580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9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33407</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7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72841</xdr:rowOff>
    </xdr:from>
    <xdr:to>
      <xdr:col>81</xdr:col>
      <xdr:colOff>101600</xdr:colOff>
      <xdr:row>38</xdr:row>
      <xdr:rowOff>2991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1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19518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9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11969</xdr:rowOff>
    </xdr:from>
    <xdr:to>
      <xdr:col>76</xdr:col>
      <xdr:colOff>165100</xdr:colOff>
      <xdr:row>37</xdr:row>
      <xdr:rowOff>113569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5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130096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3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56694</xdr:rowOff>
    </xdr:from>
    <xdr:to>
      <xdr:col>72</xdr:col>
      <xdr:colOff>38100</xdr:colOff>
      <xdr:row>37</xdr:row>
      <xdr:rowOff>158294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0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3371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7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109657</xdr:rowOff>
    </xdr:from>
    <xdr:to>
      <xdr:col>67</xdr:col>
      <xdr:colOff>101600</xdr:colOff>
      <xdr:row>37</xdr:row>
      <xdr:rowOff>39807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8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56334</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6057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57913</xdr:rowOff>
    </xdr:from>
    <xdr:to>
      <xdr:col>85</xdr:col>
      <xdr:colOff>127000</xdr:colOff>
      <xdr:row>57</xdr:row>
      <xdr:rowOff>50224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487663"/>
          <a:ext cx="838200" cy="335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50224</xdr:rowOff>
    </xdr:from>
    <xdr:to>
      <xdr:col>81</xdr:col>
      <xdr:colOff>50800</xdr:colOff>
      <xdr:row>57</xdr:row>
      <xdr:rowOff>68379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22874"/>
          <a:ext cx="889000" cy="1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63982</xdr:rowOff>
    </xdr:from>
    <xdr:to>
      <xdr:col>76</xdr:col>
      <xdr:colOff>114300</xdr:colOff>
      <xdr:row>57</xdr:row>
      <xdr:rowOff>68379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493732"/>
          <a:ext cx="889000" cy="34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63982</xdr:rowOff>
    </xdr:from>
    <xdr:to>
      <xdr:col>71</xdr:col>
      <xdr:colOff>177800</xdr:colOff>
      <xdr:row>57</xdr:row>
      <xdr:rowOff>104280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493732"/>
          <a:ext cx="889000" cy="38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69658</xdr:rowOff>
    </xdr:from>
    <xdr:to>
      <xdr:col>67</xdr:col>
      <xdr:colOff>101600</xdr:colOff>
      <xdr:row>57</xdr:row>
      <xdr:rowOff>171258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162385</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3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7113</xdr:rowOff>
    </xdr:from>
    <xdr:to>
      <xdr:col>85</xdr:col>
      <xdr:colOff>177800</xdr:colOff>
      <xdr:row>55</xdr:row>
      <xdr:rowOff>108713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43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29990</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288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170874</xdr:rowOff>
    </xdr:from>
    <xdr:to>
      <xdr:col>81</xdr:col>
      <xdr:colOff>101600</xdr:colOff>
      <xdr:row>57</xdr:row>
      <xdr:rowOff>101024</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7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117551</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547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17579</xdr:rowOff>
    </xdr:from>
    <xdr:to>
      <xdr:col>76</xdr:col>
      <xdr:colOff>165100</xdr:colOff>
      <xdr:row>57</xdr:row>
      <xdr:rowOff>119179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9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135706</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56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13182</xdr:rowOff>
    </xdr:from>
    <xdr:to>
      <xdr:col>72</xdr:col>
      <xdr:colOff>38100</xdr:colOff>
      <xdr:row>55</xdr:row>
      <xdr:rowOff>114782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44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131309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218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53480</xdr:rowOff>
    </xdr:from>
    <xdr:to>
      <xdr:col>67</xdr:col>
      <xdr:colOff>101600</xdr:colOff>
      <xdr:row>57</xdr:row>
      <xdr:rowOff>155080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2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157</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601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151115</xdr:rowOff>
    </xdr:from>
    <xdr:to>
      <xdr:col>85</xdr:col>
      <xdr:colOff>127000</xdr:colOff>
      <xdr:row>76</xdr:row>
      <xdr:rowOff>5908</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2152615"/>
          <a:ext cx="838200" cy="88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5908</xdr:rowOff>
    </xdr:from>
    <xdr:to>
      <xdr:col>81</xdr:col>
      <xdr:colOff>50800</xdr:colOff>
      <xdr:row>79</xdr:row>
      <xdr:rowOff>1203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036108"/>
          <a:ext cx="889000" cy="50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151492</xdr:rowOff>
    </xdr:from>
    <xdr:to>
      <xdr:col>76</xdr:col>
      <xdr:colOff>114300</xdr:colOff>
      <xdr:row>79</xdr:row>
      <xdr:rowOff>1203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24592"/>
          <a:ext cx="889000" cy="2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136579</xdr:rowOff>
    </xdr:from>
    <xdr:to>
      <xdr:col>71</xdr:col>
      <xdr:colOff>177800</xdr:colOff>
      <xdr:row>78</xdr:row>
      <xdr:rowOff>151492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166779"/>
          <a:ext cx="889000" cy="35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75237</xdr:rowOff>
    </xdr:from>
    <xdr:to>
      <xdr:col>67</xdr:col>
      <xdr:colOff>101600</xdr:colOff>
      <xdr:row>79</xdr:row>
      <xdr:rowOff>5387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167964</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100315</xdr:rowOff>
    </xdr:from>
    <xdr:to>
      <xdr:col>85</xdr:col>
      <xdr:colOff>177800</xdr:colOff>
      <xdr:row>71</xdr:row>
      <xdr:rowOff>30465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210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53342</xdr:rowOff>
    </xdr:from>
    <xdr:ext cx="599010"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2054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126558</xdr:rowOff>
    </xdr:from>
    <xdr:to>
      <xdr:col>81</xdr:col>
      <xdr:colOff>101600</xdr:colOff>
      <xdr:row>76</xdr:row>
      <xdr:rowOff>56708</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298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73235</xdr:rowOff>
    </xdr:from>
    <xdr:ext cx="59901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181795" y="1276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121853</xdr:rowOff>
    </xdr:from>
    <xdr:to>
      <xdr:col>76</xdr:col>
      <xdr:colOff>165100</xdr:colOff>
      <xdr:row>79</xdr:row>
      <xdr:rowOff>52003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9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43130</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58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100692</xdr:rowOff>
    </xdr:from>
    <xdr:to>
      <xdr:col>72</xdr:col>
      <xdr:colOff>38100</xdr:colOff>
      <xdr:row>79</xdr:row>
      <xdr:rowOff>30842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7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21969</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56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85779</xdr:rowOff>
    </xdr:from>
    <xdr:to>
      <xdr:col>67</xdr:col>
      <xdr:colOff>101600</xdr:colOff>
      <xdr:row>77</xdr:row>
      <xdr:rowOff>15929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11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32456</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14795" y="12891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162930</xdr:rowOff>
    </xdr:from>
    <xdr:to>
      <xdr:col>85</xdr:col>
      <xdr:colOff>127000</xdr:colOff>
      <xdr:row>95</xdr:row>
      <xdr:rowOff>167590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450680"/>
          <a:ext cx="838200" cy="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167590</xdr:rowOff>
    </xdr:from>
    <xdr:to>
      <xdr:col>81</xdr:col>
      <xdr:colOff>50800</xdr:colOff>
      <xdr:row>96</xdr:row>
      <xdr:rowOff>42307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455340"/>
          <a:ext cx="889000" cy="4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42307</xdr:rowOff>
    </xdr:from>
    <xdr:to>
      <xdr:col>76</xdr:col>
      <xdr:colOff>114300</xdr:colOff>
      <xdr:row>96</xdr:row>
      <xdr:rowOff>88942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01507"/>
          <a:ext cx="889000" cy="4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88942</xdr:rowOff>
    </xdr:from>
    <xdr:to>
      <xdr:col>71</xdr:col>
      <xdr:colOff>177800</xdr:colOff>
      <xdr:row>96</xdr:row>
      <xdr:rowOff>118204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548142"/>
          <a:ext cx="889000" cy="2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112130</xdr:rowOff>
    </xdr:from>
    <xdr:to>
      <xdr:col>85</xdr:col>
      <xdr:colOff>177800</xdr:colOff>
      <xdr:row>96</xdr:row>
      <xdr:rowOff>42280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39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135007</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251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116790</xdr:rowOff>
    </xdr:from>
    <xdr:to>
      <xdr:col>81</xdr:col>
      <xdr:colOff>101600</xdr:colOff>
      <xdr:row>96</xdr:row>
      <xdr:rowOff>46940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40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63467</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17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162957</xdr:rowOff>
    </xdr:from>
    <xdr:to>
      <xdr:col>76</xdr:col>
      <xdr:colOff>165100</xdr:colOff>
      <xdr:row>96</xdr:row>
      <xdr:rowOff>93107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45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109634</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225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38142</xdr:rowOff>
    </xdr:from>
    <xdr:to>
      <xdr:col>72</xdr:col>
      <xdr:colOff>38100</xdr:colOff>
      <xdr:row>96</xdr:row>
      <xdr:rowOff>139742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49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156269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272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67404</xdr:rowOff>
    </xdr:from>
    <xdr:to>
      <xdr:col>67</xdr:col>
      <xdr:colOff>101600</xdr:colOff>
      <xdr:row>96</xdr:row>
      <xdr:rowOff>169004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52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14081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301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143130</xdr:rowOff>
    </xdr:from>
    <xdr:to>
      <xdr:col>98</xdr:col>
      <xdr:colOff>38100</xdr:colOff>
      <xdr:row>38</xdr:row>
      <xdr:rowOff>73279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678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89807</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2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議会</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39,068</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4,082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し、類似団体平均を</a:t>
          </a:r>
          <a:r>
            <a:rPr kumimoji="1" lang="ja-JP" altLang="en-US" sz="1100">
              <a:solidFill>
                <a:schemeClr val="dk1"/>
              </a:solidFill>
              <a:effectLst/>
              <a:latin typeface="+mn-lt"/>
              <a:ea typeface="+mn-ea"/>
              <a:cs typeface="+mn-cs"/>
            </a:rPr>
            <a:t>上回った</a:t>
          </a:r>
          <a:r>
            <a:rPr kumimoji="1" lang="ja-JP" altLang="ja-JP" sz="1100">
              <a:solidFill>
                <a:schemeClr val="dk1"/>
              </a:solidFill>
              <a:effectLst/>
              <a:latin typeface="+mn-lt"/>
              <a:ea typeface="+mn-ea"/>
              <a:cs typeface="+mn-cs"/>
            </a:rPr>
            <a:t>。前年度より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した要因は、</a:t>
          </a:r>
          <a:r>
            <a:rPr kumimoji="1" lang="ja-JP" altLang="en-US" sz="1100">
              <a:solidFill>
                <a:schemeClr val="dk1"/>
              </a:solidFill>
              <a:effectLst/>
              <a:latin typeface="+mn-lt"/>
              <a:ea typeface="+mn-ea"/>
              <a:cs typeface="+mn-cs"/>
            </a:rPr>
            <a:t>議場放送設備改修事業</a:t>
          </a:r>
          <a:r>
            <a:rPr kumimoji="1" lang="ja-JP" altLang="ja-JP" sz="1100">
              <a:solidFill>
                <a:schemeClr val="dk1"/>
              </a:solidFill>
              <a:effectLst/>
              <a:latin typeface="+mn-lt"/>
              <a:ea typeface="+mn-ea"/>
              <a:cs typeface="+mn-cs"/>
            </a:rPr>
            <a:t>が主な要因である。　</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災害復旧</a:t>
          </a:r>
          <a:r>
            <a:rPr kumimoji="1" lang="ja-JP" altLang="ja-JP" sz="1100" baseline="0">
              <a:solidFill>
                <a:schemeClr val="dk1"/>
              </a:solidFill>
              <a:effectLst/>
              <a:latin typeface="+mn-lt"/>
              <a:ea typeface="+mn-ea"/>
              <a:cs typeface="+mn-cs"/>
            </a:rPr>
            <a:t>費は、住民一人当たり</a:t>
          </a:r>
          <a:r>
            <a:rPr kumimoji="1" lang="en-US" altLang="ja-JP" sz="1100" baseline="0">
              <a:solidFill>
                <a:schemeClr val="dk1"/>
              </a:solidFill>
              <a:effectLst/>
              <a:latin typeface="+mn-lt"/>
              <a:ea typeface="+mn-ea"/>
              <a:cs typeface="+mn-cs"/>
            </a:rPr>
            <a:t>377,004</a:t>
          </a:r>
          <a:r>
            <a:rPr kumimoji="1" lang="ja-JP" altLang="ja-JP" sz="1100" baseline="0">
              <a:solidFill>
                <a:schemeClr val="dk1"/>
              </a:solidFill>
              <a:effectLst/>
              <a:latin typeface="+mn-lt"/>
              <a:ea typeface="+mn-ea"/>
              <a:cs typeface="+mn-cs"/>
            </a:rPr>
            <a:t>円となっており、前年度より</a:t>
          </a:r>
          <a:r>
            <a:rPr kumimoji="1" lang="en-US" altLang="ja-JP" sz="1100" baseline="0">
              <a:solidFill>
                <a:schemeClr val="dk1"/>
              </a:solidFill>
              <a:effectLst/>
              <a:latin typeface="+mn-lt"/>
              <a:ea typeface="+mn-ea"/>
              <a:cs typeface="+mn-cs"/>
            </a:rPr>
            <a:t>213,888</a:t>
          </a:r>
          <a:r>
            <a:rPr kumimoji="1" lang="ja-JP" altLang="ja-JP" sz="1100" baseline="0">
              <a:solidFill>
                <a:schemeClr val="dk1"/>
              </a:solidFill>
              <a:effectLst/>
              <a:latin typeface="+mn-lt"/>
              <a:ea typeface="+mn-ea"/>
              <a:cs typeface="+mn-cs"/>
            </a:rPr>
            <a:t>円</a:t>
          </a:r>
          <a:r>
            <a:rPr kumimoji="1" lang="ja-JP" altLang="en-US" sz="1100" baseline="0">
              <a:solidFill>
                <a:schemeClr val="dk1"/>
              </a:solidFill>
              <a:effectLst/>
              <a:latin typeface="+mn-lt"/>
              <a:ea typeface="+mn-ea"/>
              <a:cs typeface="+mn-cs"/>
            </a:rPr>
            <a:t>増加</a:t>
          </a:r>
          <a:r>
            <a:rPr kumimoji="1" lang="ja-JP" altLang="ja-JP" sz="1100" baseline="0">
              <a:solidFill>
                <a:schemeClr val="dk1"/>
              </a:solidFill>
              <a:effectLst/>
              <a:latin typeface="+mn-lt"/>
              <a:ea typeface="+mn-ea"/>
              <a:cs typeface="+mn-cs"/>
            </a:rPr>
            <a:t>し、類似団体平均を</a:t>
          </a:r>
          <a:r>
            <a:rPr kumimoji="1" lang="ja-JP" altLang="en-US" sz="1100" baseline="0">
              <a:solidFill>
                <a:schemeClr val="dk1"/>
              </a:solidFill>
              <a:effectLst/>
              <a:latin typeface="+mn-lt"/>
              <a:ea typeface="+mn-ea"/>
              <a:cs typeface="+mn-cs"/>
            </a:rPr>
            <a:t>大きく</a:t>
          </a:r>
          <a:r>
            <a:rPr kumimoji="1" lang="ja-JP" altLang="ja-JP" sz="1100" baseline="0">
              <a:solidFill>
                <a:schemeClr val="dk1"/>
              </a:solidFill>
              <a:effectLst/>
              <a:latin typeface="+mn-lt"/>
              <a:ea typeface="+mn-ea"/>
              <a:cs typeface="+mn-cs"/>
            </a:rPr>
            <a:t>上回った</a:t>
          </a:r>
          <a:r>
            <a:rPr kumimoji="1" lang="ja-JP" altLang="en-US" sz="1100" baseline="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主な要因は、令和５年度に発生した大雨災害による道路復旧工事によるもの。長期に渡り復旧工事が続く見込みのため今後も増加が予想される。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衛生費は、</a:t>
          </a:r>
          <a:r>
            <a:rPr kumimoji="1" lang="ja-JP" altLang="ja-JP" sz="1100" baseline="0">
              <a:solidFill>
                <a:schemeClr val="dk1"/>
              </a:solidFill>
              <a:effectLst/>
              <a:latin typeface="+mn-lt"/>
              <a:ea typeface="+mn-ea"/>
              <a:cs typeface="+mn-cs"/>
            </a:rPr>
            <a:t>住民一人当たり</a:t>
          </a:r>
          <a:r>
            <a:rPr kumimoji="1" lang="en-US" altLang="ja-JP" sz="1100" baseline="0">
              <a:solidFill>
                <a:schemeClr val="dk1"/>
              </a:solidFill>
              <a:effectLst/>
              <a:latin typeface="+mn-lt"/>
              <a:ea typeface="+mn-ea"/>
              <a:cs typeface="+mn-cs"/>
            </a:rPr>
            <a:t>228,416</a:t>
          </a:r>
          <a:r>
            <a:rPr kumimoji="1" lang="ja-JP" altLang="ja-JP" sz="1100" baseline="0">
              <a:solidFill>
                <a:schemeClr val="dk1"/>
              </a:solidFill>
              <a:effectLst/>
              <a:latin typeface="+mn-lt"/>
              <a:ea typeface="+mn-ea"/>
              <a:cs typeface="+mn-cs"/>
            </a:rPr>
            <a:t>円となっており、前年度より</a:t>
          </a:r>
          <a:r>
            <a:rPr kumimoji="1" lang="en-US" altLang="ja-JP" sz="1100" baseline="0">
              <a:solidFill>
                <a:schemeClr val="dk1"/>
              </a:solidFill>
              <a:effectLst/>
              <a:latin typeface="+mn-lt"/>
              <a:ea typeface="+mn-ea"/>
              <a:cs typeface="+mn-cs"/>
            </a:rPr>
            <a:t>78,349</a:t>
          </a:r>
          <a:r>
            <a:rPr kumimoji="1" lang="ja-JP" altLang="ja-JP" sz="1100" baseline="0">
              <a:solidFill>
                <a:schemeClr val="dk1"/>
              </a:solidFill>
              <a:effectLst/>
              <a:latin typeface="+mn-lt"/>
              <a:ea typeface="+mn-ea"/>
              <a:cs typeface="+mn-cs"/>
            </a:rPr>
            <a:t>円増加し、</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上回った</a:t>
          </a:r>
          <a:r>
            <a:rPr kumimoji="1" lang="ja-JP" altLang="ja-JP" sz="110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主な</a:t>
          </a:r>
          <a:r>
            <a:rPr kumimoji="1" lang="ja-JP" altLang="ja-JP" sz="1100" baseline="0">
              <a:solidFill>
                <a:schemeClr val="dk1"/>
              </a:solidFill>
              <a:effectLst/>
              <a:latin typeface="+mn-lt"/>
              <a:ea typeface="+mn-ea"/>
              <a:cs typeface="+mn-cs"/>
            </a:rPr>
            <a:t>要因は、診療所建設事業</a:t>
          </a:r>
          <a:r>
            <a:rPr kumimoji="1" lang="ja-JP" altLang="en-US" sz="1100" baseline="0">
              <a:solidFill>
                <a:schemeClr val="dk1"/>
              </a:solidFill>
              <a:effectLst/>
              <a:latin typeface="+mn-lt"/>
              <a:ea typeface="+mn-ea"/>
              <a:cs typeface="+mn-cs"/>
            </a:rPr>
            <a:t>に係る国保施設特別会計繰出金の増によるもの。</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352,933</a:t>
          </a:r>
          <a:r>
            <a:rPr kumimoji="1" lang="ja-JP" altLang="ja-JP" sz="1100">
              <a:solidFill>
                <a:schemeClr val="dk1"/>
              </a:solidFill>
              <a:effectLst/>
              <a:latin typeface="+mn-lt"/>
              <a:ea typeface="+mn-ea"/>
              <a:cs typeface="+mn-cs"/>
            </a:rPr>
            <a:t>円となっており、</a:t>
          </a:r>
          <a:r>
            <a:rPr kumimoji="1" lang="ja-JP" altLang="ja-JP" sz="1100" baseline="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178,844</a:t>
          </a:r>
          <a:r>
            <a:rPr kumimoji="1" lang="ja-JP" altLang="ja-JP" sz="1100">
              <a:solidFill>
                <a:schemeClr val="dk1"/>
              </a:solidFill>
              <a:effectLst/>
              <a:latin typeface="+mn-lt"/>
              <a:ea typeface="+mn-ea"/>
              <a:cs typeface="+mn-cs"/>
            </a:rPr>
            <a:t>円増加し、類似団体平均を上回った。前年度より増加した要因は、</a:t>
          </a:r>
          <a:r>
            <a:rPr kumimoji="1" lang="ja-JP" altLang="en-US" sz="1100" baseline="0">
              <a:solidFill>
                <a:schemeClr val="dk1"/>
              </a:solidFill>
              <a:effectLst/>
              <a:latin typeface="+mn-lt"/>
              <a:ea typeface="+mn-ea"/>
              <a:cs typeface="+mn-cs"/>
            </a:rPr>
            <a:t>陸上競技場大規模改修工事</a:t>
          </a:r>
          <a:r>
            <a:rPr kumimoji="1" lang="ja-JP" altLang="ja-JP" sz="1100">
              <a:solidFill>
                <a:schemeClr val="dk1"/>
              </a:solidFill>
              <a:effectLst/>
              <a:latin typeface="+mn-lt"/>
              <a:ea typeface="+mn-ea"/>
              <a:cs typeface="+mn-cs"/>
            </a:rPr>
            <a:t>が主な要因である。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鹿児島県宇検村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財政調整基金残高の割合は、</a:t>
          </a:r>
          <a:r>
            <a:rPr kumimoji="1" lang="en-US" altLang="ja-JP" sz="1100">
              <a:solidFill>
                <a:schemeClr val="dk1"/>
              </a:solidFill>
              <a:effectLst/>
              <a:latin typeface="+mn-lt"/>
              <a:ea typeface="+mn-ea"/>
              <a:cs typeface="+mn-cs"/>
            </a:rPr>
            <a:t>23.66</a:t>
          </a:r>
          <a:r>
            <a:rPr kumimoji="1" lang="ja-JP" altLang="ja-JP" sz="1100">
              <a:solidFill>
                <a:schemeClr val="dk1"/>
              </a:solidFill>
              <a:effectLst/>
              <a:latin typeface="+mn-lt"/>
              <a:ea typeface="+mn-ea"/>
              <a:cs typeface="+mn-cs"/>
            </a:rPr>
            <a:t>％となっており、</a:t>
          </a:r>
          <a:r>
            <a:rPr kumimoji="1" lang="en-US" altLang="ja-JP" sz="1100">
              <a:solidFill>
                <a:schemeClr val="dk1"/>
              </a:solidFill>
              <a:effectLst/>
              <a:latin typeface="+mn-lt"/>
              <a:ea typeface="+mn-ea"/>
              <a:cs typeface="+mn-cs"/>
            </a:rPr>
            <a:t>R5</a:t>
          </a:r>
          <a:r>
            <a:rPr kumimoji="1" lang="ja-JP" altLang="en-US" sz="1100">
              <a:solidFill>
                <a:schemeClr val="dk1"/>
              </a:solidFill>
              <a:effectLst/>
              <a:latin typeface="+mn-lt"/>
              <a:ea typeface="+mn-ea"/>
              <a:cs typeface="+mn-cs"/>
            </a:rPr>
            <a:t>年度の大雨災害時に一時的に取り崩した分を基金に積み戻したため。</a:t>
          </a:r>
          <a:r>
            <a:rPr kumimoji="1" lang="ja-JP" altLang="ja-JP" sz="1100">
              <a:solidFill>
                <a:schemeClr val="dk1"/>
              </a:solidFill>
              <a:effectLst/>
              <a:latin typeface="+mn-lt"/>
              <a:ea typeface="+mn-ea"/>
              <a:cs typeface="+mn-cs"/>
            </a:rPr>
            <a:t>今後も大規模災害等に備えて同水準を維持していく予定である。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人口減少などにより自主財源の確保・増加が見込めないため、厳しい財政運営ではあるが、事務・事業の見直しなど歳出削減を行い、健全な財政運営に努める。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鹿児島県宇検村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一般会計及び特別会計ともに黒字である。</a:t>
          </a:r>
          <a:endParaRPr lang="ja-JP" altLang="ja-JP" sz="1400">
            <a:effectLst/>
          </a:endParaRPr>
        </a:p>
        <a:p>
          <a:r>
            <a:rPr kumimoji="1" lang="ja-JP" altLang="ja-JP" sz="1100">
              <a:solidFill>
                <a:schemeClr val="dk1"/>
              </a:solidFill>
              <a:effectLst/>
              <a:latin typeface="+mn-lt"/>
              <a:ea typeface="+mn-ea"/>
              <a:cs typeface="+mn-cs"/>
            </a:rPr>
            <a:t>　 しかし、すべての特別会計が一般会計からの繰出が必要な状況が続いている。特別会計においては、税・使用料の見直しの検討を引き続き行い、また下水道事業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漁港漁村集落排水事業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における加入率が低いため、引き続き加入（接続）の促進を図り、財政運営の健全化に努める。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鹿児島県宇検村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元利償還金については、前年度</a:t>
          </a:r>
          <a:r>
            <a:rPr kumimoji="1" lang="ja-JP" altLang="en-US" sz="1100">
              <a:solidFill>
                <a:schemeClr val="dk1"/>
              </a:solidFill>
              <a:effectLst/>
              <a:latin typeface="+mn-lt"/>
              <a:ea typeface="+mn-ea"/>
              <a:cs typeface="+mn-cs"/>
            </a:rPr>
            <a:t>並み。</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今後、当面の間、簡易水道事業や集落排水施設整備事業など、公営企業債の元利償還金に対する繰入金が増加する見込みである。</a:t>
          </a:r>
          <a:endParaRPr lang="ja-JP" altLang="ja-JP" sz="1400">
            <a:effectLst/>
          </a:endParaRPr>
        </a:p>
        <a:p>
          <a:r>
            <a:rPr kumimoji="1" lang="ja-JP" altLang="ja-JP" sz="1100">
              <a:solidFill>
                <a:schemeClr val="dk1"/>
              </a:solidFill>
              <a:effectLst/>
              <a:latin typeface="+mn-lt"/>
              <a:ea typeface="+mn-ea"/>
              <a:cs typeface="+mn-cs"/>
            </a:rPr>
            <a:t>　今後も地方債の発行の抑制を図るとともに、交付税措置率の高い有利な地方債の発行に努める。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実質公債費比率の算定に用いる満期一括償還地方債の償還の財源として積み立てた額に係るものはない。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鹿児島県宇検村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一般会計等に係る地方債の現残高は、前年度と比較して</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百万円減少した。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公営企業債等繰入見込額は、簡易水道事業や農業集落排水施設整備事業など、地方債の借入が続いており、今後も増加していく見込みである。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将来負担比率は、充当可能基金や基準財政需要額算入見込額の増加により、充当可能財源等が将来負担額を上回ったため、生じていない。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今後、地方債の借入を計画的に行い、将来負担比率の現状維持を図る。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鹿児島県宇検村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　・令和</a:t>
          </a:r>
          <a:r>
            <a:rPr kumimoji="1" lang="ja-JP" altLang="en-US" sz="1600">
              <a:solidFill>
                <a:schemeClr val="dk1"/>
              </a:solidFill>
              <a:effectLst/>
              <a:latin typeface="+mn-lt"/>
              <a:ea typeface="+mn-ea"/>
              <a:cs typeface="+mn-cs"/>
            </a:rPr>
            <a:t>６</a:t>
          </a:r>
          <a:r>
            <a:rPr kumimoji="1" lang="ja-JP" altLang="ja-JP" sz="1600">
              <a:solidFill>
                <a:schemeClr val="dk1"/>
              </a:solidFill>
              <a:effectLst/>
              <a:latin typeface="+mn-lt"/>
              <a:ea typeface="+mn-ea"/>
              <a:cs typeface="+mn-cs"/>
            </a:rPr>
            <a:t>年度末の基金残高は、普通会計で約</a:t>
          </a:r>
          <a:r>
            <a:rPr kumimoji="1" lang="en-US" altLang="ja-JP" sz="1600">
              <a:solidFill>
                <a:schemeClr val="dk1"/>
              </a:solidFill>
              <a:effectLst/>
              <a:latin typeface="+mn-lt"/>
              <a:ea typeface="+mn-ea"/>
              <a:cs typeface="+mn-cs"/>
            </a:rPr>
            <a:t>21</a:t>
          </a:r>
          <a:r>
            <a:rPr kumimoji="1" lang="ja-JP" altLang="ja-JP" sz="1600">
              <a:solidFill>
                <a:schemeClr val="dk1"/>
              </a:solidFill>
              <a:effectLst/>
              <a:latin typeface="+mn-lt"/>
              <a:ea typeface="+mn-ea"/>
              <a:cs typeface="+mn-cs"/>
            </a:rPr>
            <a:t>億円となっており、前年度から約</a:t>
          </a:r>
          <a:r>
            <a:rPr kumimoji="1" lang="en-US" altLang="ja-JP" sz="1600">
              <a:solidFill>
                <a:schemeClr val="dk1"/>
              </a:solidFill>
              <a:effectLst/>
              <a:latin typeface="+mn-lt"/>
              <a:ea typeface="+mn-ea"/>
              <a:cs typeface="+mn-cs"/>
            </a:rPr>
            <a:t>29</a:t>
          </a:r>
          <a:r>
            <a:rPr kumimoji="1" lang="ja-JP" altLang="en-US" sz="1600">
              <a:solidFill>
                <a:schemeClr val="dk1"/>
              </a:solidFill>
              <a:effectLst/>
              <a:latin typeface="+mn-lt"/>
              <a:ea typeface="+mn-ea"/>
              <a:cs typeface="+mn-cs"/>
            </a:rPr>
            <a:t>百万</a:t>
          </a:r>
          <a:r>
            <a:rPr kumimoji="1" lang="ja-JP" altLang="ja-JP" sz="1600">
              <a:solidFill>
                <a:schemeClr val="dk1"/>
              </a:solidFill>
              <a:effectLst/>
              <a:latin typeface="+mn-lt"/>
              <a:ea typeface="+mn-ea"/>
              <a:cs typeface="+mn-cs"/>
            </a:rPr>
            <a:t>円の</a:t>
          </a:r>
          <a:r>
            <a:rPr kumimoji="1" lang="ja-JP" altLang="en-US" sz="1600">
              <a:solidFill>
                <a:schemeClr val="dk1"/>
              </a:solidFill>
              <a:effectLst/>
              <a:latin typeface="+mn-lt"/>
              <a:ea typeface="+mn-ea"/>
              <a:cs typeface="+mn-cs"/>
            </a:rPr>
            <a:t>増</a:t>
          </a:r>
          <a:r>
            <a:rPr kumimoji="1" lang="ja-JP" altLang="ja-JP" sz="1600">
              <a:solidFill>
                <a:schemeClr val="dk1"/>
              </a:solidFill>
              <a:effectLst/>
              <a:latin typeface="+mn-lt"/>
              <a:ea typeface="+mn-ea"/>
              <a:cs typeface="+mn-cs"/>
            </a:rPr>
            <a:t>となっている。</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　・主な要因としては、令和</a:t>
          </a:r>
          <a:r>
            <a:rPr kumimoji="1" lang="ja-JP" altLang="en-US" sz="1600">
              <a:solidFill>
                <a:schemeClr val="dk1"/>
              </a:solidFill>
              <a:effectLst/>
              <a:latin typeface="+mn-lt"/>
              <a:ea typeface="+mn-ea"/>
              <a:cs typeface="+mn-cs"/>
            </a:rPr>
            <a:t>５</a:t>
          </a:r>
          <a:r>
            <a:rPr kumimoji="1" lang="ja-JP" altLang="ja-JP" sz="1600">
              <a:solidFill>
                <a:schemeClr val="dk1"/>
              </a:solidFill>
              <a:effectLst/>
              <a:latin typeface="+mn-lt"/>
              <a:ea typeface="+mn-ea"/>
              <a:cs typeface="+mn-cs"/>
            </a:rPr>
            <a:t>年度の災害に</a:t>
          </a:r>
          <a:r>
            <a:rPr kumimoji="1" lang="ja-JP" altLang="en-US" sz="1600">
              <a:solidFill>
                <a:schemeClr val="dk1"/>
              </a:solidFill>
              <a:effectLst/>
              <a:latin typeface="+mn-lt"/>
              <a:ea typeface="+mn-ea"/>
              <a:cs typeface="+mn-cs"/>
            </a:rPr>
            <a:t>より一時的に取り崩した財政調整基金を積み戻したため。一方で診療所建設事業にて地域福祉基金を取り崩したため、全体として</a:t>
          </a:r>
          <a:r>
            <a:rPr kumimoji="1" lang="en-US" altLang="ja-JP" sz="1600">
              <a:solidFill>
                <a:schemeClr val="dk1"/>
              </a:solidFill>
              <a:effectLst/>
              <a:latin typeface="+mn-lt"/>
              <a:ea typeface="+mn-ea"/>
              <a:cs typeface="+mn-cs"/>
            </a:rPr>
            <a:t>29</a:t>
          </a:r>
          <a:r>
            <a:rPr kumimoji="1" lang="ja-JP" altLang="en-US" sz="1600">
              <a:solidFill>
                <a:schemeClr val="dk1"/>
              </a:solidFill>
              <a:effectLst/>
              <a:latin typeface="+mn-lt"/>
              <a:ea typeface="+mn-ea"/>
              <a:cs typeface="+mn-cs"/>
            </a:rPr>
            <a:t>百万円の増となった。</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（今後の方針）</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　・財政調整基金の残高については、大規模災害等に備えて現状を維持し、庁舎建設に備えて庁舎建設基金に積み立てていくことを予定している。</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　・令和</a:t>
          </a:r>
          <a:r>
            <a:rPr kumimoji="1" lang="en-US" altLang="ja-JP" sz="1600">
              <a:solidFill>
                <a:schemeClr val="dk1"/>
              </a:solidFill>
              <a:effectLst/>
              <a:latin typeface="+mn-lt"/>
              <a:ea typeface="+mn-ea"/>
              <a:cs typeface="+mn-cs"/>
            </a:rPr>
            <a:t>10</a:t>
          </a:r>
          <a:r>
            <a:rPr kumimoji="1" lang="ja-JP" altLang="ja-JP" sz="1600">
              <a:solidFill>
                <a:schemeClr val="dk1"/>
              </a:solidFill>
              <a:effectLst/>
              <a:latin typeface="+mn-lt"/>
              <a:ea typeface="+mn-ea"/>
              <a:cs typeface="+mn-cs"/>
            </a:rPr>
            <a:t>年度以降の庁舎建設に向け、集中的に庁舎建設基金への積み立てを行っていく。</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（基金の使途）</a:t>
          </a:r>
          <a:endParaRPr lang="ja-JP" altLang="ja-JP" sz="1600">
            <a:effectLst/>
          </a:endParaRPr>
        </a:p>
        <a:p>
          <a:r>
            <a:rPr kumimoji="1" lang="ja-JP" altLang="ja-JP" sz="1600">
              <a:solidFill>
                <a:schemeClr val="dk1"/>
              </a:solidFill>
              <a:effectLst/>
              <a:latin typeface="+mn-lt"/>
              <a:ea typeface="+mn-ea"/>
              <a:cs typeface="+mn-cs"/>
            </a:rPr>
            <a:t>　・庁舎建設基金：庁舎の建設</a:t>
          </a:r>
          <a:endParaRPr lang="ja-JP" altLang="ja-JP" sz="1600">
            <a:effectLst/>
          </a:endParaRPr>
        </a:p>
        <a:p>
          <a:r>
            <a:rPr kumimoji="1" lang="ja-JP" altLang="ja-JP" sz="1600">
              <a:solidFill>
                <a:schemeClr val="dk1"/>
              </a:solidFill>
              <a:effectLst/>
              <a:latin typeface="+mn-lt"/>
              <a:ea typeface="+mn-ea"/>
              <a:cs typeface="+mn-cs"/>
            </a:rPr>
            <a:t>　・地域福祉基金：</a:t>
          </a:r>
          <a:r>
            <a:rPr lang="ja-JP" altLang="ja-JP" sz="1600">
              <a:solidFill>
                <a:schemeClr val="dk1"/>
              </a:solidFill>
              <a:effectLst/>
              <a:latin typeface="+mn-lt"/>
              <a:ea typeface="+mn-ea"/>
              <a:cs typeface="+mn-cs"/>
            </a:rPr>
            <a:t>高齢者保健福祉の増進を図る</a:t>
          </a:r>
          <a:endParaRPr lang="ja-JP" altLang="ja-JP" sz="1600">
            <a:effectLst/>
          </a:endParaRPr>
        </a:p>
        <a:p>
          <a:r>
            <a:rPr kumimoji="1" lang="ja-JP" altLang="ja-JP" sz="1600">
              <a:solidFill>
                <a:schemeClr val="dk1"/>
              </a:solidFill>
              <a:effectLst/>
              <a:latin typeface="+mn-lt"/>
              <a:ea typeface="+mn-ea"/>
              <a:cs typeface="+mn-cs"/>
            </a:rPr>
            <a:t>　・公共施設維持管理基金：公共施設の維持管理</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　・山林運営基金：森林整備を促進</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　・雇用創出推進基金：雇用創出を推進</a:t>
          </a:r>
          <a:endParaRPr lang="ja-JP" altLang="ja-JP" sz="1600">
            <a:effectLst/>
          </a:endParaRPr>
        </a:p>
        <a:p>
          <a:r>
            <a:rPr kumimoji="1" lang="ja-JP" altLang="ja-JP" sz="1600">
              <a:solidFill>
                <a:schemeClr val="dk1"/>
              </a:solidFill>
              <a:effectLst/>
              <a:latin typeface="+mn-lt"/>
              <a:ea typeface="+mn-ea"/>
              <a:cs typeface="+mn-cs"/>
            </a:rPr>
            <a:t>（増減理由）</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　・ふるさと基金：ふるさと納税歳入分として</a:t>
          </a:r>
          <a:r>
            <a:rPr kumimoji="1" lang="en-US" altLang="ja-JP" sz="1600">
              <a:solidFill>
                <a:schemeClr val="dk1"/>
              </a:solidFill>
              <a:effectLst/>
              <a:latin typeface="+mn-lt"/>
              <a:ea typeface="+mn-ea"/>
              <a:cs typeface="+mn-cs"/>
            </a:rPr>
            <a:t>20</a:t>
          </a:r>
          <a:r>
            <a:rPr kumimoji="1" lang="ja-JP" altLang="ja-JP" sz="1600">
              <a:solidFill>
                <a:schemeClr val="dk1"/>
              </a:solidFill>
              <a:effectLst/>
              <a:latin typeface="+mn-lt"/>
              <a:ea typeface="+mn-ea"/>
              <a:cs typeface="+mn-cs"/>
            </a:rPr>
            <a:t>百万円積み立てを行った。</a:t>
          </a:r>
          <a:endParaRPr kumimoji="1" lang="en-US" altLang="ja-JP" sz="16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mn-lt"/>
              <a:ea typeface="+mn-ea"/>
              <a:cs typeface="+mn-cs"/>
            </a:rPr>
            <a:t>　・</a:t>
          </a:r>
          <a:r>
            <a:rPr kumimoji="1" lang="ja-JP" altLang="en-US" sz="1600">
              <a:solidFill>
                <a:schemeClr val="dk1"/>
              </a:solidFill>
              <a:effectLst/>
              <a:latin typeface="+mn-lt"/>
              <a:ea typeface="+mn-ea"/>
              <a:cs typeface="+mn-cs"/>
            </a:rPr>
            <a:t>地域福祉</a:t>
          </a:r>
          <a:r>
            <a:rPr kumimoji="1" lang="ja-JP" altLang="ja-JP" sz="1600">
              <a:solidFill>
                <a:schemeClr val="dk1"/>
              </a:solidFill>
              <a:effectLst/>
              <a:latin typeface="+mn-lt"/>
              <a:ea typeface="+mn-ea"/>
              <a:cs typeface="+mn-cs"/>
            </a:rPr>
            <a:t>基金：</a:t>
          </a:r>
          <a:r>
            <a:rPr kumimoji="1" lang="ja-JP" altLang="en-US" sz="1600">
              <a:solidFill>
                <a:schemeClr val="dk1"/>
              </a:solidFill>
              <a:effectLst/>
              <a:latin typeface="+mn-lt"/>
              <a:ea typeface="+mn-ea"/>
              <a:cs typeface="+mn-cs"/>
            </a:rPr>
            <a:t>診療所建設費用として</a:t>
          </a:r>
          <a:r>
            <a:rPr kumimoji="1" lang="en-US" altLang="ja-JP" sz="1600">
              <a:solidFill>
                <a:schemeClr val="dk1"/>
              </a:solidFill>
              <a:effectLst/>
              <a:latin typeface="+mn-lt"/>
              <a:ea typeface="+mn-ea"/>
              <a:cs typeface="+mn-cs"/>
            </a:rPr>
            <a:t>80</a:t>
          </a:r>
          <a:r>
            <a:rPr kumimoji="1" lang="ja-JP" altLang="en-US" sz="1600">
              <a:solidFill>
                <a:schemeClr val="dk1"/>
              </a:solidFill>
              <a:effectLst/>
              <a:latin typeface="+mn-lt"/>
              <a:ea typeface="+mn-ea"/>
              <a:cs typeface="+mn-cs"/>
            </a:rPr>
            <a:t>百万円取り崩した。</a:t>
          </a:r>
          <a:endParaRPr lang="ja-JP" altLang="ja-JP" sz="1600">
            <a:effectLst/>
          </a:endParaRPr>
        </a:p>
        <a:p>
          <a:r>
            <a:rPr kumimoji="1" lang="ja-JP" altLang="ja-JP" sz="1600">
              <a:solidFill>
                <a:schemeClr val="dk1"/>
              </a:solidFill>
              <a:effectLst/>
              <a:latin typeface="+mn-lt"/>
              <a:ea typeface="+mn-ea"/>
              <a:cs typeface="+mn-cs"/>
            </a:rPr>
            <a:t>（今後の方針）</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　・庁舎建設基金：庁舎の建設を実施するまでに、</a:t>
          </a:r>
          <a:r>
            <a:rPr kumimoji="1" lang="en-US" altLang="ja-JP" sz="1600">
              <a:solidFill>
                <a:schemeClr val="dk1"/>
              </a:solidFill>
              <a:effectLst/>
              <a:latin typeface="+mn-lt"/>
              <a:ea typeface="+mn-ea"/>
              <a:cs typeface="+mn-cs"/>
            </a:rPr>
            <a:t>10</a:t>
          </a:r>
          <a:r>
            <a:rPr kumimoji="1" lang="ja-JP" altLang="ja-JP" sz="1600">
              <a:solidFill>
                <a:schemeClr val="dk1"/>
              </a:solidFill>
              <a:effectLst/>
              <a:latin typeface="+mn-lt"/>
              <a:ea typeface="+mn-ea"/>
              <a:cs typeface="+mn-cs"/>
            </a:rPr>
            <a:t>億円程度を積立予定。</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　・その他特定目的基金全体：公共施設、インフラ等の長寿命化対策や多額の負担が見込まれる特定の財政支出に備えるため、一定額を確保していく。</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mn-lt"/>
              <a:ea typeface="+mn-ea"/>
              <a:cs typeface="+mn-cs"/>
            </a:rPr>
            <a:t>・令和</a:t>
          </a:r>
          <a:r>
            <a:rPr kumimoji="1" lang="ja-JP" altLang="en-US" sz="1600">
              <a:solidFill>
                <a:schemeClr val="dk1"/>
              </a:solidFill>
              <a:effectLst/>
              <a:latin typeface="+mn-lt"/>
              <a:ea typeface="+mn-ea"/>
              <a:cs typeface="+mn-cs"/>
            </a:rPr>
            <a:t>６</a:t>
          </a:r>
          <a:r>
            <a:rPr kumimoji="1" lang="ja-JP" altLang="ja-JP" sz="1600">
              <a:solidFill>
                <a:schemeClr val="dk1"/>
              </a:solidFill>
              <a:effectLst/>
              <a:latin typeface="+mn-lt"/>
              <a:ea typeface="+mn-ea"/>
              <a:cs typeface="+mn-cs"/>
            </a:rPr>
            <a:t>年度末の基金残高は、約</a:t>
          </a:r>
          <a:r>
            <a:rPr kumimoji="1" lang="en-US" altLang="ja-JP" sz="1600">
              <a:solidFill>
                <a:schemeClr val="dk1"/>
              </a:solidFill>
              <a:effectLst/>
              <a:latin typeface="+mn-lt"/>
              <a:ea typeface="+mn-ea"/>
              <a:cs typeface="+mn-cs"/>
            </a:rPr>
            <a:t>487</a:t>
          </a:r>
          <a:r>
            <a:rPr kumimoji="1" lang="ja-JP" altLang="ja-JP" sz="1600">
              <a:solidFill>
                <a:schemeClr val="dk1"/>
              </a:solidFill>
              <a:effectLst/>
              <a:latin typeface="+mn-lt"/>
              <a:ea typeface="+mn-ea"/>
              <a:cs typeface="+mn-cs"/>
            </a:rPr>
            <a:t>百万円となっており、</a:t>
          </a:r>
          <a:r>
            <a:rPr kumimoji="1" lang="en-US" altLang="ja-JP" sz="1600">
              <a:solidFill>
                <a:schemeClr val="dk1"/>
              </a:solidFill>
              <a:effectLst/>
              <a:latin typeface="+mn-lt"/>
              <a:ea typeface="+mn-ea"/>
              <a:cs typeface="+mn-cs"/>
            </a:rPr>
            <a:t>91</a:t>
          </a:r>
          <a:r>
            <a:rPr kumimoji="1" lang="ja-JP" altLang="en-US" sz="1600">
              <a:solidFill>
                <a:schemeClr val="dk1"/>
              </a:solidFill>
              <a:effectLst/>
              <a:latin typeface="+mn-lt"/>
              <a:ea typeface="+mn-ea"/>
              <a:cs typeface="+mn-cs"/>
            </a:rPr>
            <a:t>百万円増となった。</a:t>
          </a:r>
          <a:endParaRPr kumimoji="1" lang="en-US" altLang="ja-JP" sz="16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mn-lt"/>
              <a:ea typeface="+mn-ea"/>
              <a:cs typeface="+mn-cs"/>
            </a:rPr>
            <a:t>・主な要因としては、令和５年度の災害により一時的に取り崩した財政調整基金を積み戻したため。</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mn-lt"/>
              <a:ea typeface="+mn-ea"/>
              <a:cs typeface="+mn-cs"/>
            </a:rPr>
            <a:t>・</a:t>
          </a:r>
          <a:r>
            <a:rPr kumimoji="1" lang="ja-JP" altLang="ja-JP" sz="1600">
              <a:solidFill>
                <a:schemeClr val="dk1"/>
              </a:solidFill>
              <a:effectLst/>
              <a:latin typeface="+mn-lt"/>
              <a:ea typeface="+mn-ea"/>
              <a:cs typeface="+mn-cs"/>
            </a:rPr>
            <a:t>景気後退による村税の大幅な減収や、大規模災害の発生など不測の事態に備えるため、現状の残高を維持していく予定である。</a:t>
          </a:r>
          <a:endParaRPr lang="ja-JP" altLang="ja-JP" sz="16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mn-lt"/>
              <a:ea typeface="+mn-ea"/>
              <a:cs typeface="+mn-cs"/>
            </a:rPr>
            <a:t>　・</a:t>
          </a:r>
          <a:r>
            <a:rPr kumimoji="1" lang="ja-JP" altLang="en-US" sz="1600">
              <a:solidFill>
                <a:schemeClr val="dk1"/>
              </a:solidFill>
              <a:effectLst/>
              <a:latin typeface="+mn-lt"/>
              <a:ea typeface="+mn-ea"/>
              <a:cs typeface="+mn-cs"/>
            </a:rPr>
            <a:t>令和</a:t>
          </a:r>
          <a:r>
            <a:rPr kumimoji="1" lang="en-US" altLang="ja-JP" sz="1600">
              <a:solidFill>
                <a:schemeClr val="dk1"/>
              </a:solidFill>
              <a:effectLst/>
              <a:latin typeface="+mn-lt"/>
              <a:ea typeface="+mn-ea"/>
              <a:cs typeface="+mn-cs"/>
            </a:rPr>
            <a:t>6</a:t>
          </a:r>
          <a:r>
            <a:rPr kumimoji="1" lang="ja-JP" altLang="en-US" sz="1600">
              <a:solidFill>
                <a:schemeClr val="dk1"/>
              </a:solidFill>
              <a:effectLst/>
              <a:latin typeface="+mn-lt"/>
              <a:ea typeface="+mn-ea"/>
              <a:cs typeface="+mn-cs"/>
            </a:rPr>
            <a:t>年度は積立て・取崩しは行っていない。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mn-lt"/>
              <a:ea typeface="+mn-ea"/>
              <a:cs typeface="+mn-cs"/>
            </a:rPr>
            <a:t>　・今後の金利変動等の公債費の償還リスクに備えるため、現状の残高を維持していく予定である。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34805B6-0280-4CA9-8615-58CCD8B675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A869B19-3CA7-4518-8F64-D10E25C3A9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1B9427E-E2BF-448A-B312-29128AE6493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04F0E60-CE49-400B-8F93-4B962A220F14}"/>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69EB027-7D0D-4FB4-B44D-C0939B9E677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6C8882D-638E-4087-A73C-825BE09A3A8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AB629D5-B448-45EA-906F-BD309D8E7BA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667CB28-163A-4EE9-9443-8AFFC3F4A8E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757A027-07EB-452D-9884-5A39AFD8885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2B069C4-C455-4C72-AEFA-157DE9B8716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EB9076F-C8CB-4204-92BB-8C9A081043A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86A845F-5593-4D11-9682-DE35FC100DE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7CB7D33-33BA-4C38-BCBE-E1AF248A212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888FEA2-E59E-4000-ADE1-BA24316E40E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3A62EB1-59AE-4BBC-A4B5-ED5F55CDB2D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53E494A-69ED-40A4-AB77-ED511A823A6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鹿児島県宇検村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66A0407-1B92-4831-A75B-FC7A02DCDAF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134B349-62CC-4060-934D-2355CA920C8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FD76798-10F3-43A0-98D9-0F6D010020C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D36786F-9B9E-4FA5-8EB3-D0CC757DC33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1FB1552-EE0C-4FEA-8ABC-871E5159179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2C80A3F-D9F2-48F8-93AC-B0D80A91ED2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
1,586
103.07
4,728,386
4,467,792
202,952
2,059,096
3,626,905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1CC556A-ADF2-4DEC-98FB-ADA99AF8B24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D85712E-190A-4624-8704-A72DBA403D9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A5B4A4F-331B-43BC-ACA7-A700A8B15D3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B3553EF-9DD6-484A-9D2B-7C55A97D7D9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D7541DA-2A90-488B-ABA7-905348EB7A1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F83E39E-DA9F-48C2-8C66-A38A979BCFB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935F540-A05A-48E7-AC6A-0F03A7FEF39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15839F1-ABFB-46B3-8C0D-83532BB48E3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8CFC454-EDEC-400F-9A34-CC3C080A681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DBF2185-9668-4DE2-BE53-6033796A8EF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FE697A6-CAE7-4E54-8EBB-2E6EA28C909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8273F52-D1EC-4077-8AE3-EBC4B474493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C1ACED3-1F74-4E10-8481-545033D3A82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ED41941-FBF8-4401-8493-0C47E193F10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F27FC02-DA3C-4600-A6CF-4BF30E9BB7A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D0324B6-B367-4A31-AA3D-4EE39235EC3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C001DB2-EABB-4BDF-B7E3-32D2D0BDE78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56D0F40-8951-4CF3-A9C2-AAAB27ADBAA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3BDD3C8-2BE7-440A-9137-4F92705B9BB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7B78F84-C686-41DF-9B9D-709B5AF4CBB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8ACCDAC-41CF-4E3E-A13C-B7AD5532B52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E05CD85-8F21-4563-85B5-4FB1B31EDA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629CBAB-1768-4218-B114-549F92B5070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7E1074B-9298-43DA-9D23-43E0706CB1E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A71D533-6CA4-470D-BAB3-B5E81C610FA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BBD1939-DA64-43CC-942A-481F47F5EDF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DB7558B-06A9-4FC8-8756-BD5444C4578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5DC98D5-8F43-4B30-891F-A41946595E2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E02EB6A-B4EE-4D71-B56B-DCEA106ED58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CEC60B0-1A5A-4871-9909-9E694FF5C9A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923904B-DECF-46A2-804B-C79D2C0E3E5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87E2E54-F624-4215-B331-1D2FF8E8AC8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A66765E-3FB5-49DA-8FD7-77F2FDE7258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662C91C-B2C0-4CEE-970E-545165FE1EA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FD0772B-0A81-4A18-8730-F3A3FAA070F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より低い水準にあるが、それぞれの公共施設等について個別施設計画を策定済であり、当該計画に基づいた施設の維持管理を適切に進めている。個別施設計画策定に際して各施設の簡易的な老朽化状況の調査を行い施設ごとの使用可能年数を見積もっており、今後の対応年数の到達とともに更に償却率が高くなることが予想され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71C08F1-E7ED-47E4-9566-DF6A2F5AED3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34CAE8A-CEDA-4CDA-A066-39024D2C662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B0675D5-F1C3-4F45-BCBD-F9C963125CC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917B93D-7622-4CCA-BE98-1A0887653E6E}"/>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50ECB69F-3F09-4178-856A-E531B4876203}"/>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D3AC9E5-5DA5-4187-8396-6F46A7506A28}"/>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6E1CC7E2-0128-44E7-8F94-59DD0897C3A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976C43D-B1CB-4EB9-9BB4-44E4DB7947B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6F32DA66-B636-43DE-B6B5-7F53250ED33D}"/>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9C8178E-4152-4D66-883B-0E84EB99EFD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C9DD4A2-234A-4106-86A0-F19B29226767}"/>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9EF57ED-3C1D-4A8A-BC01-292C025AA25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C128877-7225-407D-8C28-7511F961A70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8D31386-FBEE-4886-AA2E-15C39E799C3A}"/>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3592B33-1407-42AC-BF1D-43B755AB0E63}"/>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92F13FD3-8C20-4BE6-85DE-E96FFD38CCD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6DED7188-E0F3-4ABA-9DB5-E55BEE373F7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474C4631-418B-4E71-A086-E80698FC644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EC9C338A-3665-4EA4-A4FD-AF3082ED3832}"/>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E7B5F5DD-4FC9-4428-BAAE-75FD189AFA18}"/>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82FF1DBC-62AC-4616-8A2C-847CDEFEB31F}"/>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7F3F7106-A997-489E-BBEC-D8FC37C28412}"/>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64F0F5F6-7328-4A0C-98B5-D5285ACEF730}"/>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97202BE4-A08C-400A-91BC-05A4BF5A6BA5}"/>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49A13CBC-F3D7-46B6-8760-D307AAC2C29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60FBE75A-CF8D-4394-BF1A-9E62356866FB}"/>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F53B5554-E159-4080-914A-7B360714A325}"/>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00E1019F-857A-4C40-A2AC-11F8894439AF}"/>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D971DB77-C6F3-446D-8D12-4079D5D4924F}"/>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84A46A5-4D4A-48CB-A4DF-4F685FEFF3B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E149F18-100D-4510-BED6-8D888567DF7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E34B1DF-BD81-4EA1-A002-F1F4BA0C330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C6C4698-500C-40AC-AE34-30141FA954A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E13F0B4-293C-44CE-855A-2F85D44677C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93" name="楕円 92">
          <a:extLst>
            <a:ext uri="{FF2B5EF4-FFF2-40B4-BE49-F238E27FC236}">
              <a16:creationId xmlns:a16="http://schemas.microsoft.com/office/drawing/2014/main" id="{94DFE4F7-196C-4AB6-A7E0-94BD2A08E818}"/>
            </a:ext>
          </a:extLst>
        </xdr:cNvPr>
        <xdr:cNvSpPr/>
      </xdr:nvSpPr>
      <xdr:spPr>
        <a:xfrm>
          <a:off x="4711700" y="607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140715</xdr:rowOff>
    </xdr:from>
    <xdr:ext cx="405111" cy="259045"/>
    <xdr:sp macro="" textlink="">
      <xdr:nvSpPr>
        <xdr:cNvPr id="94" name="有形固定資産減価償却率該当値テキスト">
          <a:extLst>
            <a:ext uri="{FF2B5EF4-FFF2-40B4-BE49-F238E27FC236}">
              <a16:creationId xmlns:a16="http://schemas.microsoft.com/office/drawing/2014/main" id="{4B147F59-398D-4321-B286-8BEB06C3397E}"/>
            </a:ext>
          </a:extLst>
        </xdr:cNvPr>
        <xdr:cNvSpPr txBox="1"/>
      </xdr:nvSpPr>
      <xdr:spPr>
        <a:xfrm>
          <a:off x="4813300" y="6055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130175</xdr:rowOff>
    </xdr:from>
    <xdr:to>
      <xdr:col>19</xdr:col>
      <xdr:colOff>187325</xdr:colOff>
      <xdr:row>30</xdr:row>
      <xdr:rowOff>60325</xdr:rowOff>
    </xdr:to>
    <xdr:sp macro="" textlink="">
      <xdr:nvSpPr>
        <xdr:cNvPr id="95" name="楕円 94">
          <a:extLst>
            <a:ext uri="{FF2B5EF4-FFF2-40B4-BE49-F238E27FC236}">
              <a16:creationId xmlns:a16="http://schemas.microsoft.com/office/drawing/2014/main" id="{217CD8EC-5007-4436-8952-BE2781C43293}"/>
            </a:ext>
          </a:extLst>
        </xdr:cNvPr>
        <xdr:cNvSpPr/>
      </xdr:nvSpPr>
      <xdr:spPr>
        <a:xfrm>
          <a:off x="4000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31</xdr:row>
      <xdr:rowOff>41638</xdr:rowOff>
    </xdr:to>
    <xdr:cxnSp macro="">
      <xdr:nvCxnSpPr>
        <xdr:cNvPr id="96" name="直線コネクタ 95">
          <a:extLst>
            <a:ext uri="{FF2B5EF4-FFF2-40B4-BE49-F238E27FC236}">
              <a16:creationId xmlns:a16="http://schemas.microsoft.com/office/drawing/2014/main" id="{F9993F73-5E57-4952-9BAB-1015820C2F50}"/>
            </a:ext>
          </a:extLst>
        </xdr:cNvPr>
        <xdr:cNvCxnSpPr/>
      </xdr:nvCxnSpPr>
      <xdr:spPr>
        <a:xfrm>
          <a:off x="4051300" y="5924550"/>
          <a:ext cx="711200" cy="20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77742</xdr:rowOff>
    </xdr:from>
    <xdr:to>
      <xdr:col>15</xdr:col>
      <xdr:colOff>187325</xdr:colOff>
      <xdr:row>30</xdr:row>
      <xdr:rowOff>7892</xdr:rowOff>
    </xdr:to>
    <xdr:sp macro="" textlink="">
      <xdr:nvSpPr>
        <xdr:cNvPr id="97" name="楕円 96">
          <a:extLst>
            <a:ext uri="{FF2B5EF4-FFF2-40B4-BE49-F238E27FC236}">
              <a16:creationId xmlns:a16="http://schemas.microsoft.com/office/drawing/2014/main" id="{0332155F-F9BC-4245-B561-CF3364DFE475}"/>
            </a:ext>
          </a:extLst>
        </xdr:cNvPr>
        <xdr:cNvSpPr/>
      </xdr:nvSpPr>
      <xdr:spPr>
        <a:xfrm>
          <a:off x="3238500" y="582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128542</xdr:rowOff>
    </xdr:from>
    <xdr:to>
      <xdr:col>19</xdr:col>
      <xdr:colOff>136525</xdr:colOff>
      <xdr:row>30</xdr:row>
      <xdr:rowOff>9525</xdr:rowOff>
    </xdr:to>
    <xdr:cxnSp macro="">
      <xdr:nvCxnSpPr>
        <xdr:cNvPr id="98" name="直線コネクタ 97">
          <a:extLst>
            <a:ext uri="{FF2B5EF4-FFF2-40B4-BE49-F238E27FC236}">
              <a16:creationId xmlns:a16="http://schemas.microsoft.com/office/drawing/2014/main" id="{F9E12531-14EA-40FB-86F1-89E8844A1EB7}"/>
            </a:ext>
          </a:extLst>
        </xdr:cNvPr>
        <xdr:cNvCxnSpPr/>
      </xdr:nvCxnSpPr>
      <xdr:spPr>
        <a:xfrm>
          <a:off x="3289300" y="5872117"/>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37647</xdr:rowOff>
    </xdr:from>
    <xdr:to>
      <xdr:col>11</xdr:col>
      <xdr:colOff>187325</xdr:colOff>
      <xdr:row>29</xdr:row>
      <xdr:rowOff>139247</xdr:rowOff>
    </xdr:to>
    <xdr:sp macro="" textlink="">
      <xdr:nvSpPr>
        <xdr:cNvPr id="99" name="楕円 98">
          <a:extLst>
            <a:ext uri="{FF2B5EF4-FFF2-40B4-BE49-F238E27FC236}">
              <a16:creationId xmlns:a16="http://schemas.microsoft.com/office/drawing/2014/main" id="{0370F2E8-955B-4482-BC87-44273A6BD09A}"/>
            </a:ext>
          </a:extLst>
        </xdr:cNvPr>
        <xdr:cNvSpPr/>
      </xdr:nvSpPr>
      <xdr:spPr>
        <a:xfrm>
          <a:off x="2476500" y="578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88447</xdr:rowOff>
    </xdr:from>
    <xdr:to>
      <xdr:col>15</xdr:col>
      <xdr:colOff>136525</xdr:colOff>
      <xdr:row>29</xdr:row>
      <xdr:rowOff>128542</xdr:rowOff>
    </xdr:to>
    <xdr:cxnSp macro="">
      <xdr:nvCxnSpPr>
        <xdr:cNvPr id="100" name="直線コネクタ 99">
          <a:extLst>
            <a:ext uri="{FF2B5EF4-FFF2-40B4-BE49-F238E27FC236}">
              <a16:creationId xmlns:a16="http://schemas.microsoft.com/office/drawing/2014/main" id="{E68EE85E-9A08-487C-9743-2F523CD72354}"/>
            </a:ext>
          </a:extLst>
        </xdr:cNvPr>
        <xdr:cNvCxnSpPr/>
      </xdr:nvCxnSpPr>
      <xdr:spPr>
        <a:xfrm>
          <a:off x="2527300" y="5832022"/>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635</xdr:rowOff>
    </xdr:from>
    <xdr:to>
      <xdr:col>7</xdr:col>
      <xdr:colOff>187325</xdr:colOff>
      <xdr:row>29</xdr:row>
      <xdr:rowOff>102235</xdr:rowOff>
    </xdr:to>
    <xdr:sp macro="" textlink="">
      <xdr:nvSpPr>
        <xdr:cNvPr id="101" name="楕円 100">
          <a:extLst>
            <a:ext uri="{FF2B5EF4-FFF2-40B4-BE49-F238E27FC236}">
              <a16:creationId xmlns:a16="http://schemas.microsoft.com/office/drawing/2014/main" id="{2CC9BACD-1E6F-4019-8807-5C33AEC98BF0}"/>
            </a:ext>
          </a:extLst>
        </xdr:cNvPr>
        <xdr:cNvSpPr/>
      </xdr:nvSpPr>
      <xdr:spPr>
        <a:xfrm>
          <a:off x="1714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51435</xdr:rowOff>
    </xdr:from>
    <xdr:to>
      <xdr:col>11</xdr:col>
      <xdr:colOff>136525</xdr:colOff>
      <xdr:row>29</xdr:row>
      <xdr:rowOff>88447</xdr:rowOff>
    </xdr:to>
    <xdr:cxnSp macro="">
      <xdr:nvCxnSpPr>
        <xdr:cNvPr id="102" name="直線コネクタ 101">
          <a:extLst>
            <a:ext uri="{FF2B5EF4-FFF2-40B4-BE49-F238E27FC236}">
              <a16:creationId xmlns:a16="http://schemas.microsoft.com/office/drawing/2014/main" id="{4C36A5C8-31F5-4BF9-B153-8FB27997E53F}"/>
            </a:ext>
          </a:extLst>
        </xdr:cNvPr>
        <xdr:cNvCxnSpPr/>
      </xdr:nvCxnSpPr>
      <xdr:spPr>
        <a:xfrm>
          <a:off x="1765300" y="5795010"/>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1541B75E-E59D-4979-9FDB-B990D6802890}"/>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BFF8DD8E-A718-4ABC-86B8-EF0E6AC79C13}"/>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47E63E1C-144A-4034-8F64-7859B5B11334}"/>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DDFBED68-A412-4272-9513-025F901113D0}"/>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76852</xdr:rowOff>
    </xdr:from>
    <xdr:ext cx="405111" cy="259045"/>
    <xdr:sp macro="" textlink="">
      <xdr:nvSpPr>
        <xdr:cNvPr id="107" name="n_1mainValue有形固定資産減価償却率">
          <a:extLst>
            <a:ext uri="{FF2B5EF4-FFF2-40B4-BE49-F238E27FC236}">
              <a16:creationId xmlns:a16="http://schemas.microsoft.com/office/drawing/2014/main" id="{89864918-BED4-4024-BDE2-EBB7B7650298}"/>
            </a:ext>
          </a:extLst>
        </xdr:cNvPr>
        <xdr:cNvSpPr txBox="1"/>
      </xdr:nvSpPr>
      <xdr:spPr>
        <a:xfrm>
          <a:off x="38360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24419</xdr:rowOff>
    </xdr:from>
    <xdr:ext cx="405111" cy="259045"/>
    <xdr:sp macro="" textlink="">
      <xdr:nvSpPr>
        <xdr:cNvPr id="108" name="n_2mainValue有形固定資産減価償却率">
          <a:extLst>
            <a:ext uri="{FF2B5EF4-FFF2-40B4-BE49-F238E27FC236}">
              <a16:creationId xmlns:a16="http://schemas.microsoft.com/office/drawing/2014/main" id="{BE3C1E14-762C-49D2-851B-5BAD97BBDFFB}"/>
            </a:ext>
          </a:extLst>
        </xdr:cNvPr>
        <xdr:cNvSpPr txBox="1"/>
      </xdr:nvSpPr>
      <xdr:spPr>
        <a:xfrm>
          <a:off x="3086744" y="5596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155774</xdr:rowOff>
    </xdr:from>
    <xdr:ext cx="405111" cy="259045"/>
    <xdr:sp macro="" textlink="">
      <xdr:nvSpPr>
        <xdr:cNvPr id="109" name="n_3mainValue有形固定資産減価償却率">
          <a:extLst>
            <a:ext uri="{FF2B5EF4-FFF2-40B4-BE49-F238E27FC236}">
              <a16:creationId xmlns:a16="http://schemas.microsoft.com/office/drawing/2014/main" id="{CE98B023-BED0-43F1-940C-09E375B62A24}"/>
            </a:ext>
          </a:extLst>
        </xdr:cNvPr>
        <xdr:cNvSpPr txBox="1"/>
      </xdr:nvSpPr>
      <xdr:spPr>
        <a:xfrm>
          <a:off x="2324744" y="5556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118762</xdr:rowOff>
    </xdr:from>
    <xdr:ext cx="405111" cy="259045"/>
    <xdr:sp macro="" textlink="">
      <xdr:nvSpPr>
        <xdr:cNvPr id="110" name="n_4mainValue有形固定資産減価償却率">
          <a:extLst>
            <a:ext uri="{FF2B5EF4-FFF2-40B4-BE49-F238E27FC236}">
              <a16:creationId xmlns:a16="http://schemas.microsoft.com/office/drawing/2014/main" id="{48954283-296F-4B56-8F90-32ED97315BDC}"/>
            </a:ext>
          </a:extLst>
        </xdr:cNvPr>
        <xdr:cNvSpPr txBox="1"/>
      </xdr:nvSpPr>
      <xdr:spPr>
        <a:xfrm>
          <a:off x="1562744" y="55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1B5F0D6-D1A2-41D3-84B0-6E4575464A4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4BA85132-4FAF-4514-8DC0-738FEDCF845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248D227C-4998-4F54-B798-F06B1552D6C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5764056-00D0-49F9-ACF5-F60AA3244EB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5E641F9C-6AC0-4CAA-A7F0-F619928D607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772DE93-CE13-4AF1-8F9E-AF5C808E404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940D249D-3B19-4BF7-B547-074758A399A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83D8569-616D-43D4-AA15-BB3B72E0E14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197225A9-6E15-45D7-8152-6DA7DD243F9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EEBA7DE-E96E-4E4D-A6B5-7600B869063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A3301D8-7AA6-453E-9309-1ECE05C9149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74A1DDD3-D31F-43E9-8B32-7A9169E07BA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E431F2C9-9D29-4FBD-8900-3463D9663BA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債務償還比率が高くなっている主な要因としては、職員数が多く人件費が高い水準となっているためである。今後も業務の適切な遂行・住民サービスを低下させることなく職員数を削減できるか検討しコストの低減を図る。また、新規発行地方債の抑制による地方債残高の削減に努め、債務償還比率の減少に取り組んで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BE6A0BE-CE88-412A-AB14-8D3316C393D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C9D57286-E06D-4C8A-8F8B-F04B7E063E9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A867FD9-1BFB-49AF-BE8F-C9D3A9AADAA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48B1C0A8-4AA1-46BE-BE8E-9630F4DD10F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101623E5-303F-4E02-BF07-F743B3534FEB}"/>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ADE656E4-1B9F-4913-9242-CF2CE1ED022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200D1D7A-DCCA-420A-8660-9BEE5D3614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BE149958-F8A8-4243-B0CF-222588D1E01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D140AE06-FB48-4E3F-B5B4-B10A76AD014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2E44ACF1-5310-4E86-A362-3B4B900C2D1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8D6BB904-DC60-4C45-BE26-F6F3AC0558DB}"/>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43F6D43-AABA-4417-AE91-8ACA7381C4A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320C2292-AB54-4923-A173-2216775865B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868AE3A-621E-4D77-BA15-56B723DCB16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BF89CE5-8703-43A5-9268-C8CD9F9E4FA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29683F77-4367-435A-B33A-59FBE48DCCD9}"/>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04AA7198-8E19-44DE-B170-A2E8A1D1B651}"/>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B787D8ED-6263-474A-AA14-22600E278CC4}"/>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976FB00E-F565-4077-A58B-F880956C206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8B96EF95-2C62-49E2-9DB9-6FC7E8EBCFB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44" name="債務償還比率平均値テキスト">
          <a:extLst>
            <a:ext uri="{FF2B5EF4-FFF2-40B4-BE49-F238E27FC236}">
              <a16:creationId xmlns:a16="http://schemas.microsoft.com/office/drawing/2014/main" id="{868B6768-FDFA-464D-8890-7167C83E769D}"/>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01630710-9C6A-44DB-8E3A-D74ADAD4952B}"/>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F5A139B4-0B51-4EE9-BA92-8704631B26A5}"/>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1886E9F5-4DCB-456D-8AF2-CC1F99E94888}"/>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C1AD377E-EF7C-4291-9574-0C93194AE334}"/>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37747</xdr:rowOff>
    </xdr:from>
    <xdr:to>
      <xdr:col>60</xdr:col>
      <xdr:colOff>123825</xdr:colOff>
      <xdr:row>28</xdr:row>
      <xdr:rowOff>139347</xdr:rowOff>
    </xdr:to>
    <xdr:sp macro="" textlink="">
      <xdr:nvSpPr>
        <xdr:cNvPr id="149" name="フローチャート: 判断 148">
          <a:extLst>
            <a:ext uri="{FF2B5EF4-FFF2-40B4-BE49-F238E27FC236}">
              <a16:creationId xmlns:a16="http://schemas.microsoft.com/office/drawing/2014/main" id="{23810304-F9EE-4043-93D0-A102212D0F11}"/>
            </a:ext>
          </a:extLst>
        </xdr:cNvPr>
        <xdr:cNvSpPr/>
      </xdr:nvSpPr>
      <xdr:spPr>
        <a:xfrm>
          <a:off x="11747500" y="56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DAF5CF9-F68A-4683-9A79-EA95DC17466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934D282-3F80-4036-9C2E-8CE8268D15F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65128E3-7C5A-4287-8523-CA9CBDB7969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2412AE5B-162F-4DC3-9B0C-CC7ADF27D42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4A607F0-FD71-4EDF-ABB0-4C1BC168A44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96400</xdr:rowOff>
    </xdr:from>
    <xdr:to>
      <xdr:col>76</xdr:col>
      <xdr:colOff>73025</xdr:colOff>
      <xdr:row>29</xdr:row>
      <xdr:rowOff>26550</xdr:rowOff>
    </xdr:to>
    <xdr:sp macro="" textlink="">
      <xdr:nvSpPr>
        <xdr:cNvPr id="155" name="楕円 154">
          <a:extLst>
            <a:ext uri="{FF2B5EF4-FFF2-40B4-BE49-F238E27FC236}">
              <a16:creationId xmlns:a16="http://schemas.microsoft.com/office/drawing/2014/main" id="{1378E868-7261-46AE-BF2A-28FA4BE8F019}"/>
            </a:ext>
          </a:extLst>
        </xdr:cNvPr>
        <xdr:cNvSpPr/>
      </xdr:nvSpPr>
      <xdr:spPr>
        <a:xfrm>
          <a:off x="14744700" y="566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74827</xdr:rowOff>
    </xdr:from>
    <xdr:ext cx="469744" cy="259045"/>
    <xdr:sp macro="" textlink="">
      <xdr:nvSpPr>
        <xdr:cNvPr id="156" name="債務償還比率該当値テキスト">
          <a:extLst>
            <a:ext uri="{FF2B5EF4-FFF2-40B4-BE49-F238E27FC236}">
              <a16:creationId xmlns:a16="http://schemas.microsoft.com/office/drawing/2014/main" id="{FFEEF3CF-C26D-47A2-84BD-6C74565D0F42}"/>
            </a:ext>
          </a:extLst>
        </xdr:cNvPr>
        <xdr:cNvSpPr txBox="1"/>
      </xdr:nvSpPr>
      <xdr:spPr>
        <a:xfrm>
          <a:off x="14846300" y="5646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111153</xdr:rowOff>
    </xdr:from>
    <xdr:to>
      <xdr:col>72</xdr:col>
      <xdr:colOff>123825</xdr:colOff>
      <xdr:row>29</xdr:row>
      <xdr:rowOff>41303</xdr:rowOff>
    </xdr:to>
    <xdr:sp macro="" textlink="">
      <xdr:nvSpPr>
        <xdr:cNvPr id="157" name="楕円 156">
          <a:extLst>
            <a:ext uri="{FF2B5EF4-FFF2-40B4-BE49-F238E27FC236}">
              <a16:creationId xmlns:a16="http://schemas.microsoft.com/office/drawing/2014/main" id="{A2895423-AF1A-49FC-8BC6-3B6DCF987891}"/>
            </a:ext>
          </a:extLst>
        </xdr:cNvPr>
        <xdr:cNvSpPr/>
      </xdr:nvSpPr>
      <xdr:spPr>
        <a:xfrm>
          <a:off x="14033500" y="568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147200</xdr:rowOff>
    </xdr:from>
    <xdr:to>
      <xdr:col>76</xdr:col>
      <xdr:colOff>22225</xdr:colOff>
      <xdr:row>28</xdr:row>
      <xdr:rowOff>161953</xdr:rowOff>
    </xdr:to>
    <xdr:cxnSp macro="">
      <xdr:nvCxnSpPr>
        <xdr:cNvPr id="158" name="直線コネクタ 157">
          <a:extLst>
            <a:ext uri="{FF2B5EF4-FFF2-40B4-BE49-F238E27FC236}">
              <a16:creationId xmlns:a16="http://schemas.microsoft.com/office/drawing/2014/main" id="{D1B4C562-7436-4335-BD6C-3FCAEB76FA29}"/>
            </a:ext>
          </a:extLst>
        </xdr:cNvPr>
        <xdr:cNvCxnSpPr/>
      </xdr:nvCxnSpPr>
      <xdr:spPr>
        <a:xfrm flipV="1">
          <a:off x="14084300" y="5719325"/>
          <a:ext cx="711200" cy="1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106356</xdr:rowOff>
    </xdr:from>
    <xdr:to>
      <xdr:col>68</xdr:col>
      <xdr:colOff>123825</xdr:colOff>
      <xdr:row>29</xdr:row>
      <xdr:rowOff>36506</xdr:rowOff>
    </xdr:to>
    <xdr:sp macro="" textlink="">
      <xdr:nvSpPr>
        <xdr:cNvPr id="159" name="楕円 158">
          <a:extLst>
            <a:ext uri="{FF2B5EF4-FFF2-40B4-BE49-F238E27FC236}">
              <a16:creationId xmlns:a16="http://schemas.microsoft.com/office/drawing/2014/main" id="{BAE1A401-2DD2-4D2F-BFFC-DAD49C87F8E2}"/>
            </a:ext>
          </a:extLst>
        </xdr:cNvPr>
        <xdr:cNvSpPr/>
      </xdr:nvSpPr>
      <xdr:spPr>
        <a:xfrm>
          <a:off x="13271500" y="567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157156</xdr:rowOff>
    </xdr:from>
    <xdr:to>
      <xdr:col>72</xdr:col>
      <xdr:colOff>73025</xdr:colOff>
      <xdr:row>28</xdr:row>
      <xdr:rowOff>161953</xdr:rowOff>
    </xdr:to>
    <xdr:cxnSp macro="">
      <xdr:nvCxnSpPr>
        <xdr:cNvPr id="160" name="直線コネクタ 159">
          <a:extLst>
            <a:ext uri="{FF2B5EF4-FFF2-40B4-BE49-F238E27FC236}">
              <a16:creationId xmlns:a16="http://schemas.microsoft.com/office/drawing/2014/main" id="{DE772EE9-0888-453A-9416-084140538148}"/>
            </a:ext>
          </a:extLst>
        </xdr:cNvPr>
        <xdr:cNvCxnSpPr/>
      </xdr:nvCxnSpPr>
      <xdr:spPr>
        <a:xfrm>
          <a:off x="13322300" y="5729281"/>
          <a:ext cx="762000" cy="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149535</xdr:rowOff>
    </xdr:from>
    <xdr:to>
      <xdr:col>64</xdr:col>
      <xdr:colOff>123825</xdr:colOff>
      <xdr:row>29</xdr:row>
      <xdr:rowOff>79685</xdr:rowOff>
    </xdr:to>
    <xdr:sp macro="" textlink="">
      <xdr:nvSpPr>
        <xdr:cNvPr id="161" name="楕円 160">
          <a:extLst>
            <a:ext uri="{FF2B5EF4-FFF2-40B4-BE49-F238E27FC236}">
              <a16:creationId xmlns:a16="http://schemas.microsoft.com/office/drawing/2014/main" id="{879A026C-8B09-400F-A7B0-FD5A0BDE0C3F}"/>
            </a:ext>
          </a:extLst>
        </xdr:cNvPr>
        <xdr:cNvSpPr/>
      </xdr:nvSpPr>
      <xdr:spPr>
        <a:xfrm>
          <a:off x="12509500" y="572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157156</xdr:rowOff>
    </xdr:from>
    <xdr:to>
      <xdr:col>68</xdr:col>
      <xdr:colOff>73025</xdr:colOff>
      <xdr:row>29</xdr:row>
      <xdr:rowOff>28885</xdr:rowOff>
    </xdr:to>
    <xdr:cxnSp macro="">
      <xdr:nvCxnSpPr>
        <xdr:cNvPr id="162" name="直線コネクタ 161">
          <a:extLst>
            <a:ext uri="{FF2B5EF4-FFF2-40B4-BE49-F238E27FC236}">
              <a16:creationId xmlns:a16="http://schemas.microsoft.com/office/drawing/2014/main" id="{798B56B8-D020-4FF6-B9F4-A59020D2553F}"/>
            </a:ext>
          </a:extLst>
        </xdr:cNvPr>
        <xdr:cNvCxnSpPr/>
      </xdr:nvCxnSpPr>
      <xdr:spPr>
        <a:xfrm flipV="1">
          <a:off x="12560300" y="5729281"/>
          <a:ext cx="762000" cy="4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135213</xdr:rowOff>
    </xdr:from>
    <xdr:to>
      <xdr:col>60</xdr:col>
      <xdr:colOff>123825</xdr:colOff>
      <xdr:row>30</xdr:row>
      <xdr:rowOff>65363</xdr:rowOff>
    </xdr:to>
    <xdr:sp macro="" textlink="">
      <xdr:nvSpPr>
        <xdr:cNvPr id="163" name="楕円 162">
          <a:extLst>
            <a:ext uri="{FF2B5EF4-FFF2-40B4-BE49-F238E27FC236}">
              <a16:creationId xmlns:a16="http://schemas.microsoft.com/office/drawing/2014/main" id="{63CF5976-67A8-4216-B09F-9BB4B82FD125}"/>
            </a:ext>
          </a:extLst>
        </xdr:cNvPr>
        <xdr:cNvSpPr/>
      </xdr:nvSpPr>
      <xdr:spPr>
        <a:xfrm>
          <a:off x="11747500" y="587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28885</xdr:rowOff>
    </xdr:from>
    <xdr:to>
      <xdr:col>64</xdr:col>
      <xdr:colOff>73025</xdr:colOff>
      <xdr:row>30</xdr:row>
      <xdr:rowOff>14563</xdr:rowOff>
    </xdr:to>
    <xdr:cxnSp macro="">
      <xdr:nvCxnSpPr>
        <xdr:cNvPr id="164" name="直線コネクタ 163">
          <a:extLst>
            <a:ext uri="{FF2B5EF4-FFF2-40B4-BE49-F238E27FC236}">
              <a16:creationId xmlns:a16="http://schemas.microsoft.com/office/drawing/2014/main" id="{4AC8C04B-77EE-45AA-AA89-34BA928736A6}"/>
            </a:ext>
          </a:extLst>
        </xdr:cNvPr>
        <xdr:cNvCxnSpPr/>
      </xdr:nvCxnSpPr>
      <xdr:spPr>
        <a:xfrm flipV="1">
          <a:off x="11798300" y="5772460"/>
          <a:ext cx="762000" cy="157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65" name="n_1aveValue債務償還比率">
          <a:extLst>
            <a:ext uri="{FF2B5EF4-FFF2-40B4-BE49-F238E27FC236}">
              <a16:creationId xmlns:a16="http://schemas.microsoft.com/office/drawing/2014/main" id="{22077BB5-1F40-4E6A-AD66-EB8E30CC1114}"/>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6" name="n_2aveValue債務償還比率">
          <a:extLst>
            <a:ext uri="{FF2B5EF4-FFF2-40B4-BE49-F238E27FC236}">
              <a16:creationId xmlns:a16="http://schemas.microsoft.com/office/drawing/2014/main" id="{11A3CA73-A473-40EE-8374-48785C3AF040}"/>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44717B2E-4C34-47FD-B23E-C9D3E3E2590F}"/>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155874</xdr:rowOff>
    </xdr:from>
    <xdr:ext cx="469744" cy="259045"/>
    <xdr:sp macro="" textlink="">
      <xdr:nvSpPr>
        <xdr:cNvPr id="168" name="n_4aveValue債務償還比率">
          <a:extLst>
            <a:ext uri="{FF2B5EF4-FFF2-40B4-BE49-F238E27FC236}">
              <a16:creationId xmlns:a16="http://schemas.microsoft.com/office/drawing/2014/main" id="{174E4914-0778-4C4E-9A61-C898015762AE}"/>
            </a:ext>
          </a:extLst>
        </xdr:cNvPr>
        <xdr:cNvSpPr txBox="1"/>
      </xdr:nvSpPr>
      <xdr:spPr>
        <a:xfrm>
          <a:off x="11563427" y="538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32430</xdr:rowOff>
    </xdr:from>
    <xdr:ext cx="469744" cy="259045"/>
    <xdr:sp macro="" textlink="">
      <xdr:nvSpPr>
        <xdr:cNvPr id="169" name="n_1mainValue債務償還比率">
          <a:extLst>
            <a:ext uri="{FF2B5EF4-FFF2-40B4-BE49-F238E27FC236}">
              <a16:creationId xmlns:a16="http://schemas.microsoft.com/office/drawing/2014/main" id="{231D471E-C133-4194-9193-B76063D6013A}"/>
            </a:ext>
          </a:extLst>
        </xdr:cNvPr>
        <xdr:cNvSpPr txBox="1"/>
      </xdr:nvSpPr>
      <xdr:spPr>
        <a:xfrm>
          <a:off x="13836727" y="57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27633</xdr:rowOff>
    </xdr:from>
    <xdr:ext cx="469744" cy="259045"/>
    <xdr:sp macro="" textlink="">
      <xdr:nvSpPr>
        <xdr:cNvPr id="170" name="n_2mainValue債務償還比率">
          <a:extLst>
            <a:ext uri="{FF2B5EF4-FFF2-40B4-BE49-F238E27FC236}">
              <a16:creationId xmlns:a16="http://schemas.microsoft.com/office/drawing/2014/main" id="{1E50A7B5-B26C-4688-BDA3-FB735347E357}"/>
            </a:ext>
          </a:extLst>
        </xdr:cNvPr>
        <xdr:cNvSpPr txBox="1"/>
      </xdr:nvSpPr>
      <xdr:spPr>
        <a:xfrm>
          <a:off x="13087427" y="577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70812</xdr:rowOff>
    </xdr:from>
    <xdr:ext cx="469744" cy="259045"/>
    <xdr:sp macro="" textlink="">
      <xdr:nvSpPr>
        <xdr:cNvPr id="171" name="n_3mainValue債務償還比率">
          <a:extLst>
            <a:ext uri="{FF2B5EF4-FFF2-40B4-BE49-F238E27FC236}">
              <a16:creationId xmlns:a16="http://schemas.microsoft.com/office/drawing/2014/main" id="{84889A29-C05A-4442-81AD-6B80F0DE3A67}"/>
            </a:ext>
          </a:extLst>
        </xdr:cNvPr>
        <xdr:cNvSpPr txBox="1"/>
      </xdr:nvSpPr>
      <xdr:spPr>
        <a:xfrm>
          <a:off x="12325427" y="581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56490</xdr:rowOff>
    </xdr:from>
    <xdr:ext cx="469744" cy="259045"/>
    <xdr:sp macro="" textlink="">
      <xdr:nvSpPr>
        <xdr:cNvPr id="172" name="n_4mainValue債務償還比率">
          <a:extLst>
            <a:ext uri="{FF2B5EF4-FFF2-40B4-BE49-F238E27FC236}">
              <a16:creationId xmlns:a16="http://schemas.microsoft.com/office/drawing/2014/main" id="{157CB4D2-71BB-4006-90AE-A61DBDDD057D}"/>
            </a:ext>
          </a:extLst>
        </xdr:cNvPr>
        <xdr:cNvSpPr txBox="1"/>
      </xdr:nvSpPr>
      <xdr:spPr>
        <a:xfrm>
          <a:off x="11563427" y="597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3869B240-718C-4DF3-B3BC-D28DDF01FCC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C0018902-CBD3-47CD-BD48-51417AA2ECF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BEC7C78D-2CDD-4381-BAF7-AC7A6247ECB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EC5B314-C432-4A74-A8F7-25BEB7BE0F2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C750AA55-8CB3-4F0A-BFDC-5EE6CE65013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7AE875E5-A028-4ECD-BC29-02024C5803C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68DFB7-BE7E-4E31-AEAF-1098809530B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30E8A73-06E5-4955-A054-D053688948D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9A0B04B-AD3B-4083-9D2D-F7E47284013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5B12D0-8C16-4A63-B4AA-E39DF56A567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鹿児島県宇検村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CB2309B-5F43-4F29-8137-769F0D1EE50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2BC25D-5BB8-4F2D-AA64-72C2832A9F3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D7F3EC-E783-4BE2-8DF5-478EB6BF775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4076920-2D75-463B-A65F-6276C6F06FF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9DA1111-3A23-4DB9-A7EE-F0EA9D9101C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D96C864-6A84-4C86-A4BC-14BB94C36DB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
1,586
103.07
4,728,386
4,467,792
202,952
2,059,096
3,626,905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2AE6EE6-382E-4162-8DC8-AB5CE8000B0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BE59885-78B0-4B38-B777-FA22B01F687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29A0D8-D904-4C8E-A665-39BEF3C9D0E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5C3199-3759-42C7-A331-722F697F1A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0045F2-2C28-4CAD-80D3-64726D51FAB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0E5F762-D92E-4939-80F7-8F242C1DF87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B1386CC-5423-454B-946A-8C18F2E86C9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CBDD84-0ECC-48CC-BBB8-BBCAC08A74C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FCA7E6C-4CC0-4119-A8C3-204DA28D72A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DA0D486-D8AC-41CA-AE19-5769FEBE383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F7E6F28-882C-463E-831C-EE1DAC4639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1D5AE42-B4E6-47AF-83D0-1D522E6D890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82A723-E918-449F-96F6-B20B9E1B0F2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ABC4617-329B-4164-9C5F-D89F411240B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91ABA9-9368-4BE0-9E95-A26CCD4AF3C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3517EF8-EF39-44B7-A5C0-3ED98DCC734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1C250CE-9A12-4553-9DDF-A542B4721F5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95BB94E-C563-4C30-88F4-F1A0EA367E7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335717-BC74-40E1-9203-9947B8F1605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0F26D66-59AD-4BD2-A67B-4FB3895D3F7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EBAEF98-5660-4016-B496-97322607B19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D3A2FD9-1E99-42A5-BA98-ECB04723957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789C1F8-2CC3-4BAB-AB7D-4565F3751FD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0972DBB-AA7B-4595-A441-226ACE194A1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BF9435-999D-4C92-AE1D-8BE94B5BE79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A3F3DD-E35B-4C7C-8545-F1EA468611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948C1FF-D0CF-47FE-BE4A-5CF38BF90B1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1432A75-0743-4C19-879C-1E3E81D2480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2ECEBF-2E5C-42BD-BD81-2D3578E5709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A23772B-6986-4A71-A77E-E527EC92961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95EA4E6-2CD5-4A7A-BC91-A5FD820B987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97389B-C452-4E2B-AF12-70170DAD430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52EF50A-09A4-42FF-824C-866E9BEDE20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79CE82D-C8B0-4CDD-9194-07F181535E9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3F15E0E-4DCE-4BCA-A844-DF977C54D85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CAEF524-AE9B-4496-9D55-19D9C3EFBE9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1621EA6-2DB5-4377-81BE-49F19D75E62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135B5BA-1BDF-4288-9DBD-1AF1F676E17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0AC2750-241F-4281-9467-C8F6A895E06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809D5A6-F56E-4D16-8899-700857EFE67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A7CC888-F86E-4B22-A4A9-50895853DEA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AB8769D-91C0-45B4-94E1-390C63175ED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80495BD-5963-4A8E-8189-AC43727834F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5BFEFE7-C270-447E-A7BE-70A536102ED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B938A8D-0012-4B76-B3E8-538590DFA71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5B0168C-9049-4417-A79A-D672C3EEECD9}"/>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321EEA78-03D7-4C06-9B04-BA544A4141E2}"/>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A97B0003-C7C0-403E-84C5-847EB6FD7188}"/>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5E6AFB14-4E92-44B1-9759-751541119F3F}"/>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D0486480-374E-4931-B820-B7B9BE232E10}"/>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FAA7EE05-EA09-4938-9716-B12ED69EB82C}"/>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264325DA-159F-4D8F-B98E-B15F89C277F6}"/>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A976D6E0-2710-44E0-A422-DA6D4A790EB7}"/>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8D396D99-2108-4B63-A78E-71DD8E6316BD}"/>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B1F1BB56-EB2D-44D4-A7B5-E4E978F5C0A5}"/>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139700</xdr:rowOff>
    </xdr:from>
    <xdr:to>
      <xdr:col>6</xdr:col>
      <xdr:colOff>38100</xdr:colOff>
      <xdr:row>38</xdr:row>
      <xdr:rowOff>69850</xdr:rowOff>
    </xdr:to>
    <xdr:sp macro="" textlink="">
      <xdr:nvSpPr>
        <xdr:cNvPr id="67" name="フローチャート: 判断 66">
          <a:extLst>
            <a:ext uri="{FF2B5EF4-FFF2-40B4-BE49-F238E27FC236}">
              <a16:creationId xmlns:a16="http://schemas.microsoft.com/office/drawing/2014/main" id="{9B251512-2B1C-4D03-B2EF-44566177950A}"/>
            </a:ext>
          </a:extLst>
        </xdr:cNvPr>
        <xdr:cNvSpPr/>
      </xdr:nvSpPr>
      <xdr:spPr>
        <a:xfrm>
          <a:off x="1079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7CE2E44-BBC4-4A82-8217-FB80E3295FF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F1FD627-A7C7-4B7E-BFBE-E5AE65A8724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6C7F108-C871-434F-9087-B125DA3DCF6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BFDA0CD-55BC-4D7E-B011-69029F33D89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562C1F2-BEC2-446D-B63D-E9575BB8387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8255</xdr:rowOff>
    </xdr:from>
    <xdr:to>
      <xdr:col>24</xdr:col>
      <xdr:colOff>114300</xdr:colOff>
      <xdr:row>36</xdr:row>
      <xdr:rowOff>109855</xdr:rowOff>
    </xdr:to>
    <xdr:sp macro="" textlink="">
      <xdr:nvSpPr>
        <xdr:cNvPr id="73" name="楕円 72">
          <a:extLst>
            <a:ext uri="{FF2B5EF4-FFF2-40B4-BE49-F238E27FC236}">
              <a16:creationId xmlns:a16="http://schemas.microsoft.com/office/drawing/2014/main" id="{41B665C7-E720-4A96-9647-9086988A448E}"/>
            </a:ext>
          </a:extLst>
        </xdr:cNvPr>
        <xdr:cNvSpPr/>
      </xdr:nvSpPr>
      <xdr:spPr>
        <a:xfrm>
          <a:off x="4584700" y="618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31132</xdr:rowOff>
    </xdr:from>
    <xdr:ext cx="405111" cy="259045"/>
    <xdr:sp macro="" textlink="">
      <xdr:nvSpPr>
        <xdr:cNvPr id="74" name="【道路】&#10;有形固定資産減価償却率該当値テキスト">
          <a:extLst>
            <a:ext uri="{FF2B5EF4-FFF2-40B4-BE49-F238E27FC236}">
              <a16:creationId xmlns:a16="http://schemas.microsoft.com/office/drawing/2014/main" id="{622F925C-7B23-44F9-B028-B86EEAFD50AF}"/>
            </a:ext>
          </a:extLst>
        </xdr:cNvPr>
        <xdr:cNvSpPr txBox="1"/>
      </xdr:nvSpPr>
      <xdr:spPr>
        <a:xfrm>
          <a:off x="4673600"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145415</xdr:rowOff>
    </xdr:from>
    <xdr:to>
      <xdr:col>20</xdr:col>
      <xdr:colOff>38100</xdr:colOff>
      <xdr:row>36</xdr:row>
      <xdr:rowOff>75565</xdr:rowOff>
    </xdr:to>
    <xdr:sp macro="" textlink="">
      <xdr:nvSpPr>
        <xdr:cNvPr id="75" name="楕円 74">
          <a:extLst>
            <a:ext uri="{FF2B5EF4-FFF2-40B4-BE49-F238E27FC236}">
              <a16:creationId xmlns:a16="http://schemas.microsoft.com/office/drawing/2014/main" id="{02FCE4F1-781E-48F8-B072-DFEFA65F84B9}"/>
            </a:ext>
          </a:extLst>
        </xdr:cNvPr>
        <xdr:cNvSpPr/>
      </xdr:nvSpPr>
      <xdr:spPr>
        <a:xfrm>
          <a:off x="3746500" y="61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24765</xdr:rowOff>
    </xdr:from>
    <xdr:to>
      <xdr:col>24</xdr:col>
      <xdr:colOff>63500</xdr:colOff>
      <xdr:row>36</xdr:row>
      <xdr:rowOff>59055</xdr:rowOff>
    </xdr:to>
    <xdr:cxnSp macro="">
      <xdr:nvCxnSpPr>
        <xdr:cNvPr id="76" name="直線コネクタ 75">
          <a:extLst>
            <a:ext uri="{FF2B5EF4-FFF2-40B4-BE49-F238E27FC236}">
              <a16:creationId xmlns:a16="http://schemas.microsoft.com/office/drawing/2014/main" id="{ED83CB6F-6183-44E1-AE4A-02F32F0AD6DF}"/>
            </a:ext>
          </a:extLst>
        </xdr:cNvPr>
        <xdr:cNvCxnSpPr/>
      </xdr:nvCxnSpPr>
      <xdr:spPr>
        <a:xfrm>
          <a:off x="3797300" y="619696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101600</xdr:rowOff>
    </xdr:from>
    <xdr:to>
      <xdr:col>15</xdr:col>
      <xdr:colOff>101600</xdr:colOff>
      <xdr:row>36</xdr:row>
      <xdr:rowOff>31750</xdr:rowOff>
    </xdr:to>
    <xdr:sp macro="" textlink="">
      <xdr:nvSpPr>
        <xdr:cNvPr id="77" name="楕円 76">
          <a:extLst>
            <a:ext uri="{FF2B5EF4-FFF2-40B4-BE49-F238E27FC236}">
              <a16:creationId xmlns:a16="http://schemas.microsoft.com/office/drawing/2014/main" id="{F6442EFB-EDA7-4FBD-8B51-294BE6AFD1A6}"/>
            </a:ext>
          </a:extLst>
        </xdr:cNvPr>
        <xdr:cNvSpPr/>
      </xdr:nvSpPr>
      <xdr:spPr>
        <a:xfrm>
          <a:off x="285750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152400</xdr:rowOff>
    </xdr:from>
    <xdr:to>
      <xdr:col>19</xdr:col>
      <xdr:colOff>177800</xdr:colOff>
      <xdr:row>36</xdr:row>
      <xdr:rowOff>24765</xdr:rowOff>
    </xdr:to>
    <xdr:cxnSp macro="">
      <xdr:nvCxnSpPr>
        <xdr:cNvPr id="78" name="直線コネクタ 77">
          <a:extLst>
            <a:ext uri="{FF2B5EF4-FFF2-40B4-BE49-F238E27FC236}">
              <a16:creationId xmlns:a16="http://schemas.microsoft.com/office/drawing/2014/main" id="{E4D7B779-E572-485A-9DB1-AD23FDA6EEE7}"/>
            </a:ext>
          </a:extLst>
        </xdr:cNvPr>
        <xdr:cNvCxnSpPr/>
      </xdr:nvCxnSpPr>
      <xdr:spPr>
        <a:xfrm>
          <a:off x="2908300" y="61531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53975</xdr:rowOff>
    </xdr:from>
    <xdr:to>
      <xdr:col>10</xdr:col>
      <xdr:colOff>165100</xdr:colOff>
      <xdr:row>35</xdr:row>
      <xdr:rowOff>155575</xdr:rowOff>
    </xdr:to>
    <xdr:sp macro="" textlink="">
      <xdr:nvSpPr>
        <xdr:cNvPr id="79" name="楕円 78">
          <a:extLst>
            <a:ext uri="{FF2B5EF4-FFF2-40B4-BE49-F238E27FC236}">
              <a16:creationId xmlns:a16="http://schemas.microsoft.com/office/drawing/2014/main" id="{5739D9AC-D3C1-4909-B037-E3F45E80A65D}"/>
            </a:ext>
          </a:extLst>
        </xdr:cNvPr>
        <xdr:cNvSpPr/>
      </xdr:nvSpPr>
      <xdr:spPr>
        <a:xfrm>
          <a:off x="1968500" y="605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104775</xdr:rowOff>
    </xdr:from>
    <xdr:to>
      <xdr:col>15</xdr:col>
      <xdr:colOff>50800</xdr:colOff>
      <xdr:row>35</xdr:row>
      <xdr:rowOff>152400</xdr:rowOff>
    </xdr:to>
    <xdr:cxnSp macro="">
      <xdr:nvCxnSpPr>
        <xdr:cNvPr id="80" name="直線コネクタ 79">
          <a:extLst>
            <a:ext uri="{FF2B5EF4-FFF2-40B4-BE49-F238E27FC236}">
              <a16:creationId xmlns:a16="http://schemas.microsoft.com/office/drawing/2014/main" id="{528DC778-CCA6-4BC7-98E0-1F1030CD183B}"/>
            </a:ext>
          </a:extLst>
        </xdr:cNvPr>
        <xdr:cNvCxnSpPr/>
      </xdr:nvCxnSpPr>
      <xdr:spPr>
        <a:xfrm>
          <a:off x="2019300" y="61055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17780</xdr:rowOff>
    </xdr:from>
    <xdr:to>
      <xdr:col>6</xdr:col>
      <xdr:colOff>38100</xdr:colOff>
      <xdr:row>35</xdr:row>
      <xdr:rowOff>119380</xdr:rowOff>
    </xdr:to>
    <xdr:sp macro="" textlink="">
      <xdr:nvSpPr>
        <xdr:cNvPr id="81" name="楕円 80">
          <a:extLst>
            <a:ext uri="{FF2B5EF4-FFF2-40B4-BE49-F238E27FC236}">
              <a16:creationId xmlns:a16="http://schemas.microsoft.com/office/drawing/2014/main" id="{C86ABD1E-DF9D-4FE5-9422-9D6ED28EABF2}"/>
            </a:ext>
          </a:extLst>
        </xdr:cNvPr>
        <xdr:cNvSpPr/>
      </xdr:nvSpPr>
      <xdr:spPr>
        <a:xfrm>
          <a:off x="10795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68580</xdr:rowOff>
    </xdr:from>
    <xdr:to>
      <xdr:col>10</xdr:col>
      <xdr:colOff>114300</xdr:colOff>
      <xdr:row>35</xdr:row>
      <xdr:rowOff>104775</xdr:rowOff>
    </xdr:to>
    <xdr:cxnSp macro="">
      <xdr:nvCxnSpPr>
        <xdr:cNvPr id="82" name="直線コネクタ 81">
          <a:extLst>
            <a:ext uri="{FF2B5EF4-FFF2-40B4-BE49-F238E27FC236}">
              <a16:creationId xmlns:a16="http://schemas.microsoft.com/office/drawing/2014/main" id="{65017488-E03D-490A-91EC-B0815298EA12}"/>
            </a:ext>
          </a:extLst>
        </xdr:cNvPr>
        <xdr:cNvCxnSpPr/>
      </xdr:nvCxnSpPr>
      <xdr:spPr>
        <a:xfrm>
          <a:off x="1130300" y="60693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FC658849-169F-4F61-8787-F2CA62D55631}"/>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2278AAA5-DAE7-4180-9879-2EC3F2A4B799}"/>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2497EAD7-907A-46E0-964C-945A8E48D6D5}"/>
            </a:ext>
          </a:extLst>
        </xdr:cNvPr>
        <xdr:cNvSpPr txBox="1"/>
      </xdr:nvSpPr>
      <xdr:spPr>
        <a:xfrm>
          <a:off x="1816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60977</xdr:rowOff>
    </xdr:from>
    <xdr:ext cx="405111" cy="259045"/>
    <xdr:sp macro="" textlink="">
      <xdr:nvSpPr>
        <xdr:cNvPr id="86" name="n_4aveValue【道路】&#10;有形固定資産減価償却率">
          <a:extLst>
            <a:ext uri="{FF2B5EF4-FFF2-40B4-BE49-F238E27FC236}">
              <a16:creationId xmlns:a16="http://schemas.microsoft.com/office/drawing/2014/main" id="{9EF1D5C0-9134-43E5-8CC8-A87C292C5FD5}"/>
            </a:ext>
          </a:extLst>
        </xdr:cNvPr>
        <xdr:cNvSpPr txBox="1"/>
      </xdr:nvSpPr>
      <xdr:spPr>
        <a:xfrm>
          <a:off x="927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92092</xdr:rowOff>
    </xdr:from>
    <xdr:ext cx="405111" cy="259045"/>
    <xdr:sp macro="" textlink="">
      <xdr:nvSpPr>
        <xdr:cNvPr id="87" name="n_1mainValue【道路】&#10;有形固定資産減価償却率">
          <a:extLst>
            <a:ext uri="{FF2B5EF4-FFF2-40B4-BE49-F238E27FC236}">
              <a16:creationId xmlns:a16="http://schemas.microsoft.com/office/drawing/2014/main" id="{718F216B-0A81-4C30-A5D0-506AC6B1657D}"/>
            </a:ext>
          </a:extLst>
        </xdr:cNvPr>
        <xdr:cNvSpPr txBox="1"/>
      </xdr:nvSpPr>
      <xdr:spPr>
        <a:xfrm>
          <a:off x="358204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48277</xdr:rowOff>
    </xdr:from>
    <xdr:ext cx="405111" cy="259045"/>
    <xdr:sp macro="" textlink="">
      <xdr:nvSpPr>
        <xdr:cNvPr id="88" name="n_2mainValue【道路】&#10;有形固定資産減価償却率">
          <a:extLst>
            <a:ext uri="{FF2B5EF4-FFF2-40B4-BE49-F238E27FC236}">
              <a16:creationId xmlns:a16="http://schemas.microsoft.com/office/drawing/2014/main" id="{729AB258-A453-473F-B802-EE4AE6E2FDC2}"/>
            </a:ext>
          </a:extLst>
        </xdr:cNvPr>
        <xdr:cNvSpPr txBox="1"/>
      </xdr:nvSpPr>
      <xdr:spPr>
        <a:xfrm>
          <a:off x="2705744" y="58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652</xdr:rowOff>
    </xdr:from>
    <xdr:ext cx="405111" cy="259045"/>
    <xdr:sp macro="" textlink="">
      <xdr:nvSpPr>
        <xdr:cNvPr id="89" name="n_3mainValue【道路】&#10;有形固定資産減価償却率">
          <a:extLst>
            <a:ext uri="{FF2B5EF4-FFF2-40B4-BE49-F238E27FC236}">
              <a16:creationId xmlns:a16="http://schemas.microsoft.com/office/drawing/2014/main" id="{1991A5C7-C1B1-482B-A05C-47351CD604F8}"/>
            </a:ext>
          </a:extLst>
        </xdr:cNvPr>
        <xdr:cNvSpPr txBox="1"/>
      </xdr:nvSpPr>
      <xdr:spPr>
        <a:xfrm>
          <a:off x="181674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135907</xdr:rowOff>
    </xdr:from>
    <xdr:ext cx="405111" cy="259045"/>
    <xdr:sp macro="" textlink="">
      <xdr:nvSpPr>
        <xdr:cNvPr id="90" name="n_4mainValue【道路】&#10;有形固定資産減価償却率">
          <a:extLst>
            <a:ext uri="{FF2B5EF4-FFF2-40B4-BE49-F238E27FC236}">
              <a16:creationId xmlns:a16="http://schemas.microsoft.com/office/drawing/2014/main" id="{5694A29E-87A0-4036-BB35-622C0D61C252}"/>
            </a:ext>
          </a:extLst>
        </xdr:cNvPr>
        <xdr:cNvSpPr txBox="1"/>
      </xdr:nvSpPr>
      <xdr:spPr>
        <a:xfrm>
          <a:off x="9277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4629B75-C3C0-45E4-B3E2-9DD86C55690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49CA30C-B98D-45D2-921D-E9DC3D98E12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3307D2D-D73A-4CCB-8AA3-A5AC83EA4F4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37EDAC1-C783-4E92-B931-18B00BB855D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9305350-DF05-40CE-B6D5-F25D0D3CFC7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A9000F5-63D5-46D6-8F6C-87A2DD4761A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2455B8C-4A93-482C-800C-2AB06FF10E7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E87FBA7-E7CF-48D1-93A4-D0E3C622D0E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9204A26-15F9-46ED-AB68-CE09DB6E051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D88C4D6-85DF-47E7-80B5-757A17DB746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9D71C1E-680D-457C-93AF-E1271E5B747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509E0758-5B24-4054-842A-827AA4D4EEB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7ED5957-4D28-4ED9-A13D-DE654918A0B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E3D7A029-531F-4765-9157-83055D6F2EC5}"/>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02F058D-4CA0-4E10-A88E-32ED8C1F632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7757387-BC39-44FC-8D0B-6EC23612910B}"/>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37AD7CBC-B8E6-4F04-933D-C2AF7989A4E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988CE7AE-935F-482E-88A3-30A416887F08}"/>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E5E1A01-500C-4B82-8F09-3A126BCB285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11E603EB-D737-4FB1-8DEC-4D543BF17F0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23C1ED6-280F-4D00-8FAC-CE1634D82D5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10D25D28-A8B5-4B1D-BF7F-A3F9396D8DFC}"/>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FB61BEE2-DC82-4C2B-AA1C-3B54C471E59E}"/>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6021FE00-1A43-408A-B9B8-715574B4E4B1}"/>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3C7EADFC-A04D-4339-821C-8EAD2291E76A}"/>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62DE428C-35B8-4DCF-90DA-563ED9E1F492}"/>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E58AB3E7-1811-4EAF-8ED9-D75AED562CC9}"/>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A1076BDD-33DE-4F9C-8D61-F319FB646AD8}"/>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5D3BE746-D4FC-495D-A8D1-D7E97E694D79}"/>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EADD8C4-D5A6-4DA5-B900-EBD8AC619279}"/>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8D2D9566-6149-48EF-98E1-7FB857602494}"/>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2" name="フローチャート: 判断 121">
          <a:extLst>
            <a:ext uri="{FF2B5EF4-FFF2-40B4-BE49-F238E27FC236}">
              <a16:creationId xmlns:a16="http://schemas.microsoft.com/office/drawing/2014/main" id="{49BFAA20-A391-41DD-949D-F40C605B2546}"/>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4258E25-E7B6-4898-B0E0-5D42A5E2197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92F5B85-312D-414C-AAE9-4AEF655EAC2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D068960-52F8-43B6-84B7-B34B5B48710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3EF9EB0-92C5-4ABE-B2DD-DB37554240C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19A8CF1-770C-4122-864C-B49BB04F0AA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170611</xdr:rowOff>
    </xdr:from>
    <xdr:to>
      <xdr:col>55</xdr:col>
      <xdr:colOff>50800</xdr:colOff>
      <xdr:row>40</xdr:row>
      <xdr:rowOff>100761</xdr:rowOff>
    </xdr:to>
    <xdr:sp macro="" textlink="">
      <xdr:nvSpPr>
        <xdr:cNvPr id="128" name="楕円 127">
          <a:extLst>
            <a:ext uri="{FF2B5EF4-FFF2-40B4-BE49-F238E27FC236}">
              <a16:creationId xmlns:a16="http://schemas.microsoft.com/office/drawing/2014/main" id="{99DA1A57-1F13-4842-8296-BF75F954CB46}"/>
            </a:ext>
          </a:extLst>
        </xdr:cNvPr>
        <xdr:cNvSpPr/>
      </xdr:nvSpPr>
      <xdr:spPr>
        <a:xfrm>
          <a:off x="10426700" y="685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22038</xdr:rowOff>
    </xdr:from>
    <xdr:ext cx="599010" cy="259045"/>
    <xdr:sp macro="" textlink="">
      <xdr:nvSpPr>
        <xdr:cNvPr id="129" name="【道路】&#10;一人当たり延長該当値テキスト">
          <a:extLst>
            <a:ext uri="{FF2B5EF4-FFF2-40B4-BE49-F238E27FC236}">
              <a16:creationId xmlns:a16="http://schemas.microsoft.com/office/drawing/2014/main" id="{7CE7C20E-04F4-4F23-A775-580FAB14E022}"/>
            </a:ext>
          </a:extLst>
        </xdr:cNvPr>
        <xdr:cNvSpPr txBox="1"/>
      </xdr:nvSpPr>
      <xdr:spPr>
        <a:xfrm>
          <a:off x="10515600" y="670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2300</xdr:rowOff>
    </xdr:from>
    <xdr:to>
      <xdr:col>50</xdr:col>
      <xdr:colOff>165100</xdr:colOff>
      <xdr:row>40</xdr:row>
      <xdr:rowOff>103900</xdr:rowOff>
    </xdr:to>
    <xdr:sp macro="" textlink="">
      <xdr:nvSpPr>
        <xdr:cNvPr id="130" name="楕円 129">
          <a:extLst>
            <a:ext uri="{FF2B5EF4-FFF2-40B4-BE49-F238E27FC236}">
              <a16:creationId xmlns:a16="http://schemas.microsoft.com/office/drawing/2014/main" id="{1573BC4A-3133-438B-8353-FD7F735DED1C}"/>
            </a:ext>
          </a:extLst>
        </xdr:cNvPr>
        <xdr:cNvSpPr/>
      </xdr:nvSpPr>
      <xdr:spPr>
        <a:xfrm>
          <a:off x="9588500" y="686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49961</xdr:rowOff>
    </xdr:from>
    <xdr:to>
      <xdr:col>55</xdr:col>
      <xdr:colOff>0</xdr:colOff>
      <xdr:row>40</xdr:row>
      <xdr:rowOff>53100</xdr:rowOff>
    </xdr:to>
    <xdr:cxnSp macro="">
      <xdr:nvCxnSpPr>
        <xdr:cNvPr id="131" name="直線コネクタ 130">
          <a:extLst>
            <a:ext uri="{FF2B5EF4-FFF2-40B4-BE49-F238E27FC236}">
              <a16:creationId xmlns:a16="http://schemas.microsoft.com/office/drawing/2014/main" id="{0FB2C49F-939F-4725-A625-A476302D57E0}"/>
            </a:ext>
          </a:extLst>
        </xdr:cNvPr>
        <xdr:cNvCxnSpPr/>
      </xdr:nvCxnSpPr>
      <xdr:spPr>
        <a:xfrm flipV="1">
          <a:off x="9639300" y="6907961"/>
          <a:ext cx="838200" cy="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6714</xdr:rowOff>
    </xdr:from>
    <xdr:to>
      <xdr:col>46</xdr:col>
      <xdr:colOff>38100</xdr:colOff>
      <xdr:row>40</xdr:row>
      <xdr:rowOff>108314</xdr:rowOff>
    </xdr:to>
    <xdr:sp macro="" textlink="">
      <xdr:nvSpPr>
        <xdr:cNvPr id="132" name="楕円 131">
          <a:extLst>
            <a:ext uri="{FF2B5EF4-FFF2-40B4-BE49-F238E27FC236}">
              <a16:creationId xmlns:a16="http://schemas.microsoft.com/office/drawing/2014/main" id="{3AD66C19-0BC6-4C95-8054-3457447BDCF6}"/>
            </a:ext>
          </a:extLst>
        </xdr:cNvPr>
        <xdr:cNvSpPr/>
      </xdr:nvSpPr>
      <xdr:spPr>
        <a:xfrm>
          <a:off x="8699500" y="686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53100</xdr:rowOff>
    </xdr:from>
    <xdr:to>
      <xdr:col>50</xdr:col>
      <xdr:colOff>114300</xdr:colOff>
      <xdr:row>40</xdr:row>
      <xdr:rowOff>57514</xdr:rowOff>
    </xdr:to>
    <xdr:cxnSp macro="">
      <xdr:nvCxnSpPr>
        <xdr:cNvPr id="133" name="直線コネクタ 132">
          <a:extLst>
            <a:ext uri="{FF2B5EF4-FFF2-40B4-BE49-F238E27FC236}">
              <a16:creationId xmlns:a16="http://schemas.microsoft.com/office/drawing/2014/main" id="{CD542586-EF51-4765-87B4-708F61CF5C9C}"/>
            </a:ext>
          </a:extLst>
        </xdr:cNvPr>
        <xdr:cNvCxnSpPr/>
      </xdr:nvCxnSpPr>
      <xdr:spPr>
        <a:xfrm flipV="1">
          <a:off x="8750300" y="6911100"/>
          <a:ext cx="889000" cy="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8792</xdr:rowOff>
    </xdr:from>
    <xdr:to>
      <xdr:col>41</xdr:col>
      <xdr:colOff>101600</xdr:colOff>
      <xdr:row>40</xdr:row>
      <xdr:rowOff>110392</xdr:rowOff>
    </xdr:to>
    <xdr:sp macro="" textlink="">
      <xdr:nvSpPr>
        <xdr:cNvPr id="134" name="楕円 133">
          <a:extLst>
            <a:ext uri="{FF2B5EF4-FFF2-40B4-BE49-F238E27FC236}">
              <a16:creationId xmlns:a16="http://schemas.microsoft.com/office/drawing/2014/main" id="{8350F369-850F-4A07-8087-A6EB22E31429}"/>
            </a:ext>
          </a:extLst>
        </xdr:cNvPr>
        <xdr:cNvSpPr/>
      </xdr:nvSpPr>
      <xdr:spPr>
        <a:xfrm>
          <a:off x="7810500" y="686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57514</xdr:rowOff>
    </xdr:from>
    <xdr:to>
      <xdr:col>45</xdr:col>
      <xdr:colOff>177800</xdr:colOff>
      <xdr:row>40</xdr:row>
      <xdr:rowOff>59592</xdr:rowOff>
    </xdr:to>
    <xdr:cxnSp macro="">
      <xdr:nvCxnSpPr>
        <xdr:cNvPr id="135" name="直線コネクタ 134">
          <a:extLst>
            <a:ext uri="{FF2B5EF4-FFF2-40B4-BE49-F238E27FC236}">
              <a16:creationId xmlns:a16="http://schemas.microsoft.com/office/drawing/2014/main" id="{1D5A6ABE-0E6F-4360-802D-49CAA9A3E82B}"/>
            </a:ext>
          </a:extLst>
        </xdr:cNvPr>
        <xdr:cNvCxnSpPr/>
      </xdr:nvCxnSpPr>
      <xdr:spPr>
        <a:xfrm flipV="1">
          <a:off x="7861300" y="6915514"/>
          <a:ext cx="889000" cy="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13552</xdr:rowOff>
    </xdr:from>
    <xdr:to>
      <xdr:col>36</xdr:col>
      <xdr:colOff>165100</xdr:colOff>
      <xdr:row>40</xdr:row>
      <xdr:rowOff>115152</xdr:rowOff>
    </xdr:to>
    <xdr:sp macro="" textlink="">
      <xdr:nvSpPr>
        <xdr:cNvPr id="136" name="楕円 135">
          <a:extLst>
            <a:ext uri="{FF2B5EF4-FFF2-40B4-BE49-F238E27FC236}">
              <a16:creationId xmlns:a16="http://schemas.microsoft.com/office/drawing/2014/main" id="{9C295503-6CF3-48C1-99C9-69E4DFA1AE0F}"/>
            </a:ext>
          </a:extLst>
        </xdr:cNvPr>
        <xdr:cNvSpPr/>
      </xdr:nvSpPr>
      <xdr:spPr>
        <a:xfrm>
          <a:off x="6921500" y="687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59592</xdr:rowOff>
    </xdr:from>
    <xdr:to>
      <xdr:col>41</xdr:col>
      <xdr:colOff>50800</xdr:colOff>
      <xdr:row>40</xdr:row>
      <xdr:rowOff>64352</xdr:rowOff>
    </xdr:to>
    <xdr:cxnSp macro="">
      <xdr:nvCxnSpPr>
        <xdr:cNvPr id="137" name="直線コネクタ 136">
          <a:extLst>
            <a:ext uri="{FF2B5EF4-FFF2-40B4-BE49-F238E27FC236}">
              <a16:creationId xmlns:a16="http://schemas.microsoft.com/office/drawing/2014/main" id="{FD0AC0D8-FF06-4792-B2D0-D3F7FA3A5EED}"/>
            </a:ext>
          </a:extLst>
        </xdr:cNvPr>
        <xdr:cNvCxnSpPr/>
      </xdr:nvCxnSpPr>
      <xdr:spPr>
        <a:xfrm flipV="1">
          <a:off x="6972300" y="6917592"/>
          <a:ext cx="889000" cy="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88E9DA61-4290-4271-8595-52A531CBF772}"/>
            </a:ext>
          </a:extLst>
        </xdr:cNvPr>
        <xdr:cNvSpPr txBox="1"/>
      </xdr:nvSpPr>
      <xdr:spPr>
        <a:xfrm>
          <a:off x="9359411" y="704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982F0F27-88B1-4588-B059-9E2C11D6610E}"/>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E5A1FE38-2D69-448A-B19D-34D8D2227139}"/>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1" name="n_4aveValue【道路】&#10;一人当たり延長">
          <a:extLst>
            <a:ext uri="{FF2B5EF4-FFF2-40B4-BE49-F238E27FC236}">
              <a16:creationId xmlns:a16="http://schemas.microsoft.com/office/drawing/2014/main" id="{56C79274-910C-452E-96BF-5BAF2797E7ED}"/>
            </a:ext>
          </a:extLst>
        </xdr:cNvPr>
        <xdr:cNvSpPr txBox="1"/>
      </xdr:nvSpPr>
      <xdr:spPr>
        <a:xfrm>
          <a:off x="6705111" y="700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120427</xdr:rowOff>
    </xdr:from>
    <xdr:ext cx="599010" cy="259045"/>
    <xdr:sp macro="" textlink="">
      <xdr:nvSpPr>
        <xdr:cNvPr id="142" name="n_1mainValue【道路】&#10;一人当たり延長">
          <a:extLst>
            <a:ext uri="{FF2B5EF4-FFF2-40B4-BE49-F238E27FC236}">
              <a16:creationId xmlns:a16="http://schemas.microsoft.com/office/drawing/2014/main" id="{E756C895-111A-410C-85E1-8EC6602E100C}"/>
            </a:ext>
          </a:extLst>
        </xdr:cNvPr>
        <xdr:cNvSpPr txBox="1"/>
      </xdr:nvSpPr>
      <xdr:spPr>
        <a:xfrm>
          <a:off x="9327094" y="6635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124841</xdr:rowOff>
    </xdr:from>
    <xdr:ext cx="599010" cy="259045"/>
    <xdr:sp macro="" textlink="">
      <xdr:nvSpPr>
        <xdr:cNvPr id="143" name="n_2mainValue【道路】&#10;一人当たり延長">
          <a:extLst>
            <a:ext uri="{FF2B5EF4-FFF2-40B4-BE49-F238E27FC236}">
              <a16:creationId xmlns:a16="http://schemas.microsoft.com/office/drawing/2014/main" id="{9FE084F5-4564-4830-A572-9E420FE78B4A}"/>
            </a:ext>
          </a:extLst>
        </xdr:cNvPr>
        <xdr:cNvSpPr txBox="1"/>
      </xdr:nvSpPr>
      <xdr:spPr>
        <a:xfrm>
          <a:off x="8450794" y="6639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126919</xdr:rowOff>
    </xdr:from>
    <xdr:ext cx="599010" cy="259045"/>
    <xdr:sp macro="" textlink="">
      <xdr:nvSpPr>
        <xdr:cNvPr id="144" name="n_3mainValue【道路】&#10;一人当たり延長">
          <a:extLst>
            <a:ext uri="{FF2B5EF4-FFF2-40B4-BE49-F238E27FC236}">
              <a16:creationId xmlns:a16="http://schemas.microsoft.com/office/drawing/2014/main" id="{460245E7-E658-4B9D-99F0-DC7C2E8ED7BC}"/>
            </a:ext>
          </a:extLst>
        </xdr:cNvPr>
        <xdr:cNvSpPr txBox="1"/>
      </xdr:nvSpPr>
      <xdr:spPr>
        <a:xfrm>
          <a:off x="7561794" y="6642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131679</xdr:rowOff>
    </xdr:from>
    <xdr:ext cx="599010" cy="259045"/>
    <xdr:sp macro="" textlink="">
      <xdr:nvSpPr>
        <xdr:cNvPr id="145" name="n_4mainValue【道路】&#10;一人当たり延長">
          <a:extLst>
            <a:ext uri="{FF2B5EF4-FFF2-40B4-BE49-F238E27FC236}">
              <a16:creationId xmlns:a16="http://schemas.microsoft.com/office/drawing/2014/main" id="{9A5FD143-806B-4039-92D2-81B72844171F}"/>
            </a:ext>
          </a:extLst>
        </xdr:cNvPr>
        <xdr:cNvSpPr txBox="1"/>
      </xdr:nvSpPr>
      <xdr:spPr>
        <a:xfrm>
          <a:off x="6672794" y="664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78E26F0-36F5-4722-A982-89A2308B0C9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1D2C170-B697-4AA8-98DB-572FDF0B039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B827971-A26E-45FC-B47C-C97D8B6AAAE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56CA6DC-7D9E-4E4E-9EC2-281E5D6D78A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67C52F6-921C-478E-973E-BDC8C8E6296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6B3B15F-E6E1-45CB-AB05-E68A04FDFA2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B76403C-0117-45D4-B5B3-DD2D021239C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8581B7E-4CAE-4164-A6F3-967EB98A1CA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2FB0876-8A06-49B4-B1A7-08E06416A78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9758590B-DA63-470B-8B52-9EF1C881E86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40436BB-24D1-4D85-9CC8-FABC8794818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D69AD7B-A094-4EC3-A9F9-86FB947134F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C6644EA3-6D2D-438C-9398-F02406C5844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3D5C36DC-D195-44C5-9756-DA68C5FA625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32E3DD9-DDB6-4CC6-AD85-FBC66DE72ED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5CA0A9FE-3521-4598-BF01-524B9B3DB9A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206BE07-A5E8-4F3C-99E4-68A21C4E816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A48ADB6F-887B-4A4B-ACDF-486E3DB9301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7091D09F-2320-4376-A259-55089D93D7A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3D69FB1-32E1-4868-9C6C-8590B3228F2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3A2A3FCE-B116-47ED-8A10-1AEE430B75FC}"/>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39D66BE-2E6E-4F34-8694-22D7D4E33C8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451BB0B-6A0F-49F2-B18F-DE3C000E5BF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A6FED834-8811-47AD-93EC-4ECA91BACE1C}"/>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CAD7DCCB-6497-4FCD-B0F2-852617C5F5CA}"/>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FF844A4E-59DC-4A8C-A03D-1EE841C5DA7E}"/>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CCDECE50-5A9A-4FEC-AE2C-680A31A349FE}"/>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12F736D9-86C0-489F-9ECA-E0B3F5379B4B}"/>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D10255D2-593D-4C15-B5C1-EAE5A1F18F5E}"/>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DED7EDF9-22F4-438F-9BD1-453935D05B19}"/>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A51633C8-DC92-43E3-A7FF-2BD2E8AB0F54}"/>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54025AAD-0FCD-49FE-9B0B-94E7C312C0BB}"/>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EB68096D-9D67-4DB2-8792-8D2940FB5670}"/>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119380</xdr:rowOff>
    </xdr:from>
    <xdr:to>
      <xdr:col>6</xdr:col>
      <xdr:colOff>38100</xdr:colOff>
      <xdr:row>60</xdr:row>
      <xdr:rowOff>49530</xdr:rowOff>
    </xdr:to>
    <xdr:sp macro="" textlink="">
      <xdr:nvSpPr>
        <xdr:cNvPr id="179" name="フローチャート: 判断 178">
          <a:extLst>
            <a:ext uri="{FF2B5EF4-FFF2-40B4-BE49-F238E27FC236}">
              <a16:creationId xmlns:a16="http://schemas.microsoft.com/office/drawing/2014/main" id="{4BC27A1B-4BBF-40B5-A364-18AB66121FD8}"/>
            </a:ext>
          </a:extLst>
        </xdr:cNvPr>
        <xdr:cNvSpPr/>
      </xdr:nvSpPr>
      <xdr:spPr>
        <a:xfrm>
          <a:off x="1079500" y="1023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9AD2371-C970-4AA6-B246-38DA0F6E6FE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813540B-375D-4BA0-88D3-C0F343AEE69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A34BE80-F2E6-4EC3-B385-2A6BFC3D2E8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3FBEF7E-20BF-40CA-BAB2-C138C838CBF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04A2C21-6D46-4DD7-9E0D-5895A06F2AD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11430</xdr:rowOff>
    </xdr:from>
    <xdr:to>
      <xdr:col>24</xdr:col>
      <xdr:colOff>114300</xdr:colOff>
      <xdr:row>61</xdr:row>
      <xdr:rowOff>113030</xdr:rowOff>
    </xdr:to>
    <xdr:sp macro="" textlink="">
      <xdr:nvSpPr>
        <xdr:cNvPr id="185" name="楕円 184">
          <a:extLst>
            <a:ext uri="{FF2B5EF4-FFF2-40B4-BE49-F238E27FC236}">
              <a16:creationId xmlns:a16="http://schemas.microsoft.com/office/drawing/2014/main" id="{9F1BE00D-EF62-4F2C-ABD2-E9DCD988A8AC}"/>
            </a:ext>
          </a:extLst>
        </xdr:cNvPr>
        <xdr:cNvSpPr/>
      </xdr:nvSpPr>
      <xdr:spPr>
        <a:xfrm>
          <a:off x="4584700" y="104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161307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5BA44D8F-8E17-4F65-A5D9-A034B113FCEB}"/>
            </a:ext>
          </a:extLst>
        </xdr:cNvPr>
        <xdr:cNvSpPr txBox="1"/>
      </xdr:nvSpPr>
      <xdr:spPr>
        <a:xfrm>
          <a:off x="4673600" y="1044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3810</xdr:rowOff>
    </xdr:from>
    <xdr:to>
      <xdr:col>20</xdr:col>
      <xdr:colOff>38100</xdr:colOff>
      <xdr:row>61</xdr:row>
      <xdr:rowOff>105410</xdr:rowOff>
    </xdr:to>
    <xdr:sp macro="" textlink="">
      <xdr:nvSpPr>
        <xdr:cNvPr id="187" name="楕円 186">
          <a:extLst>
            <a:ext uri="{FF2B5EF4-FFF2-40B4-BE49-F238E27FC236}">
              <a16:creationId xmlns:a16="http://schemas.microsoft.com/office/drawing/2014/main" id="{C9B2C718-1A4B-4A50-8E0B-29B797ADD4AE}"/>
            </a:ext>
          </a:extLst>
        </xdr:cNvPr>
        <xdr:cNvSpPr/>
      </xdr:nvSpPr>
      <xdr:spPr>
        <a:xfrm>
          <a:off x="3746500" y="1046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54610</xdr:rowOff>
    </xdr:from>
    <xdr:to>
      <xdr:col>24</xdr:col>
      <xdr:colOff>63500</xdr:colOff>
      <xdr:row>61</xdr:row>
      <xdr:rowOff>62230</xdr:rowOff>
    </xdr:to>
    <xdr:cxnSp macro="">
      <xdr:nvCxnSpPr>
        <xdr:cNvPr id="188" name="直線コネクタ 187">
          <a:extLst>
            <a:ext uri="{FF2B5EF4-FFF2-40B4-BE49-F238E27FC236}">
              <a16:creationId xmlns:a16="http://schemas.microsoft.com/office/drawing/2014/main" id="{DAD1963B-8810-44B1-BBAA-1EE49698C0ED}"/>
            </a:ext>
          </a:extLst>
        </xdr:cNvPr>
        <xdr:cNvCxnSpPr/>
      </xdr:nvCxnSpPr>
      <xdr:spPr>
        <a:xfrm>
          <a:off x="3797300" y="105130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162560</xdr:rowOff>
    </xdr:from>
    <xdr:to>
      <xdr:col>15</xdr:col>
      <xdr:colOff>101600</xdr:colOff>
      <xdr:row>61</xdr:row>
      <xdr:rowOff>92710</xdr:rowOff>
    </xdr:to>
    <xdr:sp macro="" textlink="">
      <xdr:nvSpPr>
        <xdr:cNvPr id="189" name="楕円 188">
          <a:extLst>
            <a:ext uri="{FF2B5EF4-FFF2-40B4-BE49-F238E27FC236}">
              <a16:creationId xmlns:a16="http://schemas.microsoft.com/office/drawing/2014/main" id="{A2C70431-416D-44F9-90AC-27CE33C86D12}"/>
            </a:ext>
          </a:extLst>
        </xdr:cNvPr>
        <xdr:cNvSpPr/>
      </xdr:nvSpPr>
      <xdr:spPr>
        <a:xfrm>
          <a:off x="2857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41910</xdr:rowOff>
    </xdr:from>
    <xdr:to>
      <xdr:col>19</xdr:col>
      <xdr:colOff>177800</xdr:colOff>
      <xdr:row>61</xdr:row>
      <xdr:rowOff>54610</xdr:rowOff>
    </xdr:to>
    <xdr:cxnSp macro="">
      <xdr:nvCxnSpPr>
        <xdr:cNvPr id="190" name="直線コネクタ 189">
          <a:extLst>
            <a:ext uri="{FF2B5EF4-FFF2-40B4-BE49-F238E27FC236}">
              <a16:creationId xmlns:a16="http://schemas.microsoft.com/office/drawing/2014/main" id="{95DD8D96-35A1-45A4-94CD-9F9391109C37}"/>
            </a:ext>
          </a:extLst>
        </xdr:cNvPr>
        <xdr:cNvCxnSpPr/>
      </xdr:nvCxnSpPr>
      <xdr:spPr>
        <a:xfrm>
          <a:off x="2908300" y="1050036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154940</xdr:rowOff>
    </xdr:from>
    <xdr:to>
      <xdr:col>10</xdr:col>
      <xdr:colOff>165100</xdr:colOff>
      <xdr:row>61</xdr:row>
      <xdr:rowOff>85090</xdr:rowOff>
    </xdr:to>
    <xdr:sp macro="" textlink="">
      <xdr:nvSpPr>
        <xdr:cNvPr id="191" name="楕円 190">
          <a:extLst>
            <a:ext uri="{FF2B5EF4-FFF2-40B4-BE49-F238E27FC236}">
              <a16:creationId xmlns:a16="http://schemas.microsoft.com/office/drawing/2014/main" id="{0AFA211B-6D2B-47ED-BC5A-B07AE02A375E}"/>
            </a:ext>
          </a:extLst>
        </xdr:cNvPr>
        <xdr:cNvSpPr/>
      </xdr:nvSpPr>
      <xdr:spPr>
        <a:xfrm>
          <a:off x="1968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34290</xdr:rowOff>
    </xdr:from>
    <xdr:to>
      <xdr:col>15</xdr:col>
      <xdr:colOff>50800</xdr:colOff>
      <xdr:row>61</xdr:row>
      <xdr:rowOff>41910</xdr:rowOff>
    </xdr:to>
    <xdr:cxnSp macro="">
      <xdr:nvCxnSpPr>
        <xdr:cNvPr id="192" name="直線コネクタ 191">
          <a:extLst>
            <a:ext uri="{FF2B5EF4-FFF2-40B4-BE49-F238E27FC236}">
              <a16:creationId xmlns:a16="http://schemas.microsoft.com/office/drawing/2014/main" id="{9C8753D8-A93D-4EB8-A4A4-5A46D503A4A2}"/>
            </a:ext>
          </a:extLst>
        </xdr:cNvPr>
        <xdr:cNvCxnSpPr/>
      </xdr:nvCxnSpPr>
      <xdr:spPr>
        <a:xfrm>
          <a:off x="2019300" y="10492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135890</xdr:rowOff>
    </xdr:from>
    <xdr:to>
      <xdr:col>6</xdr:col>
      <xdr:colOff>38100</xdr:colOff>
      <xdr:row>61</xdr:row>
      <xdr:rowOff>66040</xdr:rowOff>
    </xdr:to>
    <xdr:sp macro="" textlink="">
      <xdr:nvSpPr>
        <xdr:cNvPr id="193" name="楕円 192">
          <a:extLst>
            <a:ext uri="{FF2B5EF4-FFF2-40B4-BE49-F238E27FC236}">
              <a16:creationId xmlns:a16="http://schemas.microsoft.com/office/drawing/2014/main" id="{ADBD5188-8600-45FB-9397-17768779671E}"/>
            </a:ext>
          </a:extLst>
        </xdr:cNvPr>
        <xdr:cNvSpPr/>
      </xdr:nvSpPr>
      <xdr:spPr>
        <a:xfrm>
          <a:off x="1079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xdr:rowOff>
    </xdr:from>
    <xdr:to>
      <xdr:col>10</xdr:col>
      <xdr:colOff>114300</xdr:colOff>
      <xdr:row>61</xdr:row>
      <xdr:rowOff>34290</xdr:rowOff>
    </xdr:to>
    <xdr:cxnSp macro="">
      <xdr:nvCxnSpPr>
        <xdr:cNvPr id="194" name="直線コネクタ 193">
          <a:extLst>
            <a:ext uri="{FF2B5EF4-FFF2-40B4-BE49-F238E27FC236}">
              <a16:creationId xmlns:a16="http://schemas.microsoft.com/office/drawing/2014/main" id="{81739C55-E449-4D8E-BED4-DA7C93461049}"/>
            </a:ext>
          </a:extLst>
        </xdr:cNvPr>
        <xdr:cNvCxnSpPr/>
      </xdr:nvCxnSpPr>
      <xdr:spPr>
        <a:xfrm>
          <a:off x="1130300" y="104736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E5F80250-33EF-49E1-ABC7-DD1E8725839E}"/>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376A59C6-5EE6-4709-BEE0-34E035F1A780}"/>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AA7F0C42-CA6D-4E7F-A398-03F92CC56C01}"/>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66057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A576C7B7-4600-4A55-9257-569C8CC22370}"/>
            </a:ext>
          </a:extLst>
        </xdr:cNvPr>
        <xdr:cNvSpPr txBox="1"/>
      </xdr:nvSpPr>
      <xdr:spPr>
        <a:xfrm>
          <a:off x="927744" y="1001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96537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2D592C33-7A24-45A0-BB3B-2C1A33B2124F}"/>
            </a:ext>
          </a:extLst>
        </xdr:cNvPr>
        <xdr:cNvSpPr txBox="1"/>
      </xdr:nvSpPr>
      <xdr:spPr>
        <a:xfrm>
          <a:off x="3582044" y="1055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83837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38AD06EB-2168-490F-961C-306E0F39653B}"/>
            </a:ext>
          </a:extLst>
        </xdr:cNvPr>
        <xdr:cNvSpPr txBox="1"/>
      </xdr:nvSpPr>
      <xdr:spPr>
        <a:xfrm>
          <a:off x="27057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76217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4881E769-0095-4ADD-9211-F0C57EB7B445}"/>
            </a:ext>
          </a:extLst>
        </xdr:cNvPr>
        <xdr:cNvSpPr txBox="1"/>
      </xdr:nvSpPr>
      <xdr:spPr>
        <a:xfrm>
          <a:off x="1816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57167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C7E225EC-13C3-44FD-974D-2EDA8CE161D7}"/>
            </a:ext>
          </a:extLst>
        </xdr:cNvPr>
        <xdr:cNvSpPr txBox="1"/>
      </xdr:nvSpPr>
      <xdr:spPr>
        <a:xfrm>
          <a:off x="927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42F9F4A5-2679-4C06-BACE-665EC6752BA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6F009D4-E035-47EE-99EF-5F69FE408A9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6F4428F-F8C6-408E-B402-42D368FB080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C717300D-943D-45D8-9D43-14A5E4253F7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E96F1E15-75FC-4859-814B-A4CD0D20C23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FA3DD375-0F2E-4C0E-8B26-751B329370D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32714AFB-2362-42BA-A31A-9747EBECA41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2D12EE3C-9A1E-4127-9FF6-5E0E2DA30B4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50D4F08E-0AA3-42E6-9CAC-9672400322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114E7A3-375F-46E9-AEF3-3BDECEC5B4A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ABE2E877-B477-430C-BBF2-02D60DC676B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2BCF978A-58FF-46D8-ADBF-9A0BD3239A2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9C3925B4-9188-4C95-B211-C9D3BBC0C4A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449490A7-90EE-4F58-8000-65AA6D656455}"/>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896EFA45-A459-4C8C-87A2-1381C40645F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8166483B-131E-44C6-98BA-B9647DE25FD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7BE60D79-3564-4AB1-AEC2-DC3716CE6D0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53AA77B9-C9A6-47A2-9FE2-B261696FC59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5D4888B6-317A-4D96-B5A8-CC03D932333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D8D449ED-8A75-46F4-BC4E-0A2CDB0F7E6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548D74F-E295-4434-9339-6C727426A8D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6977926F-4727-48FF-8EB5-50A8C3D9670A}"/>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D2EAD23F-E2B6-4CD2-BDFE-FEE3CF6B4BE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509AC7E8-A300-4628-91CF-0ECFED5BA51C}"/>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A1C9A27F-2B4B-4F87-9BD7-9DA0245F3773}"/>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5CD2A0F2-A7BA-4B57-8721-108BBBD209AC}"/>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9FA6CBDC-9143-47EB-9364-EA6A2E1A3D88}"/>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D77196BD-8E3B-4FE2-BCCB-04283B562AF8}"/>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8729E7EB-0765-45BD-9E18-FB9C686BF96B}"/>
            </a:ext>
          </a:extLst>
        </xdr:cNvPr>
        <xdr:cNvSpPr txBox="1"/>
      </xdr:nvSpPr>
      <xdr:spPr>
        <a:xfrm>
          <a:off x="10515600" y="10794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7E17A2CB-05CA-4CDC-8B64-1E23B3EB7A5C}"/>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5DA4B242-619E-48FC-8D64-3CDF7A19177D}"/>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32EFF828-C759-496D-A802-FD598E311D48}"/>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14E349F4-8B88-4112-B631-44F08052F751}"/>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55824</xdr:rowOff>
    </xdr:from>
    <xdr:to>
      <xdr:col>36</xdr:col>
      <xdr:colOff>165100</xdr:colOff>
      <xdr:row>63</xdr:row>
      <xdr:rowOff>157424</xdr:rowOff>
    </xdr:to>
    <xdr:sp macro="" textlink="">
      <xdr:nvSpPr>
        <xdr:cNvPr id="236" name="フローチャート: 判断 235">
          <a:extLst>
            <a:ext uri="{FF2B5EF4-FFF2-40B4-BE49-F238E27FC236}">
              <a16:creationId xmlns:a16="http://schemas.microsoft.com/office/drawing/2014/main" id="{AC624FFA-190B-486E-8FD4-83F820A2B8D0}"/>
            </a:ext>
          </a:extLst>
        </xdr:cNvPr>
        <xdr:cNvSpPr/>
      </xdr:nvSpPr>
      <xdr:spPr>
        <a:xfrm>
          <a:off x="6921500" y="1085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E6F92C8-6291-4AAA-8D71-0984AD8055F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1C58D8F-DEBA-48B0-B9DC-3F46A3DB073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FEBFA93-5D9A-4D17-8359-1CB5EB22142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91C8B05-F161-43D0-B0A5-9AD4CF2617F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87415AB-A9D2-4FC3-A2EB-249449E4EFB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4567</xdr:rowOff>
    </xdr:from>
    <xdr:to>
      <xdr:col>55</xdr:col>
      <xdr:colOff>50800</xdr:colOff>
      <xdr:row>63</xdr:row>
      <xdr:rowOff>106167</xdr:rowOff>
    </xdr:to>
    <xdr:sp macro="" textlink="">
      <xdr:nvSpPr>
        <xdr:cNvPr id="242" name="楕円 241">
          <a:extLst>
            <a:ext uri="{FF2B5EF4-FFF2-40B4-BE49-F238E27FC236}">
              <a16:creationId xmlns:a16="http://schemas.microsoft.com/office/drawing/2014/main" id="{031F0AFF-BFB9-4903-AA34-65ADDA55F27E}"/>
            </a:ext>
          </a:extLst>
        </xdr:cNvPr>
        <xdr:cNvSpPr/>
      </xdr:nvSpPr>
      <xdr:spPr>
        <a:xfrm>
          <a:off x="10426700" y="1080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27444</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C434DE0E-4219-41DE-A01D-DDD15010FDA7}"/>
            </a:ext>
          </a:extLst>
        </xdr:cNvPr>
        <xdr:cNvSpPr txBox="1"/>
      </xdr:nvSpPr>
      <xdr:spPr>
        <a:xfrm>
          <a:off x="10515600" y="106573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8530</xdr:rowOff>
    </xdr:from>
    <xdr:to>
      <xdr:col>50</xdr:col>
      <xdr:colOff>165100</xdr:colOff>
      <xdr:row>63</xdr:row>
      <xdr:rowOff>110130</xdr:rowOff>
    </xdr:to>
    <xdr:sp macro="" textlink="">
      <xdr:nvSpPr>
        <xdr:cNvPr id="244" name="楕円 243">
          <a:extLst>
            <a:ext uri="{FF2B5EF4-FFF2-40B4-BE49-F238E27FC236}">
              <a16:creationId xmlns:a16="http://schemas.microsoft.com/office/drawing/2014/main" id="{1182DA4B-FC7F-46AD-8855-107FB5C02BAC}"/>
            </a:ext>
          </a:extLst>
        </xdr:cNvPr>
        <xdr:cNvSpPr/>
      </xdr:nvSpPr>
      <xdr:spPr>
        <a:xfrm>
          <a:off x="9588500" y="1080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55367</xdr:rowOff>
    </xdr:from>
    <xdr:to>
      <xdr:col>55</xdr:col>
      <xdr:colOff>0</xdr:colOff>
      <xdr:row>63</xdr:row>
      <xdr:rowOff>59330</xdr:rowOff>
    </xdr:to>
    <xdr:cxnSp macro="">
      <xdr:nvCxnSpPr>
        <xdr:cNvPr id="245" name="直線コネクタ 244">
          <a:extLst>
            <a:ext uri="{FF2B5EF4-FFF2-40B4-BE49-F238E27FC236}">
              <a16:creationId xmlns:a16="http://schemas.microsoft.com/office/drawing/2014/main" id="{B33B1F04-57B6-496B-9453-4A8A130954CE}"/>
            </a:ext>
          </a:extLst>
        </xdr:cNvPr>
        <xdr:cNvCxnSpPr/>
      </xdr:nvCxnSpPr>
      <xdr:spPr>
        <a:xfrm flipV="1">
          <a:off x="9639300" y="10856717"/>
          <a:ext cx="8382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12758</xdr:rowOff>
    </xdr:from>
    <xdr:to>
      <xdr:col>46</xdr:col>
      <xdr:colOff>38100</xdr:colOff>
      <xdr:row>63</xdr:row>
      <xdr:rowOff>114358</xdr:rowOff>
    </xdr:to>
    <xdr:sp macro="" textlink="">
      <xdr:nvSpPr>
        <xdr:cNvPr id="246" name="楕円 245">
          <a:extLst>
            <a:ext uri="{FF2B5EF4-FFF2-40B4-BE49-F238E27FC236}">
              <a16:creationId xmlns:a16="http://schemas.microsoft.com/office/drawing/2014/main" id="{87CD1125-BDF0-40C8-BCAC-855D20E1CFA6}"/>
            </a:ext>
          </a:extLst>
        </xdr:cNvPr>
        <xdr:cNvSpPr/>
      </xdr:nvSpPr>
      <xdr:spPr>
        <a:xfrm>
          <a:off x="8699500" y="108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59330</xdr:rowOff>
    </xdr:from>
    <xdr:to>
      <xdr:col>50</xdr:col>
      <xdr:colOff>114300</xdr:colOff>
      <xdr:row>63</xdr:row>
      <xdr:rowOff>63558</xdr:rowOff>
    </xdr:to>
    <xdr:cxnSp macro="">
      <xdr:nvCxnSpPr>
        <xdr:cNvPr id="247" name="直線コネクタ 246">
          <a:extLst>
            <a:ext uri="{FF2B5EF4-FFF2-40B4-BE49-F238E27FC236}">
              <a16:creationId xmlns:a16="http://schemas.microsoft.com/office/drawing/2014/main" id="{6B3A4BC5-E941-4E02-B4C2-9DA9F56408D6}"/>
            </a:ext>
          </a:extLst>
        </xdr:cNvPr>
        <xdr:cNvCxnSpPr/>
      </xdr:nvCxnSpPr>
      <xdr:spPr>
        <a:xfrm flipV="1">
          <a:off x="8750300" y="10860680"/>
          <a:ext cx="889000" cy="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16146</xdr:rowOff>
    </xdr:from>
    <xdr:to>
      <xdr:col>41</xdr:col>
      <xdr:colOff>101600</xdr:colOff>
      <xdr:row>63</xdr:row>
      <xdr:rowOff>117746</xdr:rowOff>
    </xdr:to>
    <xdr:sp macro="" textlink="">
      <xdr:nvSpPr>
        <xdr:cNvPr id="248" name="楕円 247">
          <a:extLst>
            <a:ext uri="{FF2B5EF4-FFF2-40B4-BE49-F238E27FC236}">
              <a16:creationId xmlns:a16="http://schemas.microsoft.com/office/drawing/2014/main" id="{E9CA0C29-4518-4326-8E59-79FE1E8F8718}"/>
            </a:ext>
          </a:extLst>
        </xdr:cNvPr>
        <xdr:cNvSpPr/>
      </xdr:nvSpPr>
      <xdr:spPr>
        <a:xfrm>
          <a:off x="7810500" y="1081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63558</xdr:rowOff>
    </xdr:from>
    <xdr:to>
      <xdr:col>45</xdr:col>
      <xdr:colOff>177800</xdr:colOff>
      <xdr:row>63</xdr:row>
      <xdr:rowOff>66946</xdr:rowOff>
    </xdr:to>
    <xdr:cxnSp macro="">
      <xdr:nvCxnSpPr>
        <xdr:cNvPr id="249" name="直線コネクタ 248">
          <a:extLst>
            <a:ext uri="{FF2B5EF4-FFF2-40B4-BE49-F238E27FC236}">
              <a16:creationId xmlns:a16="http://schemas.microsoft.com/office/drawing/2014/main" id="{C4900929-41AE-41D9-9FA4-16BC0996A90C}"/>
            </a:ext>
          </a:extLst>
        </xdr:cNvPr>
        <xdr:cNvCxnSpPr/>
      </xdr:nvCxnSpPr>
      <xdr:spPr>
        <a:xfrm flipV="1">
          <a:off x="7861300" y="10864908"/>
          <a:ext cx="889000" cy="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19655</xdr:rowOff>
    </xdr:from>
    <xdr:to>
      <xdr:col>36</xdr:col>
      <xdr:colOff>165100</xdr:colOff>
      <xdr:row>63</xdr:row>
      <xdr:rowOff>121255</xdr:rowOff>
    </xdr:to>
    <xdr:sp macro="" textlink="">
      <xdr:nvSpPr>
        <xdr:cNvPr id="250" name="楕円 249">
          <a:extLst>
            <a:ext uri="{FF2B5EF4-FFF2-40B4-BE49-F238E27FC236}">
              <a16:creationId xmlns:a16="http://schemas.microsoft.com/office/drawing/2014/main" id="{82EE66D2-F1FF-46D1-8861-A14CE039E404}"/>
            </a:ext>
          </a:extLst>
        </xdr:cNvPr>
        <xdr:cNvSpPr/>
      </xdr:nvSpPr>
      <xdr:spPr>
        <a:xfrm>
          <a:off x="6921500" y="1082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66946</xdr:rowOff>
    </xdr:from>
    <xdr:to>
      <xdr:col>41</xdr:col>
      <xdr:colOff>50800</xdr:colOff>
      <xdr:row>63</xdr:row>
      <xdr:rowOff>70455</xdr:rowOff>
    </xdr:to>
    <xdr:cxnSp macro="">
      <xdr:nvCxnSpPr>
        <xdr:cNvPr id="251" name="直線コネクタ 250">
          <a:extLst>
            <a:ext uri="{FF2B5EF4-FFF2-40B4-BE49-F238E27FC236}">
              <a16:creationId xmlns:a16="http://schemas.microsoft.com/office/drawing/2014/main" id="{C123EEAD-F67B-4B48-A124-2B61ADA00E6F}"/>
            </a:ext>
          </a:extLst>
        </xdr:cNvPr>
        <xdr:cNvCxnSpPr/>
      </xdr:nvCxnSpPr>
      <xdr:spPr>
        <a:xfrm flipV="1">
          <a:off x="6972300" y="10868296"/>
          <a:ext cx="889000" cy="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110863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FFAD2E5E-52EA-4255-9173-4759754076D4}"/>
            </a:ext>
          </a:extLst>
        </xdr:cNvPr>
        <xdr:cNvSpPr txBox="1"/>
      </xdr:nvSpPr>
      <xdr:spPr>
        <a:xfrm>
          <a:off x="9281505" y="10912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125857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C0459A1D-7CED-49FC-A2AA-37F804F376D7}"/>
            </a:ext>
          </a:extLst>
        </xdr:cNvPr>
        <xdr:cNvSpPr txBox="1"/>
      </xdr:nvSpPr>
      <xdr:spPr>
        <a:xfrm>
          <a:off x="8405205" y="109272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136261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84C76B60-8795-42F9-A223-E052387509B0}"/>
            </a:ext>
          </a:extLst>
        </xdr:cNvPr>
        <xdr:cNvSpPr txBox="1"/>
      </xdr:nvSpPr>
      <xdr:spPr>
        <a:xfrm>
          <a:off x="7516205" y="109376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148551</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EC85C549-CF43-4979-8DE6-E991DD98157A}"/>
            </a:ext>
          </a:extLst>
        </xdr:cNvPr>
        <xdr:cNvSpPr txBox="1"/>
      </xdr:nvSpPr>
      <xdr:spPr>
        <a:xfrm>
          <a:off x="6627205" y="109499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126657</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F238FDF0-5189-467F-BEB3-EB5AC8B905AE}"/>
            </a:ext>
          </a:extLst>
        </xdr:cNvPr>
        <xdr:cNvSpPr txBox="1"/>
      </xdr:nvSpPr>
      <xdr:spPr>
        <a:xfrm>
          <a:off x="9281505" y="105851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130885</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FF54C378-18AF-4A24-80A7-AC316CA7E4B8}"/>
            </a:ext>
          </a:extLst>
        </xdr:cNvPr>
        <xdr:cNvSpPr txBox="1"/>
      </xdr:nvSpPr>
      <xdr:spPr>
        <a:xfrm>
          <a:off x="8405205" y="105893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134273</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B1EFAB32-954A-4A0F-82BD-37EDA36F70A7}"/>
            </a:ext>
          </a:extLst>
        </xdr:cNvPr>
        <xdr:cNvSpPr txBox="1"/>
      </xdr:nvSpPr>
      <xdr:spPr>
        <a:xfrm>
          <a:off x="7516205" y="10592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137782</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6833512F-058D-4943-9004-3839272C8925}"/>
            </a:ext>
          </a:extLst>
        </xdr:cNvPr>
        <xdr:cNvSpPr txBox="1"/>
      </xdr:nvSpPr>
      <xdr:spPr>
        <a:xfrm>
          <a:off x="6627205" y="105962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49B3D71-40B6-499E-A4FB-F58667B6926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46A6062-4974-4F90-AEC7-09061A00B51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87D4FE4-2EAF-484D-BB13-1645C3E2116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1F1A897-F093-433B-809D-CC21DCCAC93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927E833-30E8-4324-96C2-5CD79D2C272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2F22C4D-52C6-4222-A0B8-58CAAC08649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6BA6403-C782-4B47-B17D-C3B38ABB776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72776AD-7DCA-46A6-B6EB-AFFF1C39343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1EE27B80-D46C-46AC-941A-6A93E952473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C3156BAF-E094-40ED-82A9-9AE1A025FF8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14D923AD-9CE6-42A0-A731-F8C7650FD8C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8FA0234E-21D6-4BE0-B87A-3FD45364E86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9757084D-659A-4331-8C41-0FB44A52207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4AF431A-3976-4FA7-97A6-126C52C0700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BAE9396A-E09D-4293-AA6A-A6CAFE20D99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3C6D6E1-0907-4DDF-8E11-6A1F1DC8477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D946CA2D-21D7-4ACB-BD11-3A04DDC2880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BE42631C-11A4-4F14-A265-FBE51A165E8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4E8DD9D9-F48A-4275-98A2-8C15EB97819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CDA3E619-AAC2-4639-BCA4-FE88DDCBB03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FE5D71FF-2A3A-4E44-AF3B-DEBD811E64C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BAD93168-4161-4227-88FD-750AB88E1E3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E07AF9B2-9DF3-4CDE-B826-CC65637DBC9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2ECBDDBD-D859-435F-AA3A-7F7B6F53F28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2A546919-B5E7-4058-A674-8A78145639F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91E7BED8-CF0C-4E15-9B9B-61A828F2557E}"/>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93383B36-7321-40A2-995D-691C89BD04C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AAC43007-E5DA-4B2F-BE8C-C1B10A06196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8F3CBE6B-9E3E-4B7E-9A46-E5D6E66DEBF6}"/>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DCAB3180-8876-45BD-AB64-BA3FCD1ACDA0}"/>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2A13FC3-868B-42DD-9B13-161EBF0EAAEB}"/>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449AEEA4-F4B8-46C0-B585-8E292D3A9C33}"/>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ED39FF92-7FE5-4870-9226-8B107BD5612A}"/>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E6EC85C6-F0D9-4E1E-8ABE-BB90E0A33DB8}"/>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95F8E925-8F09-4BC6-A1A3-5C34512F6C3D}"/>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5" name="フローチャート: 判断 294">
          <a:extLst>
            <a:ext uri="{FF2B5EF4-FFF2-40B4-BE49-F238E27FC236}">
              <a16:creationId xmlns:a16="http://schemas.microsoft.com/office/drawing/2014/main" id="{E95DF24C-FC9E-4727-B901-D7EFE7935368}"/>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715A7B9-E656-4273-ACDB-6051C79774A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8A81EAD-6668-4874-8DA4-3F564343067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C846A49-E198-4F73-86BF-5B1CA87CAAF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446F383-D7FD-4360-8633-494766D58FE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9DD752C-8B04-44CD-A629-F361065B049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70576</xdr:rowOff>
    </xdr:from>
    <xdr:to>
      <xdr:col>24</xdr:col>
      <xdr:colOff>114300</xdr:colOff>
      <xdr:row>83</xdr:row>
      <xdr:rowOff>726</xdr:rowOff>
    </xdr:to>
    <xdr:sp macro="" textlink="">
      <xdr:nvSpPr>
        <xdr:cNvPr id="301" name="楕円 300">
          <a:extLst>
            <a:ext uri="{FF2B5EF4-FFF2-40B4-BE49-F238E27FC236}">
              <a16:creationId xmlns:a16="http://schemas.microsoft.com/office/drawing/2014/main" id="{B076267B-A2CA-430F-B958-6A2BB6307B01}"/>
            </a:ext>
          </a:extLst>
        </xdr:cNvPr>
        <xdr:cNvSpPr/>
      </xdr:nvSpPr>
      <xdr:spPr>
        <a:xfrm>
          <a:off x="4584700" y="141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93453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57ADF62D-8DB1-43F1-9575-28230C568F18}"/>
            </a:ext>
          </a:extLst>
        </xdr:cNvPr>
        <xdr:cNvSpPr txBox="1"/>
      </xdr:nvSpPr>
      <xdr:spPr>
        <a:xfrm>
          <a:off x="4673600" y="1398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59145</xdr:rowOff>
    </xdr:from>
    <xdr:to>
      <xdr:col>20</xdr:col>
      <xdr:colOff>38100</xdr:colOff>
      <xdr:row>82</xdr:row>
      <xdr:rowOff>160745</xdr:rowOff>
    </xdr:to>
    <xdr:sp macro="" textlink="">
      <xdr:nvSpPr>
        <xdr:cNvPr id="303" name="楕円 302">
          <a:extLst>
            <a:ext uri="{FF2B5EF4-FFF2-40B4-BE49-F238E27FC236}">
              <a16:creationId xmlns:a16="http://schemas.microsoft.com/office/drawing/2014/main" id="{840794A5-05EA-4FAF-B041-20CC0A408A0A}"/>
            </a:ext>
          </a:extLst>
        </xdr:cNvPr>
        <xdr:cNvSpPr/>
      </xdr:nvSpPr>
      <xdr:spPr>
        <a:xfrm>
          <a:off x="3746500" y="141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109945</xdr:rowOff>
    </xdr:from>
    <xdr:to>
      <xdr:col>24</xdr:col>
      <xdr:colOff>63500</xdr:colOff>
      <xdr:row>82</xdr:row>
      <xdr:rowOff>121376</xdr:rowOff>
    </xdr:to>
    <xdr:cxnSp macro="">
      <xdr:nvCxnSpPr>
        <xdr:cNvPr id="304" name="直線コネクタ 303">
          <a:extLst>
            <a:ext uri="{FF2B5EF4-FFF2-40B4-BE49-F238E27FC236}">
              <a16:creationId xmlns:a16="http://schemas.microsoft.com/office/drawing/2014/main" id="{0E94419C-2FE3-4E6C-A6BD-2AF6D562F623}"/>
            </a:ext>
          </a:extLst>
        </xdr:cNvPr>
        <xdr:cNvCxnSpPr/>
      </xdr:nvCxnSpPr>
      <xdr:spPr>
        <a:xfrm>
          <a:off x="3797300" y="1416884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37919</xdr:rowOff>
    </xdr:from>
    <xdr:to>
      <xdr:col>15</xdr:col>
      <xdr:colOff>101600</xdr:colOff>
      <xdr:row>82</xdr:row>
      <xdr:rowOff>139519</xdr:rowOff>
    </xdr:to>
    <xdr:sp macro="" textlink="">
      <xdr:nvSpPr>
        <xdr:cNvPr id="305" name="楕円 304">
          <a:extLst>
            <a:ext uri="{FF2B5EF4-FFF2-40B4-BE49-F238E27FC236}">
              <a16:creationId xmlns:a16="http://schemas.microsoft.com/office/drawing/2014/main" id="{926940C5-ECAF-43B4-8D08-2567CADDAEE3}"/>
            </a:ext>
          </a:extLst>
        </xdr:cNvPr>
        <xdr:cNvSpPr/>
      </xdr:nvSpPr>
      <xdr:spPr>
        <a:xfrm>
          <a:off x="2857500" y="1409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88719</xdr:rowOff>
    </xdr:from>
    <xdr:to>
      <xdr:col>19</xdr:col>
      <xdr:colOff>177800</xdr:colOff>
      <xdr:row>82</xdr:row>
      <xdr:rowOff>109945</xdr:rowOff>
    </xdr:to>
    <xdr:cxnSp macro="">
      <xdr:nvCxnSpPr>
        <xdr:cNvPr id="306" name="直線コネクタ 305">
          <a:extLst>
            <a:ext uri="{FF2B5EF4-FFF2-40B4-BE49-F238E27FC236}">
              <a16:creationId xmlns:a16="http://schemas.microsoft.com/office/drawing/2014/main" id="{F5847BEE-1F75-4595-BB5A-968F32C35C8E}"/>
            </a:ext>
          </a:extLst>
        </xdr:cNvPr>
        <xdr:cNvCxnSpPr/>
      </xdr:nvCxnSpPr>
      <xdr:spPr>
        <a:xfrm>
          <a:off x="2908300" y="1414761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162016</xdr:rowOff>
    </xdr:from>
    <xdr:to>
      <xdr:col>10</xdr:col>
      <xdr:colOff>165100</xdr:colOff>
      <xdr:row>82</xdr:row>
      <xdr:rowOff>92166</xdr:rowOff>
    </xdr:to>
    <xdr:sp macro="" textlink="">
      <xdr:nvSpPr>
        <xdr:cNvPr id="307" name="楕円 306">
          <a:extLst>
            <a:ext uri="{FF2B5EF4-FFF2-40B4-BE49-F238E27FC236}">
              <a16:creationId xmlns:a16="http://schemas.microsoft.com/office/drawing/2014/main" id="{D8FCD8C2-B031-4470-95B3-A166A5472EC9}"/>
            </a:ext>
          </a:extLst>
        </xdr:cNvPr>
        <xdr:cNvSpPr/>
      </xdr:nvSpPr>
      <xdr:spPr>
        <a:xfrm>
          <a:off x="1968500" y="140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41366</xdr:rowOff>
    </xdr:from>
    <xdr:to>
      <xdr:col>15</xdr:col>
      <xdr:colOff>50800</xdr:colOff>
      <xdr:row>82</xdr:row>
      <xdr:rowOff>88719</xdr:rowOff>
    </xdr:to>
    <xdr:cxnSp macro="">
      <xdr:nvCxnSpPr>
        <xdr:cNvPr id="308" name="直線コネクタ 307">
          <a:extLst>
            <a:ext uri="{FF2B5EF4-FFF2-40B4-BE49-F238E27FC236}">
              <a16:creationId xmlns:a16="http://schemas.microsoft.com/office/drawing/2014/main" id="{DE7EFE66-E25A-45E9-B0AD-ACB1097048C6}"/>
            </a:ext>
          </a:extLst>
        </xdr:cNvPr>
        <xdr:cNvCxnSpPr/>
      </xdr:nvCxnSpPr>
      <xdr:spPr>
        <a:xfrm>
          <a:off x="2019300" y="14100266"/>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21589</xdr:rowOff>
    </xdr:from>
    <xdr:to>
      <xdr:col>6</xdr:col>
      <xdr:colOff>38100</xdr:colOff>
      <xdr:row>82</xdr:row>
      <xdr:rowOff>123189</xdr:rowOff>
    </xdr:to>
    <xdr:sp macro="" textlink="">
      <xdr:nvSpPr>
        <xdr:cNvPr id="309" name="楕円 308">
          <a:extLst>
            <a:ext uri="{FF2B5EF4-FFF2-40B4-BE49-F238E27FC236}">
              <a16:creationId xmlns:a16="http://schemas.microsoft.com/office/drawing/2014/main" id="{A38266E2-EA76-4AB4-B3D7-F925AFEFEE09}"/>
            </a:ext>
          </a:extLst>
        </xdr:cNvPr>
        <xdr:cNvSpPr/>
      </xdr:nvSpPr>
      <xdr:spPr>
        <a:xfrm>
          <a:off x="1079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41366</xdr:rowOff>
    </xdr:from>
    <xdr:to>
      <xdr:col>10</xdr:col>
      <xdr:colOff>114300</xdr:colOff>
      <xdr:row>82</xdr:row>
      <xdr:rowOff>72389</xdr:rowOff>
    </xdr:to>
    <xdr:cxnSp macro="">
      <xdr:nvCxnSpPr>
        <xdr:cNvPr id="310" name="直線コネクタ 309">
          <a:extLst>
            <a:ext uri="{FF2B5EF4-FFF2-40B4-BE49-F238E27FC236}">
              <a16:creationId xmlns:a16="http://schemas.microsoft.com/office/drawing/2014/main" id="{BD6B1D53-9162-4EB1-96E3-9182B0060FEF}"/>
            </a:ext>
          </a:extLst>
        </xdr:cNvPr>
        <xdr:cNvCxnSpPr/>
      </xdr:nvCxnSpPr>
      <xdr:spPr>
        <a:xfrm flipV="1">
          <a:off x="1130300" y="14100266"/>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EE57D01B-C9DC-4793-AB24-61F9DEFBB6A3}"/>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4CCC1AB9-B013-4DE5-BE7E-5EFBAA6C5302}"/>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C86DEDD1-C4EC-4244-A93A-AA8DC7B2E5E1}"/>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4" name="n_4aveValue【公営住宅】&#10;有形固定資産減価償却率">
          <a:extLst>
            <a:ext uri="{FF2B5EF4-FFF2-40B4-BE49-F238E27FC236}">
              <a16:creationId xmlns:a16="http://schemas.microsoft.com/office/drawing/2014/main" id="{23BD6B04-A45F-4020-A788-5E2E0971B3DB}"/>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5822</xdr:rowOff>
    </xdr:from>
    <xdr:ext cx="405111" cy="259045"/>
    <xdr:sp macro="" textlink="">
      <xdr:nvSpPr>
        <xdr:cNvPr id="315" name="n_1mainValue【公営住宅】&#10;有形固定資産減価償却率">
          <a:extLst>
            <a:ext uri="{FF2B5EF4-FFF2-40B4-BE49-F238E27FC236}">
              <a16:creationId xmlns:a16="http://schemas.microsoft.com/office/drawing/2014/main" id="{F67DA5AE-D9CE-420A-A28C-C945657BC054}"/>
            </a:ext>
          </a:extLst>
        </xdr:cNvPr>
        <xdr:cNvSpPr txBox="1"/>
      </xdr:nvSpPr>
      <xdr:spPr>
        <a:xfrm>
          <a:off x="3582044" y="138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156046</xdr:rowOff>
    </xdr:from>
    <xdr:ext cx="405111" cy="259045"/>
    <xdr:sp macro="" textlink="">
      <xdr:nvSpPr>
        <xdr:cNvPr id="316" name="n_2mainValue【公営住宅】&#10;有形固定資産減価償却率">
          <a:extLst>
            <a:ext uri="{FF2B5EF4-FFF2-40B4-BE49-F238E27FC236}">
              <a16:creationId xmlns:a16="http://schemas.microsoft.com/office/drawing/2014/main" id="{389131D9-5BB0-4F1D-9822-43B73892B6B8}"/>
            </a:ext>
          </a:extLst>
        </xdr:cNvPr>
        <xdr:cNvSpPr txBox="1"/>
      </xdr:nvSpPr>
      <xdr:spPr>
        <a:xfrm>
          <a:off x="2705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108693</xdr:rowOff>
    </xdr:from>
    <xdr:ext cx="405111" cy="259045"/>
    <xdr:sp macro="" textlink="">
      <xdr:nvSpPr>
        <xdr:cNvPr id="317" name="n_3mainValue【公営住宅】&#10;有形固定資産減価償却率">
          <a:extLst>
            <a:ext uri="{FF2B5EF4-FFF2-40B4-BE49-F238E27FC236}">
              <a16:creationId xmlns:a16="http://schemas.microsoft.com/office/drawing/2014/main" id="{77E11841-E2E9-4499-8A74-4A27CB8D622C}"/>
            </a:ext>
          </a:extLst>
        </xdr:cNvPr>
        <xdr:cNvSpPr txBox="1"/>
      </xdr:nvSpPr>
      <xdr:spPr>
        <a:xfrm>
          <a:off x="1816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139716</xdr:rowOff>
    </xdr:from>
    <xdr:ext cx="405111" cy="259045"/>
    <xdr:sp macro="" textlink="">
      <xdr:nvSpPr>
        <xdr:cNvPr id="318" name="n_4mainValue【公営住宅】&#10;有形固定資産減価償却率">
          <a:extLst>
            <a:ext uri="{FF2B5EF4-FFF2-40B4-BE49-F238E27FC236}">
              <a16:creationId xmlns:a16="http://schemas.microsoft.com/office/drawing/2014/main" id="{F276B28F-1C4E-40C7-BA0E-B7A083802C1B}"/>
            </a:ext>
          </a:extLst>
        </xdr:cNvPr>
        <xdr:cNvSpPr txBox="1"/>
      </xdr:nvSpPr>
      <xdr:spPr>
        <a:xfrm>
          <a:off x="9277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C9C3F41-2619-4613-8FE6-7410143C130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888AB296-651C-486B-BD57-B4FA3C27F5A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D5ECEE46-B16F-4B12-8B18-768E28047FD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0834B70-7B3A-4A84-A9F4-29ADC4D5E05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B1321BD3-8E23-42AD-92F8-F975845130E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2C55E1A0-80E2-4AB3-AEA4-43D1AB90ED9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88326A68-BE27-4B01-A9CF-025028BCF77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1C15EC8C-A7FC-482A-90D7-F02DAE87B16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0D19ADA-60B5-4B24-A09A-58A260FFED4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718E48A-56BB-4D59-BF8F-4623D7391B3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63A75486-882C-4A4A-AB06-33B03B34381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91E43D81-FB79-40D8-A8E2-9AFD4AADF85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11D094A9-5D74-415C-988E-012F045C1BE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FF5266B9-6D82-4452-86A1-3544BC913583}"/>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7A3DD7E0-CDC4-44C5-AFC1-3B8AE2DE6E1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6D095CC9-8A6E-4C2A-9CF9-740B9CF9ACA3}"/>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E3581EEC-E92E-4454-BCE7-74B27999316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75BE1AE2-5088-48CE-B523-AFD8DCF40B2A}"/>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AB3A419-E70D-45DB-A10B-636E1F2A037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E0FFDB01-EC6E-4666-8111-EF117CF88B42}"/>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748FAB4-AF43-437C-A6A1-A9E3570C337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C2B7D316-2B34-4B7E-9468-707F52FE067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C614235-631D-4D5B-AB6E-02C2FC88A5A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F9CE7BF8-060F-4BE0-B00C-0E0D912AEF45}"/>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973CAD80-95CB-4370-BE85-53A0013BA8EE}"/>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59A3C446-C948-43ED-9C4F-9FD3A32ED4F7}"/>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B469D6CA-0AB1-468B-A407-273537913E54}"/>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EBFCD858-393C-42F7-B5F6-63BCC96DE7D7}"/>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72D19FF4-F905-4BE2-B436-3C7D30D548E4}"/>
            </a:ext>
          </a:extLst>
        </xdr:cNvPr>
        <xdr:cNvSpPr txBox="1"/>
      </xdr:nvSpPr>
      <xdr:spPr>
        <a:xfrm>
          <a:off x="10515600" y="14620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FE5A44EC-77D2-4FD0-A994-D62E67FC3148}"/>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BBEACC8B-7BD6-4DB7-B616-5D00358B03D3}"/>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3839D6DF-435E-406B-A5B0-4C390E701DF8}"/>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1BC70BE5-842B-4871-9E3E-8735B9DE704D}"/>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51955</xdr:rowOff>
    </xdr:from>
    <xdr:to>
      <xdr:col>36</xdr:col>
      <xdr:colOff>165100</xdr:colOff>
      <xdr:row>85</xdr:row>
      <xdr:rowOff>153555</xdr:rowOff>
    </xdr:to>
    <xdr:sp macro="" textlink="">
      <xdr:nvSpPr>
        <xdr:cNvPr id="352" name="フローチャート: 判断 351">
          <a:extLst>
            <a:ext uri="{FF2B5EF4-FFF2-40B4-BE49-F238E27FC236}">
              <a16:creationId xmlns:a16="http://schemas.microsoft.com/office/drawing/2014/main" id="{E97FDEEC-DA9C-4DFC-B964-B12F9D9803A0}"/>
            </a:ext>
          </a:extLst>
        </xdr:cNvPr>
        <xdr:cNvSpPr/>
      </xdr:nvSpPr>
      <xdr:spPr>
        <a:xfrm>
          <a:off x="6921500" y="1462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E32279B-8E3E-44D7-9009-BBB0FAD6A28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1DD7A5D-F659-4938-B8C9-0DDEA51898F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696B5B0-3CD1-4D74-83BF-4DE2FC204EE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9F000D2-E091-4FF5-9659-D57F6D6D395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38AFD4A-9A60-40BD-B049-E2B7FCB51CB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27687</xdr:rowOff>
    </xdr:from>
    <xdr:to>
      <xdr:col>55</xdr:col>
      <xdr:colOff>50800</xdr:colOff>
      <xdr:row>85</xdr:row>
      <xdr:rowOff>129287</xdr:rowOff>
    </xdr:to>
    <xdr:sp macro="" textlink="">
      <xdr:nvSpPr>
        <xdr:cNvPr id="358" name="楕円 357">
          <a:extLst>
            <a:ext uri="{FF2B5EF4-FFF2-40B4-BE49-F238E27FC236}">
              <a16:creationId xmlns:a16="http://schemas.microsoft.com/office/drawing/2014/main" id="{191BECA4-7B2F-4DD9-B4C0-3B3B600E2972}"/>
            </a:ext>
          </a:extLst>
        </xdr:cNvPr>
        <xdr:cNvSpPr/>
      </xdr:nvSpPr>
      <xdr:spPr>
        <a:xfrm>
          <a:off x="10426700" y="1460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50564</xdr:rowOff>
    </xdr:from>
    <xdr:ext cx="469744" cy="259045"/>
    <xdr:sp macro="" textlink="">
      <xdr:nvSpPr>
        <xdr:cNvPr id="359" name="【公営住宅】&#10;一人当たり面積該当値テキスト">
          <a:extLst>
            <a:ext uri="{FF2B5EF4-FFF2-40B4-BE49-F238E27FC236}">
              <a16:creationId xmlns:a16="http://schemas.microsoft.com/office/drawing/2014/main" id="{A7D0896C-15BC-4E14-8158-D8E92E751D3A}"/>
            </a:ext>
          </a:extLst>
        </xdr:cNvPr>
        <xdr:cNvSpPr txBox="1"/>
      </xdr:nvSpPr>
      <xdr:spPr>
        <a:xfrm>
          <a:off x="10515600" y="1445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30238</xdr:rowOff>
    </xdr:from>
    <xdr:to>
      <xdr:col>50</xdr:col>
      <xdr:colOff>165100</xdr:colOff>
      <xdr:row>85</xdr:row>
      <xdr:rowOff>131838</xdr:rowOff>
    </xdr:to>
    <xdr:sp macro="" textlink="">
      <xdr:nvSpPr>
        <xdr:cNvPr id="360" name="楕円 359">
          <a:extLst>
            <a:ext uri="{FF2B5EF4-FFF2-40B4-BE49-F238E27FC236}">
              <a16:creationId xmlns:a16="http://schemas.microsoft.com/office/drawing/2014/main" id="{3AF329E5-7186-400D-9B82-939EC78D6B6E}"/>
            </a:ext>
          </a:extLst>
        </xdr:cNvPr>
        <xdr:cNvSpPr/>
      </xdr:nvSpPr>
      <xdr:spPr>
        <a:xfrm>
          <a:off x="9588500" y="1460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78487</xdr:rowOff>
    </xdr:from>
    <xdr:to>
      <xdr:col>55</xdr:col>
      <xdr:colOff>0</xdr:colOff>
      <xdr:row>85</xdr:row>
      <xdr:rowOff>81038</xdr:rowOff>
    </xdr:to>
    <xdr:cxnSp macro="">
      <xdr:nvCxnSpPr>
        <xdr:cNvPr id="361" name="直線コネクタ 360">
          <a:extLst>
            <a:ext uri="{FF2B5EF4-FFF2-40B4-BE49-F238E27FC236}">
              <a16:creationId xmlns:a16="http://schemas.microsoft.com/office/drawing/2014/main" id="{C8AF50F7-4262-4A8D-966A-F513EA0AC055}"/>
            </a:ext>
          </a:extLst>
        </xdr:cNvPr>
        <xdr:cNvCxnSpPr/>
      </xdr:nvCxnSpPr>
      <xdr:spPr>
        <a:xfrm flipV="1">
          <a:off x="9639300" y="14651737"/>
          <a:ext cx="838200" cy="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36297</xdr:rowOff>
    </xdr:from>
    <xdr:to>
      <xdr:col>46</xdr:col>
      <xdr:colOff>38100</xdr:colOff>
      <xdr:row>85</xdr:row>
      <xdr:rowOff>137897</xdr:rowOff>
    </xdr:to>
    <xdr:sp macro="" textlink="">
      <xdr:nvSpPr>
        <xdr:cNvPr id="362" name="楕円 361">
          <a:extLst>
            <a:ext uri="{FF2B5EF4-FFF2-40B4-BE49-F238E27FC236}">
              <a16:creationId xmlns:a16="http://schemas.microsoft.com/office/drawing/2014/main" id="{00585AE1-0B2F-4261-B067-837B3E4208BB}"/>
            </a:ext>
          </a:extLst>
        </xdr:cNvPr>
        <xdr:cNvSpPr/>
      </xdr:nvSpPr>
      <xdr:spPr>
        <a:xfrm>
          <a:off x="8699500" y="1460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81038</xdr:rowOff>
    </xdr:from>
    <xdr:to>
      <xdr:col>50</xdr:col>
      <xdr:colOff>114300</xdr:colOff>
      <xdr:row>85</xdr:row>
      <xdr:rowOff>87097</xdr:rowOff>
    </xdr:to>
    <xdr:cxnSp macro="">
      <xdr:nvCxnSpPr>
        <xdr:cNvPr id="363" name="直線コネクタ 362">
          <a:extLst>
            <a:ext uri="{FF2B5EF4-FFF2-40B4-BE49-F238E27FC236}">
              <a16:creationId xmlns:a16="http://schemas.microsoft.com/office/drawing/2014/main" id="{14AB60AF-3ED6-4E92-A209-ADCEC93ABD86}"/>
            </a:ext>
          </a:extLst>
        </xdr:cNvPr>
        <xdr:cNvCxnSpPr/>
      </xdr:nvCxnSpPr>
      <xdr:spPr>
        <a:xfrm flipV="1">
          <a:off x="8750300" y="14654288"/>
          <a:ext cx="889000" cy="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37058</xdr:rowOff>
    </xdr:from>
    <xdr:to>
      <xdr:col>41</xdr:col>
      <xdr:colOff>101600</xdr:colOff>
      <xdr:row>85</xdr:row>
      <xdr:rowOff>138658</xdr:rowOff>
    </xdr:to>
    <xdr:sp macro="" textlink="">
      <xdr:nvSpPr>
        <xdr:cNvPr id="364" name="楕円 363">
          <a:extLst>
            <a:ext uri="{FF2B5EF4-FFF2-40B4-BE49-F238E27FC236}">
              <a16:creationId xmlns:a16="http://schemas.microsoft.com/office/drawing/2014/main" id="{9516601C-7D1A-41B1-8E7C-164AE577A3B6}"/>
            </a:ext>
          </a:extLst>
        </xdr:cNvPr>
        <xdr:cNvSpPr/>
      </xdr:nvSpPr>
      <xdr:spPr>
        <a:xfrm>
          <a:off x="7810500" y="1461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87097</xdr:rowOff>
    </xdr:from>
    <xdr:to>
      <xdr:col>45</xdr:col>
      <xdr:colOff>177800</xdr:colOff>
      <xdr:row>85</xdr:row>
      <xdr:rowOff>87858</xdr:rowOff>
    </xdr:to>
    <xdr:cxnSp macro="">
      <xdr:nvCxnSpPr>
        <xdr:cNvPr id="365" name="直線コネクタ 364">
          <a:extLst>
            <a:ext uri="{FF2B5EF4-FFF2-40B4-BE49-F238E27FC236}">
              <a16:creationId xmlns:a16="http://schemas.microsoft.com/office/drawing/2014/main" id="{D7715779-F6DD-4FB1-AAA8-B99008FBD4CB}"/>
            </a:ext>
          </a:extLst>
        </xdr:cNvPr>
        <xdr:cNvCxnSpPr/>
      </xdr:nvCxnSpPr>
      <xdr:spPr>
        <a:xfrm flipV="1">
          <a:off x="7861300" y="14660347"/>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44335</xdr:rowOff>
    </xdr:from>
    <xdr:to>
      <xdr:col>36</xdr:col>
      <xdr:colOff>165100</xdr:colOff>
      <xdr:row>85</xdr:row>
      <xdr:rowOff>145935</xdr:rowOff>
    </xdr:to>
    <xdr:sp macro="" textlink="">
      <xdr:nvSpPr>
        <xdr:cNvPr id="366" name="楕円 365">
          <a:extLst>
            <a:ext uri="{FF2B5EF4-FFF2-40B4-BE49-F238E27FC236}">
              <a16:creationId xmlns:a16="http://schemas.microsoft.com/office/drawing/2014/main" id="{1496B300-70B5-4611-BCF2-CAA47DD93E56}"/>
            </a:ext>
          </a:extLst>
        </xdr:cNvPr>
        <xdr:cNvSpPr/>
      </xdr:nvSpPr>
      <xdr:spPr>
        <a:xfrm>
          <a:off x="6921500" y="1461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87858</xdr:rowOff>
    </xdr:from>
    <xdr:to>
      <xdr:col>41</xdr:col>
      <xdr:colOff>50800</xdr:colOff>
      <xdr:row>85</xdr:row>
      <xdr:rowOff>95135</xdr:rowOff>
    </xdr:to>
    <xdr:cxnSp macro="">
      <xdr:nvCxnSpPr>
        <xdr:cNvPr id="367" name="直線コネクタ 366">
          <a:extLst>
            <a:ext uri="{FF2B5EF4-FFF2-40B4-BE49-F238E27FC236}">
              <a16:creationId xmlns:a16="http://schemas.microsoft.com/office/drawing/2014/main" id="{1B8A6E85-3DB4-4C7B-8A30-216B82B5495F}"/>
            </a:ext>
          </a:extLst>
        </xdr:cNvPr>
        <xdr:cNvCxnSpPr/>
      </xdr:nvCxnSpPr>
      <xdr:spPr>
        <a:xfrm flipV="1">
          <a:off x="6972300" y="14661108"/>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a:extLst>
            <a:ext uri="{FF2B5EF4-FFF2-40B4-BE49-F238E27FC236}">
              <a16:creationId xmlns:a16="http://schemas.microsoft.com/office/drawing/2014/main" id="{671F4E75-4BF8-4509-A10E-751896865982}"/>
            </a:ext>
          </a:extLst>
        </xdr:cNvPr>
        <xdr:cNvSpPr txBox="1"/>
      </xdr:nvSpPr>
      <xdr:spPr>
        <a:xfrm>
          <a:off x="9391727" y="1473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F752F53E-8A3F-4062-A863-D0E3ACCD94F8}"/>
            </a:ext>
          </a:extLst>
        </xdr:cNvPr>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54B873C9-EC93-4970-96D8-D2540FD69F8E}"/>
            </a:ext>
          </a:extLst>
        </xdr:cNvPr>
        <xdr:cNvSpPr txBox="1"/>
      </xdr:nvSpPr>
      <xdr:spPr>
        <a:xfrm>
          <a:off x="7626427" y="147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144682</xdr:rowOff>
    </xdr:from>
    <xdr:ext cx="469744" cy="259045"/>
    <xdr:sp macro="" textlink="">
      <xdr:nvSpPr>
        <xdr:cNvPr id="371" name="n_4aveValue【公営住宅】&#10;一人当たり面積">
          <a:extLst>
            <a:ext uri="{FF2B5EF4-FFF2-40B4-BE49-F238E27FC236}">
              <a16:creationId xmlns:a16="http://schemas.microsoft.com/office/drawing/2014/main" id="{6315B6A9-59EB-41D7-B490-BCBEC8D2451D}"/>
            </a:ext>
          </a:extLst>
        </xdr:cNvPr>
        <xdr:cNvSpPr txBox="1"/>
      </xdr:nvSpPr>
      <xdr:spPr>
        <a:xfrm>
          <a:off x="6737427" y="1471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148365</xdr:rowOff>
    </xdr:from>
    <xdr:ext cx="469744" cy="259045"/>
    <xdr:sp macro="" textlink="">
      <xdr:nvSpPr>
        <xdr:cNvPr id="372" name="n_1mainValue【公営住宅】&#10;一人当たり面積">
          <a:extLst>
            <a:ext uri="{FF2B5EF4-FFF2-40B4-BE49-F238E27FC236}">
              <a16:creationId xmlns:a16="http://schemas.microsoft.com/office/drawing/2014/main" id="{5D4926D3-9CD0-492A-8C28-CC2883593E87}"/>
            </a:ext>
          </a:extLst>
        </xdr:cNvPr>
        <xdr:cNvSpPr txBox="1"/>
      </xdr:nvSpPr>
      <xdr:spPr>
        <a:xfrm>
          <a:off x="9391727" y="1437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154424</xdr:rowOff>
    </xdr:from>
    <xdr:ext cx="469744" cy="259045"/>
    <xdr:sp macro="" textlink="">
      <xdr:nvSpPr>
        <xdr:cNvPr id="373" name="n_2mainValue【公営住宅】&#10;一人当たり面積">
          <a:extLst>
            <a:ext uri="{FF2B5EF4-FFF2-40B4-BE49-F238E27FC236}">
              <a16:creationId xmlns:a16="http://schemas.microsoft.com/office/drawing/2014/main" id="{6CCC7930-6E14-4ACD-BF69-E866A7319B17}"/>
            </a:ext>
          </a:extLst>
        </xdr:cNvPr>
        <xdr:cNvSpPr txBox="1"/>
      </xdr:nvSpPr>
      <xdr:spPr>
        <a:xfrm>
          <a:off x="8515427" y="1438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155185</xdr:rowOff>
    </xdr:from>
    <xdr:ext cx="469744" cy="259045"/>
    <xdr:sp macro="" textlink="">
      <xdr:nvSpPr>
        <xdr:cNvPr id="374" name="n_3mainValue【公営住宅】&#10;一人当たり面積">
          <a:extLst>
            <a:ext uri="{FF2B5EF4-FFF2-40B4-BE49-F238E27FC236}">
              <a16:creationId xmlns:a16="http://schemas.microsoft.com/office/drawing/2014/main" id="{A43E2A8D-90DF-4B75-A9CC-C74A69386BED}"/>
            </a:ext>
          </a:extLst>
        </xdr:cNvPr>
        <xdr:cNvSpPr txBox="1"/>
      </xdr:nvSpPr>
      <xdr:spPr>
        <a:xfrm>
          <a:off x="7626427" y="1438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162462</xdr:rowOff>
    </xdr:from>
    <xdr:ext cx="469744" cy="259045"/>
    <xdr:sp macro="" textlink="">
      <xdr:nvSpPr>
        <xdr:cNvPr id="375" name="n_4mainValue【公営住宅】&#10;一人当たり面積">
          <a:extLst>
            <a:ext uri="{FF2B5EF4-FFF2-40B4-BE49-F238E27FC236}">
              <a16:creationId xmlns:a16="http://schemas.microsoft.com/office/drawing/2014/main" id="{6C57497D-8A4C-43C6-81FB-AAECA6C74832}"/>
            </a:ext>
          </a:extLst>
        </xdr:cNvPr>
        <xdr:cNvSpPr txBox="1"/>
      </xdr:nvSpPr>
      <xdr:spPr>
        <a:xfrm>
          <a:off x="6737427" y="1439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C393F6C-3759-4B6B-A639-51E6AD8E62B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5B8ADF4-0996-4892-98B1-0C83CA210D8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98F7163-E027-4A9C-A6FF-E0EC625D3FE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C82E865-6593-4CB3-AA68-599F8C82B8D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89C7A61-81EC-43FF-A7AB-5D615A8CD3E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826F194-20EA-4E55-8753-19B0323D09F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B981BC6-EB85-4EC1-A6E9-92752F5B1CC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D14D834-A74D-42E9-A97C-31FE4BBA98A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A1A9620-9F6C-44C9-8DEC-6C1A402E594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815AEE40-BE86-41B1-9D0C-B8812402264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22E6CFDD-0129-49CB-8988-25D3A24CD3D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38274E1-342B-4229-9FB5-58AB2462DC3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FE9E95B-D2FF-4BA8-887B-EA1E8F516EC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E364543-8424-4476-9632-0764642754E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39795453-3C1D-48B6-8D3E-6517D3E4A24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FA540307-7EEF-4E2F-B586-29CDD1BAB01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CEB21C2-6703-4430-8DF8-4E40C3B40CD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BFC2A4D7-1872-4384-928C-83DE053206C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E97FF50B-EB06-4D4E-942C-3741C3BD116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97C72F57-3FDD-4280-823B-57268ECFC10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70D92FDE-3EE4-446F-A4E7-1F667964951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90B5687-BC72-4F7B-BEBC-45DBCE83068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DB163F37-D691-4455-A496-0E90ABD2D9E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F2053B48-F5FF-4D33-8A93-71B12AD976D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DC5A121F-1C0E-4062-82DC-A0C50FB45DC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AF560768-7C21-4B4F-907A-B320AA49E7F5}"/>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8125B5F9-B697-4C6F-8E08-37693AE1FE47}"/>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E4DC738E-7E58-44C4-AC06-91620A5CED51}"/>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3AACDD50-61A5-4C9C-B7F4-97302828A766}"/>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686AD13F-453A-44B2-A123-59A11695D794}"/>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1FE8BFD2-A204-4232-8D04-B6CA02926457}"/>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B0C9446C-BBBC-4266-85FA-408F1359179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562C0E0C-BF17-4ADE-8292-C2BF29D61C36}"/>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14C5EBD9-E459-4128-BCDD-74476A55A67E}"/>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1D4E9BCA-9810-4E12-8BD3-673BA61B58CD}"/>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11" name="フローチャート: 判断 410">
          <a:extLst>
            <a:ext uri="{FF2B5EF4-FFF2-40B4-BE49-F238E27FC236}">
              <a16:creationId xmlns:a16="http://schemas.microsoft.com/office/drawing/2014/main" id="{BD99C4C6-DC7C-4B55-AD58-83ED4823D15B}"/>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6399C54-8EE2-411C-847B-8D95DB0935B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0AFC69F-E061-4A94-9CFB-0BA200A8A93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E146B0C-2109-47CC-A258-AC3B78643B2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5589392-8732-4F9D-83BD-7C4B8FAF539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2858FB1-D2FB-44AC-A7A6-E5A6D13B1A9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102144</xdr:rowOff>
    </xdr:from>
    <xdr:to>
      <xdr:col>24</xdr:col>
      <xdr:colOff>114300</xdr:colOff>
      <xdr:row>106</xdr:row>
      <xdr:rowOff>32294</xdr:rowOff>
    </xdr:to>
    <xdr:sp macro="" textlink="">
      <xdr:nvSpPr>
        <xdr:cNvPr id="417" name="楕円 416">
          <a:extLst>
            <a:ext uri="{FF2B5EF4-FFF2-40B4-BE49-F238E27FC236}">
              <a16:creationId xmlns:a16="http://schemas.microsoft.com/office/drawing/2014/main" id="{D35512E3-E84C-45AC-942D-A59E2A048012}"/>
            </a:ext>
          </a:extLst>
        </xdr:cNvPr>
        <xdr:cNvSpPr/>
      </xdr:nvSpPr>
      <xdr:spPr>
        <a:xfrm>
          <a:off x="45847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80571</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30BDD65A-026A-437C-BB1C-D43F50CEF7DD}"/>
            </a:ext>
          </a:extLst>
        </xdr:cNvPr>
        <xdr:cNvSpPr txBox="1"/>
      </xdr:nvSpPr>
      <xdr:spPr>
        <a:xfrm>
          <a:off x="4673600" y="1808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71120</xdr:rowOff>
    </xdr:from>
    <xdr:to>
      <xdr:col>20</xdr:col>
      <xdr:colOff>38100</xdr:colOff>
      <xdr:row>106</xdr:row>
      <xdr:rowOff>1270</xdr:rowOff>
    </xdr:to>
    <xdr:sp macro="" textlink="">
      <xdr:nvSpPr>
        <xdr:cNvPr id="419" name="楕円 418">
          <a:extLst>
            <a:ext uri="{FF2B5EF4-FFF2-40B4-BE49-F238E27FC236}">
              <a16:creationId xmlns:a16="http://schemas.microsoft.com/office/drawing/2014/main" id="{CCB8F768-2F3B-48E8-AFDF-84BAB535B2DD}"/>
            </a:ext>
          </a:extLst>
        </xdr:cNvPr>
        <xdr:cNvSpPr/>
      </xdr:nvSpPr>
      <xdr:spPr>
        <a:xfrm>
          <a:off x="3746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121920</xdr:rowOff>
    </xdr:from>
    <xdr:to>
      <xdr:col>24</xdr:col>
      <xdr:colOff>63500</xdr:colOff>
      <xdr:row>105</xdr:row>
      <xdr:rowOff>152944</xdr:rowOff>
    </xdr:to>
    <xdr:cxnSp macro="">
      <xdr:nvCxnSpPr>
        <xdr:cNvPr id="420" name="直線コネクタ 419">
          <a:extLst>
            <a:ext uri="{FF2B5EF4-FFF2-40B4-BE49-F238E27FC236}">
              <a16:creationId xmlns:a16="http://schemas.microsoft.com/office/drawing/2014/main" id="{3A6401E7-1A78-4F77-BE9E-0B6C64EC20BD}"/>
            </a:ext>
          </a:extLst>
        </xdr:cNvPr>
        <xdr:cNvCxnSpPr/>
      </xdr:nvCxnSpPr>
      <xdr:spPr>
        <a:xfrm>
          <a:off x="3797300" y="1812417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51526</xdr:rowOff>
    </xdr:from>
    <xdr:to>
      <xdr:col>15</xdr:col>
      <xdr:colOff>101600</xdr:colOff>
      <xdr:row>105</xdr:row>
      <xdr:rowOff>153126</xdr:rowOff>
    </xdr:to>
    <xdr:sp macro="" textlink="">
      <xdr:nvSpPr>
        <xdr:cNvPr id="421" name="楕円 420">
          <a:extLst>
            <a:ext uri="{FF2B5EF4-FFF2-40B4-BE49-F238E27FC236}">
              <a16:creationId xmlns:a16="http://schemas.microsoft.com/office/drawing/2014/main" id="{5A08C451-2C22-4AAE-B8DC-0D4BA959ED79}"/>
            </a:ext>
          </a:extLst>
        </xdr:cNvPr>
        <xdr:cNvSpPr/>
      </xdr:nvSpPr>
      <xdr:spPr>
        <a:xfrm>
          <a:off x="2857500" y="180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102326</xdr:rowOff>
    </xdr:from>
    <xdr:to>
      <xdr:col>19</xdr:col>
      <xdr:colOff>177800</xdr:colOff>
      <xdr:row>105</xdr:row>
      <xdr:rowOff>121920</xdr:rowOff>
    </xdr:to>
    <xdr:cxnSp macro="">
      <xdr:nvCxnSpPr>
        <xdr:cNvPr id="422" name="直線コネクタ 421">
          <a:extLst>
            <a:ext uri="{FF2B5EF4-FFF2-40B4-BE49-F238E27FC236}">
              <a16:creationId xmlns:a16="http://schemas.microsoft.com/office/drawing/2014/main" id="{199A1C41-EE67-4D75-A026-8C9F72FB2246}"/>
            </a:ext>
          </a:extLst>
        </xdr:cNvPr>
        <xdr:cNvCxnSpPr/>
      </xdr:nvCxnSpPr>
      <xdr:spPr>
        <a:xfrm>
          <a:off x="2908300" y="1810457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46627</xdr:rowOff>
    </xdr:from>
    <xdr:to>
      <xdr:col>10</xdr:col>
      <xdr:colOff>165100</xdr:colOff>
      <xdr:row>105</xdr:row>
      <xdr:rowOff>148227</xdr:rowOff>
    </xdr:to>
    <xdr:sp macro="" textlink="">
      <xdr:nvSpPr>
        <xdr:cNvPr id="423" name="楕円 422">
          <a:extLst>
            <a:ext uri="{FF2B5EF4-FFF2-40B4-BE49-F238E27FC236}">
              <a16:creationId xmlns:a16="http://schemas.microsoft.com/office/drawing/2014/main" id="{15B0CCC3-116A-4BC0-8F4B-0803479B890F}"/>
            </a:ext>
          </a:extLst>
        </xdr:cNvPr>
        <xdr:cNvSpPr/>
      </xdr:nvSpPr>
      <xdr:spPr>
        <a:xfrm>
          <a:off x="196850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97427</xdr:rowOff>
    </xdr:from>
    <xdr:to>
      <xdr:col>15</xdr:col>
      <xdr:colOff>50800</xdr:colOff>
      <xdr:row>105</xdr:row>
      <xdr:rowOff>102326</xdr:rowOff>
    </xdr:to>
    <xdr:cxnSp macro="">
      <xdr:nvCxnSpPr>
        <xdr:cNvPr id="424" name="直線コネクタ 423">
          <a:extLst>
            <a:ext uri="{FF2B5EF4-FFF2-40B4-BE49-F238E27FC236}">
              <a16:creationId xmlns:a16="http://schemas.microsoft.com/office/drawing/2014/main" id="{1CD58F55-1274-47FC-B7C0-D9973D0888BB}"/>
            </a:ext>
          </a:extLst>
        </xdr:cNvPr>
        <xdr:cNvCxnSpPr/>
      </xdr:nvCxnSpPr>
      <xdr:spPr>
        <a:xfrm>
          <a:off x="2019300" y="1809967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22134</xdr:rowOff>
    </xdr:from>
    <xdr:to>
      <xdr:col>6</xdr:col>
      <xdr:colOff>38100</xdr:colOff>
      <xdr:row>105</xdr:row>
      <xdr:rowOff>123734</xdr:rowOff>
    </xdr:to>
    <xdr:sp macro="" textlink="">
      <xdr:nvSpPr>
        <xdr:cNvPr id="425" name="楕円 424">
          <a:extLst>
            <a:ext uri="{FF2B5EF4-FFF2-40B4-BE49-F238E27FC236}">
              <a16:creationId xmlns:a16="http://schemas.microsoft.com/office/drawing/2014/main" id="{80D1D2CF-4072-4090-A123-02A434B3DA84}"/>
            </a:ext>
          </a:extLst>
        </xdr:cNvPr>
        <xdr:cNvSpPr/>
      </xdr:nvSpPr>
      <xdr:spPr>
        <a:xfrm>
          <a:off x="1079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72934</xdr:rowOff>
    </xdr:from>
    <xdr:to>
      <xdr:col>10</xdr:col>
      <xdr:colOff>114300</xdr:colOff>
      <xdr:row>105</xdr:row>
      <xdr:rowOff>97427</xdr:rowOff>
    </xdr:to>
    <xdr:cxnSp macro="">
      <xdr:nvCxnSpPr>
        <xdr:cNvPr id="426" name="直線コネクタ 425">
          <a:extLst>
            <a:ext uri="{FF2B5EF4-FFF2-40B4-BE49-F238E27FC236}">
              <a16:creationId xmlns:a16="http://schemas.microsoft.com/office/drawing/2014/main" id="{DB310B08-1D61-46B8-8219-07BFD0454603}"/>
            </a:ext>
          </a:extLst>
        </xdr:cNvPr>
        <xdr:cNvCxnSpPr/>
      </xdr:nvCxnSpPr>
      <xdr:spPr>
        <a:xfrm>
          <a:off x="1130300" y="1807518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117401</xdr:rowOff>
    </xdr:from>
    <xdr:ext cx="405111" cy="259045"/>
    <xdr:sp macro="" textlink="">
      <xdr:nvSpPr>
        <xdr:cNvPr id="427" name="n_1aveValue【港湾・漁港】&#10;有形固定資産減価償却率">
          <a:extLst>
            <a:ext uri="{FF2B5EF4-FFF2-40B4-BE49-F238E27FC236}">
              <a16:creationId xmlns:a16="http://schemas.microsoft.com/office/drawing/2014/main" id="{A6F45AA2-CDEC-4582-B7D3-1AF4E3AD7E2B}"/>
            </a:ext>
          </a:extLst>
        </xdr:cNvPr>
        <xdr:cNvSpPr txBox="1"/>
      </xdr:nvSpPr>
      <xdr:spPr>
        <a:xfrm>
          <a:off x="35820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102706</xdr:rowOff>
    </xdr:from>
    <xdr:ext cx="405111" cy="259045"/>
    <xdr:sp macro="" textlink="">
      <xdr:nvSpPr>
        <xdr:cNvPr id="428" name="n_2aveValue【港湾・漁港】&#10;有形固定資産減価償却率">
          <a:extLst>
            <a:ext uri="{FF2B5EF4-FFF2-40B4-BE49-F238E27FC236}">
              <a16:creationId xmlns:a16="http://schemas.microsoft.com/office/drawing/2014/main" id="{82C81360-8414-4EB0-AF59-46B1E62D1900}"/>
            </a:ext>
          </a:extLst>
        </xdr:cNvPr>
        <xdr:cNvSpPr txBox="1"/>
      </xdr:nvSpPr>
      <xdr:spPr>
        <a:xfrm>
          <a:off x="2705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76579</xdr:rowOff>
    </xdr:from>
    <xdr:ext cx="405111" cy="259045"/>
    <xdr:sp macro="" textlink="">
      <xdr:nvSpPr>
        <xdr:cNvPr id="429" name="n_3aveValue【港湾・漁港】&#10;有形固定資産減価償却率">
          <a:extLst>
            <a:ext uri="{FF2B5EF4-FFF2-40B4-BE49-F238E27FC236}">
              <a16:creationId xmlns:a16="http://schemas.microsoft.com/office/drawing/2014/main" id="{80773B88-BE73-46C1-8BA3-60624E959E5B}"/>
            </a:ext>
          </a:extLst>
        </xdr:cNvPr>
        <xdr:cNvSpPr txBox="1"/>
      </xdr:nvSpPr>
      <xdr:spPr>
        <a:xfrm>
          <a:off x="1816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430" name="n_4aveValue【港湾・漁港】&#10;有形固定資産減価償却率">
          <a:extLst>
            <a:ext uri="{FF2B5EF4-FFF2-40B4-BE49-F238E27FC236}">
              <a16:creationId xmlns:a16="http://schemas.microsoft.com/office/drawing/2014/main" id="{CBE4368F-D512-433A-9AA0-CA77B377A8AB}"/>
            </a:ext>
          </a:extLst>
        </xdr:cNvPr>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163847</xdr:rowOff>
    </xdr:from>
    <xdr:ext cx="405111" cy="259045"/>
    <xdr:sp macro="" textlink="">
      <xdr:nvSpPr>
        <xdr:cNvPr id="431" name="n_1mainValue【港湾・漁港】&#10;有形固定資産減価償却率">
          <a:extLst>
            <a:ext uri="{FF2B5EF4-FFF2-40B4-BE49-F238E27FC236}">
              <a16:creationId xmlns:a16="http://schemas.microsoft.com/office/drawing/2014/main" id="{067BBDDB-EA01-4512-82D4-0329D2BCC0F9}"/>
            </a:ext>
          </a:extLst>
        </xdr:cNvPr>
        <xdr:cNvSpPr txBox="1"/>
      </xdr:nvSpPr>
      <xdr:spPr>
        <a:xfrm>
          <a:off x="35820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432" name="n_2mainValue【港湾・漁港】&#10;有形固定資産減価償却率">
          <a:extLst>
            <a:ext uri="{FF2B5EF4-FFF2-40B4-BE49-F238E27FC236}">
              <a16:creationId xmlns:a16="http://schemas.microsoft.com/office/drawing/2014/main" id="{7643CD07-43E6-4712-B1A5-C3F9454A8BF6}"/>
            </a:ext>
          </a:extLst>
        </xdr:cNvPr>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139354</xdr:rowOff>
    </xdr:from>
    <xdr:ext cx="405111" cy="259045"/>
    <xdr:sp macro="" textlink="">
      <xdr:nvSpPr>
        <xdr:cNvPr id="433" name="n_3mainValue【港湾・漁港】&#10;有形固定資産減価償却率">
          <a:extLst>
            <a:ext uri="{FF2B5EF4-FFF2-40B4-BE49-F238E27FC236}">
              <a16:creationId xmlns:a16="http://schemas.microsoft.com/office/drawing/2014/main" id="{34D8725E-4BF4-4893-BCEA-61C8D32B85E8}"/>
            </a:ext>
          </a:extLst>
        </xdr:cNvPr>
        <xdr:cNvSpPr txBox="1"/>
      </xdr:nvSpPr>
      <xdr:spPr>
        <a:xfrm>
          <a:off x="18167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140261</xdr:rowOff>
    </xdr:from>
    <xdr:ext cx="405111" cy="259045"/>
    <xdr:sp macro="" textlink="">
      <xdr:nvSpPr>
        <xdr:cNvPr id="434" name="n_4mainValue【港湾・漁港】&#10;有形固定資産減価償却率">
          <a:extLst>
            <a:ext uri="{FF2B5EF4-FFF2-40B4-BE49-F238E27FC236}">
              <a16:creationId xmlns:a16="http://schemas.microsoft.com/office/drawing/2014/main" id="{11BFA260-D7D2-43D8-BD5D-CDEFC06E7217}"/>
            </a:ext>
          </a:extLst>
        </xdr:cNvPr>
        <xdr:cNvSpPr txBox="1"/>
      </xdr:nvSpPr>
      <xdr:spPr>
        <a:xfrm>
          <a:off x="927744" y="1779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C587FC1-313F-422A-AFFD-667F76E515D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C865D4B5-FE6B-438B-B2CB-656DE38F500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E59F5976-70C4-4BD9-872E-F5C6CA2622E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582DB740-38C7-4F92-95B5-45E870FDE5D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9C6AF51F-715E-4677-887D-DD9282D133B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C6EC267D-F13C-4B9A-BC23-CAD79D8F1F2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82EED89-98D0-4F0A-8BCD-3730A5FA385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E21A880-E4C0-4481-B203-18E830AAAB4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F62CE0C8-AA8E-4244-8FE3-97748EB86F1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982BF58-7D85-4776-9430-CDAC9717406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C27AE6D-6413-418F-8577-2C072790BAA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633CAE84-8B7F-409F-A0C4-178B5089896A}"/>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F6CF9CE-2521-4E1E-951B-E27E58D1A4F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62EA49AC-B22C-493C-9B07-05F5B91A1E32}"/>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D50B8BD5-32C3-461E-B079-BC237F04773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901F618D-02F0-45FD-B23A-49E535C5DA5E}"/>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7E7EE335-E0EC-43FB-A1CF-5AB50DAE627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AC9001DC-AB26-4EAE-9D7B-40917E6F41A8}"/>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2C1B518A-157E-4D2B-9744-3BB8CDD06FF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7CDC6265-2381-4311-8A62-AB33977D3684}"/>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B3948563-FBE4-4EB7-B2AB-A2249461A6A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D97E4C80-F96B-462A-B727-28D82935384F}"/>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0F581BBB-AA0D-4984-9A61-A385A2E899A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CA12722D-B47D-4F8E-961D-DB041D65C197}"/>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D8CFD9C0-6F0F-47D1-9C68-36736001811D}"/>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D2AE4990-7A82-4C42-B80D-B457F24B13CA}"/>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F739DB18-1EA1-4039-A377-91B87C8A6F84}"/>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8C4159E1-8558-4901-A809-72E4B2821DDB}"/>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11890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ACADEA26-EF33-45B7-A804-963860C41507}"/>
            </a:ext>
          </a:extLst>
        </xdr:cNvPr>
        <xdr:cNvSpPr txBox="1"/>
      </xdr:nvSpPr>
      <xdr:spPr>
        <a:xfrm>
          <a:off x="10515600" y="18528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CBA434BA-8BF0-400F-999E-37EA438CC20E}"/>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43F94B2A-29B3-49D7-9AC4-72C273D874CB}"/>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73C93042-7B4C-472B-BA1D-28533D7D4677}"/>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99DE6FE8-9745-4A89-BCA1-1CF83F9E7CFB}"/>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68338</xdr:rowOff>
    </xdr:from>
    <xdr:to>
      <xdr:col>36</xdr:col>
      <xdr:colOff>165100</xdr:colOff>
      <xdr:row>108</xdr:row>
      <xdr:rowOff>169938</xdr:rowOff>
    </xdr:to>
    <xdr:sp macro="" textlink="">
      <xdr:nvSpPr>
        <xdr:cNvPr id="468" name="フローチャート: 判断 467">
          <a:extLst>
            <a:ext uri="{FF2B5EF4-FFF2-40B4-BE49-F238E27FC236}">
              <a16:creationId xmlns:a16="http://schemas.microsoft.com/office/drawing/2014/main" id="{C8B4F966-1A7D-49B4-B1E3-55BFFADC800E}"/>
            </a:ext>
          </a:extLst>
        </xdr:cNvPr>
        <xdr:cNvSpPr/>
      </xdr:nvSpPr>
      <xdr:spPr>
        <a:xfrm>
          <a:off x="6921500" y="1858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AD63E47-34FE-4860-BE95-2D2D48FE6EE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8B7F4D5-6E69-48EE-9A1D-C8FD9043A76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5C9CFF8-738B-41DF-9626-C1C08B3DF2A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9327BB3-F293-4F75-B98A-62638DFA142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2BFA55A-3F73-452D-9C40-4A2C0DD9E23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30003</xdr:rowOff>
    </xdr:from>
    <xdr:to>
      <xdr:col>55</xdr:col>
      <xdr:colOff>50800</xdr:colOff>
      <xdr:row>108</xdr:row>
      <xdr:rowOff>131603</xdr:rowOff>
    </xdr:to>
    <xdr:sp macro="" textlink="">
      <xdr:nvSpPr>
        <xdr:cNvPr id="474" name="楕円 473">
          <a:extLst>
            <a:ext uri="{FF2B5EF4-FFF2-40B4-BE49-F238E27FC236}">
              <a16:creationId xmlns:a16="http://schemas.microsoft.com/office/drawing/2014/main" id="{F6987285-AA4C-4F3B-B934-52B6D927F376}"/>
            </a:ext>
          </a:extLst>
        </xdr:cNvPr>
        <xdr:cNvSpPr/>
      </xdr:nvSpPr>
      <xdr:spPr>
        <a:xfrm>
          <a:off x="10426700" y="1854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160830</xdr:rowOff>
    </xdr:from>
    <xdr:ext cx="690189" cy="259045"/>
    <xdr:sp macro="" textlink="">
      <xdr:nvSpPr>
        <xdr:cNvPr id="475" name="【港湾・漁港】&#10;一人当たり有形固定資産（償却資産）額該当値テキスト">
          <a:extLst>
            <a:ext uri="{FF2B5EF4-FFF2-40B4-BE49-F238E27FC236}">
              <a16:creationId xmlns:a16="http://schemas.microsoft.com/office/drawing/2014/main" id="{CF00C22F-10A2-46A5-AB7F-CE17ACCD756C}"/>
            </a:ext>
          </a:extLst>
        </xdr:cNvPr>
        <xdr:cNvSpPr txBox="1"/>
      </xdr:nvSpPr>
      <xdr:spPr>
        <a:xfrm>
          <a:off x="10515600" y="183345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30975</xdr:rowOff>
    </xdr:from>
    <xdr:to>
      <xdr:col>50</xdr:col>
      <xdr:colOff>165100</xdr:colOff>
      <xdr:row>108</xdr:row>
      <xdr:rowOff>132575</xdr:rowOff>
    </xdr:to>
    <xdr:sp macro="" textlink="">
      <xdr:nvSpPr>
        <xdr:cNvPr id="476" name="楕円 475">
          <a:extLst>
            <a:ext uri="{FF2B5EF4-FFF2-40B4-BE49-F238E27FC236}">
              <a16:creationId xmlns:a16="http://schemas.microsoft.com/office/drawing/2014/main" id="{9D7A7C6B-0AAF-41BE-AB98-4DC3C12059C6}"/>
            </a:ext>
          </a:extLst>
        </xdr:cNvPr>
        <xdr:cNvSpPr/>
      </xdr:nvSpPr>
      <xdr:spPr>
        <a:xfrm>
          <a:off x="9588500" y="1854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80803</xdr:rowOff>
    </xdr:from>
    <xdr:to>
      <xdr:col>55</xdr:col>
      <xdr:colOff>0</xdr:colOff>
      <xdr:row>108</xdr:row>
      <xdr:rowOff>81775</xdr:rowOff>
    </xdr:to>
    <xdr:cxnSp macro="">
      <xdr:nvCxnSpPr>
        <xdr:cNvPr id="477" name="直線コネクタ 476">
          <a:extLst>
            <a:ext uri="{FF2B5EF4-FFF2-40B4-BE49-F238E27FC236}">
              <a16:creationId xmlns:a16="http://schemas.microsoft.com/office/drawing/2014/main" id="{126F231A-8C43-47E4-8825-59089A56B64A}"/>
            </a:ext>
          </a:extLst>
        </xdr:cNvPr>
        <xdr:cNvCxnSpPr/>
      </xdr:nvCxnSpPr>
      <xdr:spPr>
        <a:xfrm flipV="1">
          <a:off x="9639300" y="18597403"/>
          <a:ext cx="838200" cy="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32982</xdr:rowOff>
    </xdr:from>
    <xdr:to>
      <xdr:col>46</xdr:col>
      <xdr:colOff>38100</xdr:colOff>
      <xdr:row>108</xdr:row>
      <xdr:rowOff>134582</xdr:rowOff>
    </xdr:to>
    <xdr:sp macro="" textlink="">
      <xdr:nvSpPr>
        <xdr:cNvPr id="478" name="楕円 477">
          <a:extLst>
            <a:ext uri="{FF2B5EF4-FFF2-40B4-BE49-F238E27FC236}">
              <a16:creationId xmlns:a16="http://schemas.microsoft.com/office/drawing/2014/main" id="{42FC032B-432E-4FE9-9838-A8DF0E6B7E4C}"/>
            </a:ext>
          </a:extLst>
        </xdr:cNvPr>
        <xdr:cNvSpPr/>
      </xdr:nvSpPr>
      <xdr:spPr>
        <a:xfrm>
          <a:off x="8699500" y="1854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81775</xdr:rowOff>
    </xdr:from>
    <xdr:to>
      <xdr:col>50</xdr:col>
      <xdr:colOff>114300</xdr:colOff>
      <xdr:row>108</xdr:row>
      <xdr:rowOff>83782</xdr:rowOff>
    </xdr:to>
    <xdr:cxnSp macro="">
      <xdr:nvCxnSpPr>
        <xdr:cNvPr id="479" name="直線コネクタ 478">
          <a:extLst>
            <a:ext uri="{FF2B5EF4-FFF2-40B4-BE49-F238E27FC236}">
              <a16:creationId xmlns:a16="http://schemas.microsoft.com/office/drawing/2014/main" id="{00689CFB-BA3D-4AEE-BFC7-3EDBF6774693}"/>
            </a:ext>
          </a:extLst>
        </xdr:cNvPr>
        <xdr:cNvCxnSpPr/>
      </xdr:nvCxnSpPr>
      <xdr:spPr>
        <a:xfrm flipV="1">
          <a:off x="8750300" y="18598375"/>
          <a:ext cx="889000" cy="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35199</xdr:rowOff>
    </xdr:from>
    <xdr:to>
      <xdr:col>41</xdr:col>
      <xdr:colOff>101600</xdr:colOff>
      <xdr:row>108</xdr:row>
      <xdr:rowOff>136799</xdr:rowOff>
    </xdr:to>
    <xdr:sp macro="" textlink="">
      <xdr:nvSpPr>
        <xdr:cNvPr id="480" name="楕円 479">
          <a:extLst>
            <a:ext uri="{FF2B5EF4-FFF2-40B4-BE49-F238E27FC236}">
              <a16:creationId xmlns:a16="http://schemas.microsoft.com/office/drawing/2014/main" id="{BC76E93D-001C-4BC2-8896-312F198146AD}"/>
            </a:ext>
          </a:extLst>
        </xdr:cNvPr>
        <xdr:cNvSpPr/>
      </xdr:nvSpPr>
      <xdr:spPr>
        <a:xfrm>
          <a:off x="7810500" y="1855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83782</xdr:rowOff>
    </xdr:from>
    <xdr:to>
      <xdr:col>45</xdr:col>
      <xdr:colOff>177800</xdr:colOff>
      <xdr:row>108</xdr:row>
      <xdr:rowOff>85999</xdr:rowOff>
    </xdr:to>
    <xdr:cxnSp macro="">
      <xdr:nvCxnSpPr>
        <xdr:cNvPr id="481" name="直線コネクタ 480">
          <a:extLst>
            <a:ext uri="{FF2B5EF4-FFF2-40B4-BE49-F238E27FC236}">
              <a16:creationId xmlns:a16="http://schemas.microsoft.com/office/drawing/2014/main" id="{F605E08A-815C-48D4-A56A-76F113C33D7D}"/>
            </a:ext>
          </a:extLst>
        </xdr:cNvPr>
        <xdr:cNvCxnSpPr/>
      </xdr:nvCxnSpPr>
      <xdr:spPr>
        <a:xfrm flipV="1">
          <a:off x="7861300" y="18600382"/>
          <a:ext cx="889000" cy="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36654</xdr:rowOff>
    </xdr:from>
    <xdr:to>
      <xdr:col>36</xdr:col>
      <xdr:colOff>165100</xdr:colOff>
      <xdr:row>108</xdr:row>
      <xdr:rowOff>138254</xdr:rowOff>
    </xdr:to>
    <xdr:sp macro="" textlink="">
      <xdr:nvSpPr>
        <xdr:cNvPr id="482" name="楕円 481">
          <a:extLst>
            <a:ext uri="{FF2B5EF4-FFF2-40B4-BE49-F238E27FC236}">
              <a16:creationId xmlns:a16="http://schemas.microsoft.com/office/drawing/2014/main" id="{1C876CB5-A890-4CF8-A970-182FBCAB7F8E}"/>
            </a:ext>
          </a:extLst>
        </xdr:cNvPr>
        <xdr:cNvSpPr/>
      </xdr:nvSpPr>
      <xdr:spPr>
        <a:xfrm>
          <a:off x="6921500" y="1855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85999</xdr:rowOff>
    </xdr:from>
    <xdr:to>
      <xdr:col>41</xdr:col>
      <xdr:colOff>50800</xdr:colOff>
      <xdr:row>108</xdr:row>
      <xdr:rowOff>87454</xdr:rowOff>
    </xdr:to>
    <xdr:cxnSp macro="">
      <xdr:nvCxnSpPr>
        <xdr:cNvPr id="483" name="直線コネクタ 482">
          <a:extLst>
            <a:ext uri="{FF2B5EF4-FFF2-40B4-BE49-F238E27FC236}">
              <a16:creationId xmlns:a16="http://schemas.microsoft.com/office/drawing/2014/main" id="{8C017D19-DD47-4C23-B139-603FA1155A79}"/>
            </a:ext>
          </a:extLst>
        </xdr:cNvPr>
        <xdr:cNvCxnSpPr/>
      </xdr:nvCxnSpPr>
      <xdr:spPr>
        <a:xfrm flipV="1">
          <a:off x="6972300" y="18602599"/>
          <a:ext cx="889000" cy="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108</xdr:row>
      <xdr:rowOff>128460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14D1821F-CBF0-42BE-B642-F018BC1CA3EF}"/>
            </a:ext>
          </a:extLst>
        </xdr:cNvPr>
        <xdr:cNvSpPr txBox="1"/>
      </xdr:nvSpPr>
      <xdr:spPr>
        <a:xfrm>
          <a:off x="9281505" y="186450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108</xdr:row>
      <xdr:rowOff>130884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DA6A412F-B974-4996-B387-6AC765B32EE1}"/>
            </a:ext>
          </a:extLst>
        </xdr:cNvPr>
        <xdr:cNvSpPr txBox="1"/>
      </xdr:nvSpPr>
      <xdr:spPr>
        <a:xfrm>
          <a:off x="8405205" y="186474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139285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48171C7E-6CE6-498F-B758-5078D8E07076}"/>
            </a:ext>
          </a:extLst>
        </xdr:cNvPr>
        <xdr:cNvSpPr txBox="1"/>
      </xdr:nvSpPr>
      <xdr:spPr>
        <a:xfrm>
          <a:off x="7516205" y="186558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108</xdr:row>
      <xdr:rowOff>161065</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C7A4B26D-2029-46AB-BE9E-DD148755F5B5}"/>
            </a:ext>
          </a:extLst>
        </xdr:cNvPr>
        <xdr:cNvSpPr txBox="1"/>
      </xdr:nvSpPr>
      <xdr:spPr>
        <a:xfrm>
          <a:off x="6627205" y="186776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106</xdr:row>
      <xdr:rowOff>149102</xdr:rowOff>
    </xdr:from>
    <xdr:ext cx="690189" cy="259045"/>
    <xdr:sp macro="" textlink="">
      <xdr:nvSpPr>
        <xdr:cNvPr id="488" name="n_1mainValue【港湾・漁港】&#10;一人当たり有形固定資産（償却資産）額">
          <a:extLst>
            <a:ext uri="{FF2B5EF4-FFF2-40B4-BE49-F238E27FC236}">
              <a16:creationId xmlns:a16="http://schemas.microsoft.com/office/drawing/2014/main" id="{302EBF22-9AFB-47B0-8A3E-E97FF6854107}"/>
            </a:ext>
          </a:extLst>
        </xdr:cNvPr>
        <xdr:cNvSpPr txBox="1"/>
      </xdr:nvSpPr>
      <xdr:spPr>
        <a:xfrm>
          <a:off x="9281505" y="183228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151109</xdr:rowOff>
    </xdr:from>
    <xdr:ext cx="690189" cy="259045"/>
    <xdr:sp macro="" textlink="">
      <xdr:nvSpPr>
        <xdr:cNvPr id="489" name="n_2mainValue【港湾・漁港】&#10;一人当たり有形固定資産（償却資産）額">
          <a:extLst>
            <a:ext uri="{FF2B5EF4-FFF2-40B4-BE49-F238E27FC236}">
              <a16:creationId xmlns:a16="http://schemas.microsoft.com/office/drawing/2014/main" id="{ED113043-9EBF-4FE3-BE9A-9B6344A046DF}"/>
            </a:ext>
          </a:extLst>
        </xdr:cNvPr>
        <xdr:cNvSpPr txBox="1"/>
      </xdr:nvSpPr>
      <xdr:spPr>
        <a:xfrm>
          <a:off x="8405205" y="183248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153326</xdr:rowOff>
    </xdr:from>
    <xdr:ext cx="690189" cy="259045"/>
    <xdr:sp macro="" textlink="">
      <xdr:nvSpPr>
        <xdr:cNvPr id="490" name="n_3mainValue【港湾・漁港】&#10;一人当たり有形固定資産（償却資産）額">
          <a:extLst>
            <a:ext uri="{FF2B5EF4-FFF2-40B4-BE49-F238E27FC236}">
              <a16:creationId xmlns:a16="http://schemas.microsoft.com/office/drawing/2014/main" id="{9F886738-B804-4DD1-B532-90810D9C1295}"/>
            </a:ext>
          </a:extLst>
        </xdr:cNvPr>
        <xdr:cNvSpPr txBox="1"/>
      </xdr:nvSpPr>
      <xdr:spPr>
        <a:xfrm>
          <a:off x="7516205" y="183270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154781</xdr:rowOff>
    </xdr:from>
    <xdr:ext cx="690189" cy="259045"/>
    <xdr:sp macro="" textlink="">
      <xdr:nvSpPr>
        <xdr:cNvPr id="491" name="n_4mainValue【港湾・漁港】&#10;一人当たり有形固定資産（償却資産）額">
          <a:extLst>
            <a:ext uri="{FF2B5EF4-FFF2-40B4-BE49-F238E27FC236}">
              <a16:creationId xmlns:a16="http://schemas.microsoft.com/office/drawing/2014/main" id="{73FDA661-0B7A-4B96-A14D-ABDA73D56322}"/>
            </a:ext>
          </a:extLst>
        </xdr:cNvPr>
        <xdr:cNvSpPr txBox="1"/>
      </xdr:nvSpPr>
      <xdr:spPr>
        <a:xfrm>
          <a:off x="6627205" y="183284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5C051BBC-2C21-4976-AFBD-60EFFE7EC49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B0C276BD-1E28-4CE4-8A49-84BF1CDC61A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B80F7D7F-2A32-4AFB-8390-10EFDE445D6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2BAA5F3E-1B54-4A16-9511-B146568B9D7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9AEE8C42-99B0-4A1F-889B-DE83A4FFDA3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B9D26F0D-302E-4829-984B-8F768C859C3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5AF0558C-2D34-45FD-AC26-280094F68E0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64AAFE8C-A33B-4301-A6FD-89B4643EC08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48CD0A3F-2F89-4662-80E1-F27573C3591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AE8218DA-5E2D-4297-AA57-CAD6A43C7AD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6A798532-AFEF-4B38-9963-F51D83F795E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67A3175C-BA3D-454C-8711-73A3BF2F863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A293CB80-52B4-4039-8840-F21A8F80400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3C6F87C1-D7E2-47CE-A917-CAD3186C18F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AC222E45-D5CF-4AE3-AD40-A486778A5F7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D5F03A7E-CD31-40A6-8338-AF883F35A53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E2343691-3E97-449C-833D-F1700295D45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271A0536-F828-42E5-8213-49B947CEF7E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0CB59058-9F6C-4E31-8789-E2DD62C0670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98B42C2E-CF4D-4C87-9436-571ED6D48AA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3F95179E-EBC5-4A93-B0E9-88C4407541F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7BF32F23-3554-4186-84FA-1E461C608CF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0EE18CB2-AAB6-499F-A2D6-174E6BD8040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6F064A3D-00CF-4738-80DF-26F3CB300F0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D5642A88-D034-4DE6-926B-CBDCE7F455B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517" name="直線コネクタ 516">
          <a:extLst>
            <a:ext uri="{FF2B5EF4-FFF2-40B4-BE49-F238E27FC236}">
              <a16:creationId xmlns:a16="http://schemas.microsoft.com/office/drawing/2014/main" id="{CA09653C-2196-4CA4-878C-A3DE7D21A43F}"/>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8" name="【認定こども園・幼稚園・保育所】&#10;有形固定資産減価償却率最小値テキスト">
          <a:extLst>
            <a:ext uri="{FF2B5EF4-FFF2-40B4-BE49-F238E27FC236}">
              <a16:creationId xmlns:a16="http://schemas.microsoft.com/office/drawing/2014/main" id="{935D8995-5A6F-4DED-8586-B624C68B9E1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9" name="直線コネクタ 518">
          <a:extLst>
            <a:ext uri="{FF2B5EF4-FFF2-40B4-BE49-F238E27FC236}">
              <a16:creationId xmlns:a16="http://schemas.microsoft.com/office/drawing/2014/main" id="{356B1F28-5E67-46C9-9053-25B519054B0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520" name="【認定こども園・幼稚園・保育所】&#10;有形固定資産減価償却率最大値テキスト">
          <a:extLst>
            <a:ext uri="{FF2B5EF4-FFF2-40B4-BE49-F238E27FC236}">
              <a16:creationId xmlns:a16="http://schemas.microsoft.com/office/drawing/2014/main" id="{22A5ECD5-9194-417E-8122-576FDEEE4499}"/>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21" name="直線コネクタ 520">
          <a:extLst>
            <a:ext uri="{FF2B5EF4-FFF2-40B4-BE49-F238E27FC236}">
              <a16:creationId xmlns:a16="http://schemas.microsoft.com/office/drawing/2014/main" id="{154D0210-AED2-4F5D-BBA5-3E4918115C0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81509B1D-31E1-4ED9-ADD0-44E477D2305A}"/>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523" name="フローチャート: 判断 522">
          <a:extLst>
            <a:ext uri="{FF2B5EF4-FFF2-40B4-BE49-F238E27FC236}">
              <a16:creationId xmlns:a16="http://schemas.microsoft.com/office/drawing/2014/main" id="{7D91A0B8-2000-4F55-B323-B0E4E22BF825}"/>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524" name="フローチャート: 判断 523">
          <a:extLst>
            <a:ext uri="{FF2B5EF4-FFF2-40B4-BE49-F238E27FC236}">
              <a16:creationId xmlns:a16="http://schemas.microsoft.com/office/drawing/2014/main" id="{286608BE-C860-4294-A90F-0D11F82F1C98}"/>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525" name="フローチャート: 判断 524">
          <a:extLst>
            <a:ext uri="{FF2B5EF4-FFF2-40B4-BE49-F238E27FC236}">
              <a16:creationId xmlns:a16="http://schemas.microsoft.com/office/drawing/2014/main" id="{D9FE4646-6BE2-41A4-92BC-0E6BA83D9267}"/>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526" name="フローチャート: 判断 525">
          <a:extLst>
            <a:ext uri="{FF2B5EF4-FFF2-40B4-BE49-F238E27FC236}">
              <a16:creationId xmlns:a16="http://schemas.microsoft.com/office/drawing/2014/main" id="{A502F87A-259D-4E45-9F8A-2A850ACDF8B4}"/>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527" name="フローチャート: 判断 526">
          <a:extLst>
            <a:ext uri="{FF2B5EF4-FFF2-40B4-BE49-F238E27FC236}">
              <a16:creationId xmlns:a16="http://schemas.microsoft.com/office/drawing/2014/main" id="{7B9F4890-1BBF-4364-B126-6BAD3D36E75D}"/>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DFFBF9D-6D81-4535-9A3F-6AECBCB6666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97586D9-4B54-4676-AFA8-A3F350393B2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30C9117-8B80-406C-B1D8-E1B5693C5FC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CA9BF12-84A0-47C9-A3B7-26FE30A1023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8835AF3-3D89-4710-B705-851647D1F93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128270</xdr:rowOff>
    </xdr:from>
    <xdr:to>
      <xdr:col>85</xdr:col>
      <xdr:colOff>177800</xdr:colOff>
      <xdr:row>41</xdr:row>
      <xdr:rowOff>58420</xdr:rowOff>
    </xdr:to>
    <xdr:sp macro="" textlink="">
      <xdr:nvSpPr>
        <xdr:cNvPr id="533" name="楕円 532">
          <a:extLst>
            <a:ext uri="{FF2B5EF4-FFF2-40B4-BE49-F238E27FC236}">
              <a16:creationId xmlns:a16="http://schemas.microsoft.com/office/drawing/2014/main" id="{E7ADDCD8-7717-48FF-8018-83A9AA47ADBA}"/>
            </a:ext>
          </a:extLst>
        </xdr:cNvPr>
        <xdr:cNvSpPr/>
      </xdr:nvSpPr>
      <xdr:spPr>
        <a:xfrm>
          <a:off x="162687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106697</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C1ED6827-301E-4FAB-B91C-6B48EB7910F8}"/>
            </a:ext>
          </a:extLst>
        </xdr:cNvPr>
        <xdr:cNvSpPr txBox="1"/>
      </xdr:nvSpPr>
      <xdr:spPr>
        <a:xfrm>
          <a:off x="16357600"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92347</xdr:rowOff>
    </xdr:from>
    <xdr:to>
      <xdr:col>81</xdr:col>
      <xdr:colOff>101600</xdr:colOff>
      <xdr:row>41</xdr:row>
      <xdr:rowOff>22497</xdr:rowOff>
    </xdr:to>
    <xdr:sp macro="" textlink="">
      <xdr:nvSpPr>
        <xdr:cNvPr id="535" name="楕円 534">
          <a:extLst>
            <a:ext uri="{FF2B5EF4-FFF2-40B4-BE49-F238E27FC236}">
              <a16:creationId xmlns:a16="http://schemas.microsoft.com/office/drawing/2014/main" id="{2DAF3595-7CC6-4D1E-ABCF-4F2CDCB06ACC}"/>
            </a:ext>
          </a:extLst>
        </xdr:cNvPr>
        <xdr:cNvSpPr/>
      </xdr:nvSpPr>
      <xdr:spPr>
        <a:xfrm>
          <a:off x="15430500" y="69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143147</xdr:rowOff>
    </xdr:from>
    <xdr:to>
      <xdr:col>85</xdr:col>
      <xdr:colOff>127000</xdr:colOff>
      <xdr:row>41</xdr:row>
      <xdr:rowOff>7620</xdr:rowOff>
    </xdr:to>
    <xdr:cxnSp macro="">
      <xdr:nvCxnSpPr>
        <xdr:cNvPr id="536" name="直線コネクタ 535">
          <a:extLst>
            <a:ext uri="{FF2B5EF4-FFF2-40B4-BE49-F238E27FC236}">
              <a16:creationId xmlns:a16="http://schemas.microsoft.com/office/drawing/2014/main" id="{FF272583-2DAA-47FE-BC02-3516846BB1C1}"/>
            </a:ext>
          </a:extLst>
        </xdr:cNvPr>
        <xdr:cNvCxnSpPr/>
      </xdr:nvCxnSpPr>
      <xdr:spPr>
        <a:xfrm>
          <a:off x="15481300" y="700114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56424</xdr:rowOff>
    </xdr:from>
    <xdr:to>
      <xdr:col>76</xdr:col>
      <xdr:colOff>165100</xdr:colOff>
      <xdr:row>40</xdr:row>
      <xdr:rowOff>158024</xdr:rowOff>
    </xdr:to>
    <xdr:sp macro="" textlink="">
      <xdr:nvSpPr>
        <xdr:cNvPr id="537" name="楕円 536">
          <a:extLst>
            <a:ext uri="{FF2B5EF4-FFF2-40B4-BE49-F238E27FC236}">
              <a16:creationId xmlns:a16="http://schemas.microsoft.com/office/drawing/2014/main" id="{52052B6D-2E17-4CCD-AC42-CC044669B099}"/>
            </a:ext>
          </a:extLst>
        </xdr:cNvPr>
        <xdr:cNvSpPr/>
      </xdr:nvSpPr>
      <xdr:spPr>
        <a:xfrm>
          <a:off x="14541500" y="691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107224</xdr:rowOff>
    </xdr:from>
    <xdr:to>
      <xdr:col>81</xdr:col>
      <xdr:colOff>50800</xdr:colOff>
      <xdr:row>40</xdr:row>
      <xdr:rowOff>143147</xdr:rowOff>
    </xdr:to>
    <xdr:cxnSp macro="">
      <xdr:nvCxnSpPr>
        <xdr:cNvPr id="538" name="直線コネクタ 537">
          <a:extLst>
            <a:ext uri="{FF2B5EF4-FFF2-40B4-BE49-F238E27FC236}">
              <a16:creationId xmlns:a16="http://schemas.microsoft.com/office/drawing/2014/main" id="{89161090-8FDB-4CBB-A323-F0646A089438}"/>
            </a:ext>
          </a:extLst>
        </xdr:cNvPr>
        <xdr:cNvCxnSpPr/>
      </xdr:nvCxnSpPr>
      <xdr:spPr>
        <a:xfrm>
          <a:off x="14592300" y="696522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20501</xdr:rowOff>
    </xdr:from>
    <xdr:to>
      <xdr:col>72</xdr:col>
      <xdr:colOff>38100</xdr:colOff>
      <xdr:row>40</xdr:row>
      <xdr:rowOff>122101</xdr:rowOff>
    </xdr:to>
    <xdr:sp macro="" textlink="">
      <xdr:nvSpPr>
        <xdr:cNvPr id="539" name="楕円 538">
          <a:extLst>
            <a:ext uri="{FF2B5EF4-FFF2-40B4-BE49-F238E27FC236}">
              <a16:creationId xmlns:a16="http://schemas.microsoft.com/office/drawing/2014/main" id="{43305F19-BD84-4C0D-A9F7-F50B1A54AB3D}"/>
            </a:ext>
          </a:extLst>
        </xdr:cNvPr>
        <xdr:cNvSpPr/>
      </xdr:nvSpPr>
      <xdr:spPr>
        <a:xfrm>
          <a:off x="13652500" y="687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71301</xdr:rowOff>
    </xdr:from>
    <xdr:to>
      <xdr:col>76</xdr:col>
      <xdr:colOff>114300</xdr:colOff>
      <xdr:row>40</xdr:row>
      <xdr:rowOff>107224</xdr:rowOff>
    </xdr:to>
    <xdr:cxnSp macro="">
      <xdr:nvCxnSpPr>
        <xdr:cNvPr id="540" name="直線コネクタ 539">
          <a:extLst>
            <a:ext uri="{FF2B5EF4-FFF2-40B4-BE49-F238E27FC236}">
              <a16:creationId xmlns:a16="http://schemas.microsoft.com/office/drawing/2014/main" id="{69FF4A2E-0E2E-4FCE-8C36-C72EA93E17D4}"/>
            </a:ext>
          </a:extLst>
        </xdr:cNvPr>
        <xdr:cNvCxnSpPr/>
      </xdr:nvCxnSpPr>
      <xdr:spPr>
        <a:xfrm>
          <a:off x="13703300" y="692930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156028</xdr:rowOff>
    </xdr:from>
    <xdr:to>
      <xdr:col>67</xdr:col>
      <xdr:colOff>101600</xdr:colOff>
      <xdr:row>40</xdr:row>
      <xdr:rowOff>86178</xdr:rowOff>
    </xdr:to>
    <xdr:sp macro="" textlink="">
      <xdr:nvSpPr>
        <xdr:cNvPr id="541" name="楕円 540">
          <a:extLst>
            <a:ext uri="{FF2B5EF4-FFF2-40B4-BE49-F238E27FC236}">
              <a16:creationId xmlns:a16="http://schemas.microsoft.com/office/drawing/2014/main" id="{A5D0A5F4-BA94-46A0-A2AE-F14000E11190}"/>
            </a:ext>
          </a:extLst>
        </xdr:cNvPr>
        <xdr:cNvSpPr/>
      </xdr:nvSpPr>
      <xdr:spPr>
        <a:xfrm>
          <a:off x="12763500" y="684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35378</xdr:rowOff>
    </xdr:from>
    <xdr:to>
      <xdr:col>71</xdr:col>
      <xdr:colOff>177800</xdr:colOff>
      <xdr:row>40</xdr:row>
      <xdr:rowOff>71301</xdr:rowOff>
    </xdr:to>
    <xdr:cxnSp macro="">
      <xdr:nvCxnSpPr>
        <xdr:cNvPr id="542" name="直線コネクタ 541">
          <a:extLst>
            <a:ext uri="{FF2B5EF4-FFF2-40B4-BE49-F238E27FC236}">
              <a16:creationId xmlns:a16="http://schemas.microsoft.com/office/drawing/2014/main" id="{0C53FDEE-E877-47C7-8D2B-B5E8E4E9D72C}"/>
            </a:ext>
          </a:extLst>
        </xdr:cNvPr>
        <xdr:cNvCxnSpPr/>
      </xdr:nvCxnSpPr>
      <xdr:spPr>
        <a:xfrm>
          <a:off x="12814300" y="689337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841E40D3-0EFD-4485-9860-193BF77CD95C}"/>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83D63220-C0D0-419B-B388-71023BB76B7F}"/>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FD2FC6B8-F422-42C9-88F8-9A818D005211}"/>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78A62CF3-C9BB-4352-823C-91B2758B1FC9}"/>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13624</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472C035D-55FC-4AB8-A68E-31F3CFEB8A16}"/>
            </a:ext>
          </a:extLst>
        </xdr:cNvPr>
        <xdr:cNvSpPr txBox="1"/>
      </xdr:nvSpPr>
      <xdr:spPr>
        <a:xfrm>
          <a:off x="15266044" y="704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149151</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C885F132-69BB-43E7-BA05-5313CFB9F9D3}"/>
            </a:ext>
          </a:extLst>
        </xdr:cNvPr>
        <xdr:cNvSpPr txBox="1"/>
      </xdr:nvSpPr>
      <xdr:spPr>
        <a:xfrm>
          <a:off x="14389744" y="70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113228</xdr:rowOff>
    </xdr:from>
    <xdr:ext cx="405111" cy="259045"/>
    <xdr:sp macro="" textlink="">
      <xdr:nvSpPr>
        <xdr:cNvPr id="549" name="n_3mainValue【認定こども園・幼稚園・保育所】&#10;有形固定資産減価償却率">
          <a:extLst>
            <a:ext uri="{FF2B5EF4-FFF2-40B4-BE49-F238E27FC236}">
              <a16:creationId xmlns:a16="http://schemas.microsoft.com/office/drawing/2014/main" id="{4BEB1814-5266-4305-87FD-2D98E9FF9DB8}"/>
            </a:ext>
          </a:extLst>
        </xdr:cNvPr>
        <xdr:cNvSpPr txBox="1"/>
      </xdr:nvSpPr>
      <xdr:spPr>
        <a:xfrm>
          <a:off x="13500744" y="697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77305</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88DCCAE9-9314-4D52-8640-1DBE91B1C606}"/>
            </a:ext>
          </a:extLst>
        </xdr:cNvPr>
        <xdr:cNvSpPr txBox="1"/>
      </xdr:nvSpPr>
      <xdr:spPr>
        <a:xfrm>
          <a:off x="12611744" y="693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CD3285EA-FE3F-477A-909E-463B899A533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2C66CB57-1CA1-4517-9DE4-6EB70554459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2E044F5A-3198-4725-97F3-C1884161FEE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D7E659E0-4967-4112-8B97-D50FC59FF7A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A2CD09A9-BD75-41A2-8E67-2D09879FEC0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9BD89641-30CB-4B85-B5C2-AEF3107E97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C061D437-02A3-402C-8EF3-652D67F3E61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18D8DE39-4FE7-457B-B48B-3E9B80BB864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8F073609-5F19-49B7-8892-E2C01ECF97E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A5F0A951-7594-41AE-B298-5751D9919F2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7DEFDE15-7351-4BEB-92B6-172581F2A468}"/>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562" name="テキスト ボックス 561">
          <a:extLst>
            <a:ext uri="{FF2B5EF4-FFF2-40B4-BE49-F238E27FC236}">
              <a16:creationId xmlns:a16="http://schemas.microsoft.com/office/drawing/2014/main" id="{024E402B-EF3C-43E9-92E0-12F341396F1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8A9DFD3F-5BB4-4189-9683-14726856085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8D23B3D6-C746-458B-94AD-01FDA23D957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5" name="直線コネクタ 564">
          <a:extLst>
            <a:ext uri="{FF2B5EF4-FFF2-40B4-BE49-F238E27FC236}">
              <a16:creationId xmlns:a16="http://schemas.microsoft.com/office/drawing/2014/main" id="{9BFDDEFC-2A30-41A0-90A5-850B99E6A20E}"/>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566" name="テキスト ボックス 565">
          <a:extLst>
            <a:ext uri="{FF2B5EF4-FFF2-40B4-BE49-F238E27FC236}">
              <a16:creationId xmlns:a16="http://schemas.microsoft.com/office/drawing/2014/main" id="{B9DA2692-8BCC-4CC6-B52C-23955FE7FE53}"/>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6E895E2F-BEAC-4D3D-874A-FAF474671AB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46058555-E45A-4DB6-82E6-0039B8D33C6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9D08F9FF-6B19-4D68-9665-3E4BDB0F362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570" name="直線コネクタ 569">
          <a:extLst>
            <a:ext uri="{FF2B5EF4-FFF2-40B4-BE49-F238E27FC236}">
              <a16:creationId xmlns:a16="http://schemas.microsoft.com/office/drawing/2014/main" id="{C169D5A4-844D-46C1-8C7C-403E8A493919}"/>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F7FCFD07-6E82-43C0-A5DE-1D2A3E486182}"/>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572" name="直線コネクタ 571">
          <a:extLst>
            <a:ext uri="{FF2B5EF4-FFF2-40B4-BE49-F238E27FC236}">
              <a16:creationId xmlns:a16="http://schemas.microsoft.com/office/drawing/2014/main" id="{411B35D2-9573-4AF7-8F88-09671E1890E9}"/>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092D39B8-E088-43AF-8C2C-88808EF6776B}"/>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574" name="直線コネクタ 573">
          <a:extLst>
            <a:ext uri="{FF2B5EF4-FFF2-40B4-BE49-F238E27FC236}">
              <a16:creationId xmlns:a16="http://schemas.microsoft.com/office/drawing/2014/main" id="{51BA07C8-6F19-470A-904F-82B60B497639}"/>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BB1EC446-36D9-44EF-90EF-73685ECB344F}"/>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6" name="フローチャート: 判断 575">
          <a:extLst>
            <a:ext uri="{FF2B5EF4-FFF2-40B4-BE49-F238E27FC236}">
              <a16:creationId xmlns:a16="http://schemas.microsoft.com/office/drawing/2014/main" id="{F2B42EE9-5CA9-405C-B6E9-B1D58F61C5B4}"/>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577" name="フローチャート: 判断 576">
          <a:extLst>
            <a:ext uri="{FF2B5EF4-FFF2-40B4-BE49-F238E27FC236}">
              <a16:creationId xmlns:a16="http://schemas.microsoft.com/office/drawing/2014/main" id="{C2B8446E-8A1B-4369-A24B-6809F6ED22C5}"/>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578" name="フローチャート: 判断 577">
          <a:extLst>
            <a:ext uri="{FF2B5EF4-FFF2-40B4-BE49-F238E27FC236}">
              <a16:creationId xmlns:a16="http://schemas.microsoft.com/office/drawing/2014/main" id="{3918D3CE-0EDC-42D8-B40A-27F5DFAC7C5B}"/>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579" name="フローチャート: 判断 578">
          <a:extLst>
            <a:ext uri="{FF2B5EF4-FFF2-40B4-BE49-F238E27FC236}">
              <a16:creationId xmlns:a16="http://schemas.microsoft.com/office/drawing/2014/main" id="{66071C37-89CB-4163-B40D-43F237016184}"/>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71120</xdr:rowOff>
    </xdr:from>
    <xdr:to>
      <xdr:col>98</xdr:col>
      <xdr:colOff>38100</xdr:colOff>
      <xdr:row>40</xdr:row>
      <xdr:rowOff>1270</xdr:rowOff>
    </xdr:to>
    <xdr:sp macro="" textlink="">
      <xdr:nvSpPr>
        <xdr:cNvPr id="580" name="フローチャート: 判断 579">
          <a:extLst>
            <a:ext uri="{FF2B5EF4-FFF2-40B4-BE49-F238E27FC236}">
              <a16:creationId xmlns:a16="http://schemas.microsoft.com/office/drawing/2014/main" id="{9C9B29E8-0B78-4C2D-A939-34295BD75FB7}"/>
            </a:ext>
          </a:extLst>
        </xdr:cNvPr>
        <xdr:cNvSpPr/>
      </xdr:nvSpPr>
      <xdr:spPr>
        <a:xfrm>
          <a:off x="18605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6E601C3-1A31-444F-819B-EEC5F008835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87933E1-F116-4240-B7CA-23C92510F0F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12327A4-8CA2-406D-9C40-C355C174610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77F5198-5E74-47E4-81A3-8AB32B5DCA4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92C574C-21FD-4545-8938-B7C3D54FDFC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3111</xdr:rowOff>
    </xdr:from>
    <xdr:to>
      <xdr:col>116</xdr:col>
      <xdr:colOff>114300</xdr:colOff>
      <xdr:row>40</xdr:row>
      <xdr:rowOff>104711</xdr:rowOff>
    </xdr:to>
    <xdr:sp macro="" textlink="">
      <xdr:nvSpPr>
        <xdr:cNvPr id="586" name="楕円 585">
          <a:extLst>
            <a:ext uri="{FF2B5EF4-FFF2-40B4-BE49-F238E27FC236}">
              <a16:creationId xmlns:a16="http://schemas.microsoft.com/office/drawing/2014/main" id="{F5B926E6-FA8C-4DFE-8E79-7459DE987682}"/>
            </a:ext>
          </a:extLst>
        </xdr:cNvPr>
        <xdr:cNvSpPr/>
      </xdr:nvSpPr>
      <xdr:spPr>
        <a:xfrm>
          <a:off x="22110700" y="686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89488</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DF828542-F1FD-4F32-A5EC-F4040856A09D}"/>
            </a:ext>
          </a:extLst>
        </xdr:cNvPr>
        <xdr:cNvSpPr txBox="1"/>
      </xdr:nvSpPr>
      <xdr:spPr>
        <a:xfrm>
          <a:off x="22199600" y="677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4826</xdr:rowOff>
    </xdr:from>
    <xdr:to>
      <xdr:col>112</xdr:col>
      <xdr:colOff>38100</xdr:colOff>
      <xdr:row>40</xdr:row>
      <xdr:rowOff>106426</xdr:rowOff>
    </xdr:to>
    <xdr:sp macro="" textlink="">
      <xdr:nvSpPr>
        <xdr:cNvPr id="588" name="楕円 587">
          <a:extLst>
            <a:ext uri="{FF2B5EF4-FFF2-40B4-BE49-F238E27FC236}">
              <a16:creationId xmlns:a16="http://schemas.microsoft.com/office/drawing/2014/main" id="{770C31F9-7F9B-46B4-9948-A16032BECF6A}"/>
            </a:ext>
          </a:extLst>
        </xdr:cNvPr>
        <xdr:cNvSpPr/>
      </xdr:nvSpPr>
      <xdr:spPr>
        <a:xfrm>
          <a:off x="21272500" y="686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53911</xdr:rowOff>
    </xdr:from>
    <xdr:to>
      <xdr:col>116</xdr:col>
      <xdr:colOff>63500</xdr:colOff>
      <xdr:row>40</xdr:row>
      <xdr:rowOff>55626</xdr:rowOff>
    </xdr:to>
    <xdr:cxnSp macro="">
      <xdr:nvCxnSpPr>
        <xdr:cNvPr id="589" name="直線コネクタ 588">
          <a:extLst>
            <a:ext uri="{FF2B5EF4-FFF2-40B4-BE49-F238E27FC236}">
              <a16:creationId xmlns:a16="http://schemas.microsoft.com/office/drawing/2014/main" id="{1E136CBF-9295-495B-9D28-115838E5FB99}"/>
            </a:ext>
          </a:extLst>
        </xdr:cNvPr>
        <xdr:cNvCxnSpPr/>
      </xdr:nvCxnSpPr>
      <xdr:spPr>
        <a:xfrm flipV="1">
          <a:off x="21323300" y="6911911"/>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7112</xdr:rowOff>
    </xdr:from>
    <xdr:to>
      <xdr:col>107</xdr:col>
      <xdr:colOff>101600</xdr:colOff>
      <xdr:row>40</xdr:row>
      <xdr:rowOff>108712</xdr:rowOff>
    </xdr:to>
    <xdr:sp macro="" textlink="">
      <xdr:nvSpPr>
        <xdr:cNvPr id="590" name="楕円 589">
          <a:extLst>
            <a:ext uri="{FF2B5EF4-FFF2-40B4-BE49-F238E27FC236}">
              <a16:creationId xmlns:a16="http://schemas.microsoft.com/office/drawing/2014/main" id="{34FD12AF-4510-4C76-82E3-69B82D5D96A4}"/>
            </a:ext>
          </a:extLst>
        </xdr:cNvPr>
        <xdr:cNvSpPr/>
      </xdr:nvSpPr>
      <xdr:spPr>
        <a:xfrm>
          <a:off x="20383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55626</xdr:rowOff>
    </xdr:from>
    <xdr:to>
      <xdr:col>111</xdr:col>
      <xdr:colOff>177800</xdr:colOff>
      <xdr:row>40</xdr:row>
      <xdr:rowOff>57912</xdr:rowOff>
    </xdr:to>
    <xdr:cxnSp macro="">
      <xdr:nvCxnSpPr>
        <xdr:cNvPr id="591" name="直線コネクタ 590">
          <a:extLst>
            <a:ext uri="{FF2B5EF4-FFF2-40B4-BE49-F238E27FC236}">
              <a16:creationId xmlns:a16="http://schemas.microsoft.com/office/drawing/2014/main" id="{E3F97B16-E66F-4297-84B9-5C0C836C4215}"/>
            </a:ext>
          </a:extLst>
        </xdr:cNvPr>
        <xdr:cNvCxnSpPr/>
      </xdr:nvCxnSpPr>
      <xdr:spPr>
        <a:xfrm flipV="1">
          <a:off x="20434300" y="69136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8255</xdr:rowOff>
    </xdr:from>
    <xdr:to>
      <xdr:col>102</xdr:col>
      <xdr:colOff>165100</xdr:colOff>
      <xdr:row>40</xdr:row>
      <xdr:rowOff>109855</xdr:rowOff>
    </xdr:to>
    <xdr:sp macro="" textlink="">
      <xdr:nvSpPr>
        <xdr:cNvPr id="592" name="楕円 591">
          <a:extLst>
            <a:ext uri="{FF2B5EF4-FFF2-40B4-BE49-F238E27FC236}">
              <a16:creationId xmlns:a16="http://schemas.microsoft.com/office/drawing/2014/main" id="{8E018B70-DA7E-49B3-825F-ABAB4BF5E524}"/>
            </a:ext>
          </a:extLst>
        </xdr:cNvPr>
        <xdr:cNvSpPr/>
      </xdr:nvSpPr>
      <xdr:spPr>
        <a:xfrm>
          <a:off x="19494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57912</xdr:rowOff>
    </xdr:from>
    <xdr:to>
      <xdr:col>107</xdr:col>
      <xdr:colOff>50800</xdr:colOff>
      <xdr:row>40</xdr:row>
      <xdr:rowOff>59055</xdr:rowOff>
    </xdr:to>
    <xdr:cxnSp macro="">
      <xdr:nvCxnSpPr>
        <xdr:cNvPr id="593" name="直線コネクタ 592">
          <a:extLst>
            <a:ext uri="{FF2B5EF4-FFF2-40B4-BE49-F238E27FC236}">
              <a16:creationId xmlns:a16="http://schemas.microsoft.com/office/drawing/2014/main" id="{8CE9350C-A7AE-4542-97EA-3C9C0B9ABEFB}"/>
            </a:ext>
          </a:extLst>
        </xdr:cNvPr>
        <xdr:cNvCxnSpPr/>
      </xdr:nvCxnSpPr>
      <xdr:spPr>
        <a:xfrm flipV="1">
          <a:off x="19545300" y="691591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10541</xdr:rowOff>
    </xdr:from>
    <xdr:to>
      <xdr:col>98</xdr:col>
      <xdr:colOff>38100</xdr:colOff>
      <xdr:row>40</xdr:row>
      <xdr:rowOff>112141</xdr:rowOff>
    </xdr:to>
    <xdr:sp macro="" textlink="">
      <xdr:nvSpPr>
        <xdr:cNvPr id="594" name="楕円 593">
          <a:extLst>
            <a:ext uri="{FF2B5EF4-FFF2-40B4-BE49-F238E27FC236}">
              <a16:creationId xmlns:a16="http://schemas.microsoft.com/office/drawing/2014/main" id="{071B8C9A-8B9F-48F3-B53B-CCFAC0FA2F18}"/>
            </a:ext>
          </a:extLst>
        </xdr:cNvPr>
        <xdr:cNvSpPr/>
      </xdr:nvSpPr>
      <xdr:spPr>
        <a:xfrm>
          <a:off x="18605500" y="686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59055</xdr:rowOff>
    </xdr:from>
    <xdr:to>
      <xdr:col>102</xdr:col>
      <xdr:colOff>114300</xdr:colOff>
      <xdr:row>40</xdr:row>
      <xdr:rowOff>61341</xdr:rowOff>
    </xdr:to>
    <xdr:cxnSp macro="">
      <xdr:nvCxnSpPr>
        <xdr:cNvPr id="595" name="直線コネクタ 594">
          <a:extLst>
            <a:ext uri="{FF2B5EF4-FFF2-40B4-BE49-F238E27FC236}">
              <a16:creationId xmlns:a16="http://schemas.microsoft.com/office/drawing/2014/main" id="{BE6A65C1-C592-4E11-BF3D-DEE545113EA4}"/>
            </a:ext>
          </a:extLst>
        </xdr:cNvPr>
        <xdr:cNvCxnSpPr/>
      </xdr:nvCxnSpPr>
      <xdr:spPr>
        <a:xfrm flipV="1">
          <a:off x="18656300" y="691705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546D5164-B952-4BF3-A2DF-5301A034560E}"/>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632873E0-78D2-4372-8269-AA5736913106}"/>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02C3DBDA-8B6E-4961-9CB9-C0D1ADE14D1B}"/>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17797</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63E5D81B-5769-4062-ABDD-96B01D5FAA6C}"/>
            </a:ext>
          </a:extLst>
        </xdr:cNvPr>
        <xdr:cNvSpPr txBox="1"/>
      </xdr:nvSpPr>
      <xdr:spPr>
        <a:xfrm>
          <a:off x="184214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97553</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1A4217EF-C04E-42EE-9EA6-B6F6A1982771}"/>
            </a:ext>
          </a:extLst>
        </xdr:cNvPr>
        <xdr:cNvSpPr txBox="1"/>
      </xdr:nvSpPr>
      <xdr:spPr>
        <a:xfrm>
          <a:off x="21075727" y="695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99839</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E8DF76D4-FCCD-4A68-B22E-B408ECF385B6}"/>
            </a:ext>
          </a:extLst>
        </xdr:cNvPr>
        <xdr:cNvSpPr txBox="1"/>
      </xdr:nvSpPr>
      <xdr:spPr>
        <a:xfrm>
          <a:off x="201994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100982</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0DAE4388-DCD6-45E2-9326-16B77C86D7D2}"/>
            </a:ext>
          </a:extLst>
        </xdr:cNvPr>
        <xdr:cNvSpPr txBox="1"/>
      </xdr:nvSpPr>
      <xdr:spPr>
        <a:xfrm>
          <a:off x="19310427" y="695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103268</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856C8752-8C1A-4C1A-8CC3-9C07530F5805}"/>
            </a:ext>
          </a:extLst>
        </xdr:cNvPr>
        <xdr:cNvSpPr txBox="1"/>
      </xdr:nvSpPr>
      <xdr:spPr>
        <a:xfrm>
          <a:off x="18421427" y="6961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A60C7F83-444E-4B04-986D-95DB478486F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229C885E-0FE1-4C8D-803B-124994F615F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CE0C14B4-5AB6-4716-BC26-E998F774C96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A86C417F-5DA9-47C4-A230-BBA9AC36FC7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48D08FE0-9704-4874-AE69-9115DFF5998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FAFFB7FA-2598-4F1E-B853-C2F1C4F4E99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2763A5E-2451-4B9D-A2C1-232937586BC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F3CD2DEA-A39F-4605-BCCD-C82C687C60E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ADE411B5-30D4-4518-AC0D-757F72EF6FE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E5982A44-961F-46E4-9331-E5A7364B9D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5A46F3B9-4652-4D07-B98D-FE4381A7201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4963223D-B290-4075-87DF-3386002FF56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2C29BD5E-CB2F-4264-A665-B3E8AB9566A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8EA730EE-3F82-404A-9178-64349572E3E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595098E7-4361-4388-85DB-68E5AF1C03C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68B3B464-3D76-480D-A4F3-D33AAAD83A1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B1DBEA83-3444-47A1-BFA5-F3D1FDB6322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B538FA6E-9670-4F9C-B035-39858B8D7EB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B5B609FE-14B7-4606-B446-C9F6A4B72C5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E9D2E69E-4EB6-455C-B2B9-C2698371711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0381E625-0387-490B-A8CC-F72CC315EE8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0C6C328F-7270-4F11-8D74-0DBD10531F9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0FF76FBC-3F67-4978-AC99-CFED9121402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C6772120-FC0E-4459-AEC0-C5D355701D1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5E2EC746-38D6-4CE2-899C-2DF9EDC10EE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629" name="直線コネクタ 628">
          <a:extLst>
            <a:ext uri="{FF2B5EF4-FFF2-40B4-BE49-F238E27FC236}">
              <a16:creationId xmlns:a16="http://schemas.microsoft.com/office/drawing/2014/main" id="{C2A1E40B-12E0-4BB5-878C-896BE9FD069A}"/>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0" name="【学校施設】&#10;有形固定資産減価償却率最小値テキスト">
          <a:extLst>
            <a:ext uri="{FF2B5EF4-FFF2-40B4-BE49-F238E27FC236}">
              <a16:creationId xmlns:a16="http://schemas.microsoft.com/office/drawing/2014/main" id="{BC617747-110F-430B-8068-94D0A8042DE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1" name="直線コネクタ 630">
          <a:extLst>
            <a:ext uri="{FF2B5EF4-FFF2-40B4-BE49-F238E27FC236}">
              <a16:creationId xmlns:a16="http://schemas.microsoft.com/office/drawing/2014/main" id="{2EBE1B1F-11D0-4678-B6CE-6A22A48C2A4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61CD3A09-A912-4622-B751-C0A570ADDB6A}"/>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633" name="直線コネクタ 632">
          <a:extLst>
            <a:ext uri="{FF2B5EF4-FFF2-40B4-BE49-F238E27FC236}">
              <a16:creationId xmlns:a16="http://schemas.microsoft.com/office/drawing/2014/main" id="{3B3CDC95-1814-4EB7-9988-8DE393BE398F}"/>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3FFBA57C-49C5-4D53-890C-B57200AAB4D6}"/>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5" name="フローチャート: 判断 634">
          <a:extLst>
            <a:ext uri="{FF2B5EF4-FFF2-40B4-BE49-F238E27FC236}">
              <a16:creationId xmlns:a16="http://schemas.microsoft.com/office/drawing/2014/main" id="{4C0450E1-7FCA-479F-97E0-CE967EBDA8D5}"/>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636" name="フローチャート: 判断 635">
          <a:extLst>
            <a:ext uri="{FF2B5EF4-FFF2-40B4-BE49-F238E27FC236}">
              <a16:creationId xmlns:a16="http://schemas.microsoft.com/office/drawing/2014/main" id="{91B724A2-D909-4E78-AEB7-15F742853130}"/>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7" name="フローチャート: 判断 636">
          <a:extLst>
            <a:ext uri="{FF2B5EF4-FFF2-40B4-BE49-F238E27FC236}">
              <a16:creationId xmlns:a16="http://schemas.microsoft.com/office/drawing/2014/main" id="{30DBA625-9C62-4DA7-A4B8-136AC329E3FB}"/>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38" name="フローチャート: 判断 637">
          <a:extLst>
            <a:ext uri="{FF2B5EF4-FFF2-40B4-BE49-F238E27FC236}">
              <a16:creationId xmlns:a16="http://schemas.microsoft.com/office/drawing/2014/main" id="{AF89A2B9-D375-4DDB-86A2-86AD688667D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639" name="フローチャート: 判断 638">
          <a:extLst>
            <a:ext uri="{FF2B5EF4-FFF2-40B4-BE49-F238E27FC236}">
              <a16:creationId xmlns:a16="http://schemas.microsoft.com/office/drawing/2014/main" id="{CA5139F8-4C09-4E86-981F-0960222D272F}"/>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F093626-BFE7-4713-A451-3FC5EEF37B2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166DF29-E5C6-4161-A20D-D5BB86AB136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25F891E-A87E-4554-9414-07881EE4187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47744E8-330B-49E1-B0F4-D9A60F33C84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7DA63A1-0339-4360-8658-F212A41E1E0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70031</xdr:rowOff>
    </xdr:from>
    <xdr:to>
      <xdr:col>85</xdr:col>
      <xdr:colOff>177800</xdr:colOff>
      <xdr:row>62</xdr:row>
      <xdr:rowOff>181</xdr:rowOff>
    </xdr:to>
    <xdr:sp macro="" textlink="">
      <xdr:nvSpPr>
        <xdr:cNvPr id="645" name="楕円 644">
          <a:extLst>
            <a:ext uri="{FF2B5EF4-FFF2-40B4-BE49-F238E27FC236}">
              <a16:creationId xmlns:a16="http://schemas.microsoft.com/office/drawing/2014/main" id="{0313906D-AE75-4B72-A58B-13035D3E31E5}"/>
            </a:ext>
          </a:extLst>
        </xdr:cNvPr>
        <xdr:cNvSpPr/>
      </xdr:nvSpPr>
      <xdr:spPr>
        <a:xfrm>
          <a:off x="162687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48458</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9DD32346-64F3-4F7D-AAEE-BD9AC113E517}"/>
            </a:ext>
          </a:extLst>
        </xdr:cNvPr>
        <xdr:cNvSpPr txBox="1"/>
      </xdr:nvSpPr>
      <xdr:spPr>
        <a:xfrm>
          <a:off x="16357600"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39007</xdr:rowOff>
    </xdr:from>
    <xdr:to>
      <xdr:col>81</xdr:col>
      <xdr:colOff>101600</xdr:colOff>
      <xdr:row>61</xdr:row>
      <xdr:rowOff>140607</xdr:rowOff>
    </xdr:to>
    <xdr:sp macro="" textlink="">
      <xdr:nvSpPr>
        <xdr:cNvPr id="647" name="楕円 646">
          <a:extLst>
            <a:ext uri="{FF2B5EF4-FFF2-40B4-BE49-F238E27FC236}">
              <a16:creationId xmlns:a16="http://schemas.microsoft.com/office/drawing/2014/main" id="{A858404D-0146-4A41-918A-762246CEE79D}"/>
            </a:ext>
          </a:extLst>
        </xdr:cNvPr>
        <xdr:cNvSpPr/>
      </xdr:nvSpPr>
      <xdr:spPr>
        <a:xfrm>
          <a:off x="15430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89807</xdr:rowOff>
    </xdr:from>
    <xdr:to>
      <xdr:col>85</xdr:col>
      <xdr:colOff>127000</xdr:colOff>
      <xdr:row>61</xdr:row>
      <xdr:rowOff>120831</xdr:rowOff>
    </xdr:to>
    <xdr:cxnSp macro="">
      <xdr:nvCxnSpPr>
        <xdr:cNvPr id="648" name="直線コネクタ 647">
          <a:extLst>
            <a:ext uri="{FF2B5EF4-FFF2-40B4-BE49-F238E27FC236}">
              <a16:creationId xmlns:a16="http://schemas.microsoft.com/office/drawing/2014/main" id="{55201051-E137-453B-BCAF-CC3238DB52F0}"/>
            </a:ext>
          </a:extLst>
        </xdr:cNvPr>
        <xdr:cNvCxnSpPr/>
      </xdr:nvCxnSpPr>
      <xdr:spPr>
        <a:xfrm>
          <a:off x="15481300" y="10548257"/>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9616</xdr:rowOff>
    </xdr:from>
    <xdr:to>
      <xdr:col>76</xdr:col>
      <xdr:colOff>165100</xdr:colOff>
      <xdr:row>61</xdr:row>
      <xdr:rowOff>111216</xdr:rowOff>
    </xdr:to>
    <xdr:sp macro="" textlink="">
      <xdr:nvSpPr>
        <xdr:cNvPr id="649" name="楕円 648">
          <a:extLst>
            <a:ext uri="{FF2B5EF4-FFF2-40B4-BE49-F238E27FC236}">
              <a16:creationId xmlns:a16="http://schemas.microsoft.com/office/drawing/2014/main" id="{D852E64D-249E-4E38-9F01-60E37EB8BF77}"/>
            </a:ext>
          </a:extLst>
        </xdr:cNvPr>
        <xdr:cNvSpPr/>
      </xdr:nvSpPr>
      <xdr:spPr>
        <a:xfrm>
          <a:off x="14541500" y="104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60416</xdr:rowOff>
    </xdr:from>
    <xdr:to>
      <xdr:col>81</xdr:col>
      <xdr:colOff>50800</xdr:colOff>
      <xdr:row>61</xdr:row>
      <xdr:rowOff>89807</xdr:rowOff>
    </xdr:to>
    <xdr:cxnSp macro="">
      <xdr:nvCxnSpPr>
        <xdr:cNvPr id="650" name="直線コネクタ 649">
          <a:extLst>
            <a:ext uri="{FF2B5EF4-FFF2-40B4-BE49-F238E27FC236}">
              <a16:creationId xmlns:a16="http://schemas.microsoft.com/office/drawing/2014/main" id="{6EEB93C0-2A7C-4EAF-B736-1C579FE17DC2}"/>
            </a:ext>
          </a:extLst>
        </xdr:cNvPr>
        <xdr:cNvCxnSpPr/>
      </xdr:nvCxnSpPr>
      <xdr:spPr>
        <a:xfrm>
          <a:off x="14592300" y="1051886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154940</xdr:rowOff>
    </xdr:from>
    <xdr:to>
      <xdr:col>72</xdr:col>
      <xdr:colOff>38100</xdr:colOff>
      <xdr:row>61</xdr:row>
      <xdr:rowOff>85090</xdr:rowOff>
    </xdr:to>
    <xdr:sp macro="" textlink="">
      <xdr:nvSpPr>
        <xdr:cNvPr id="651" name="楕円 650">
          <a:extLst>
            <a:ext uri="{FF2B5EF4-FFF2-40B4-BE49-F238E27FC236}">
              <a16:creationId xmlns:a16="http://schemas.microsoft.com/office/drawing/2014/main" id="{7FABD7E5-C965-4C19-87B1-70AB6DE72CC1}"/>
            </a:ext>
          </a:extLst>
        </xdr:cNvPr>
        <xdr:cNvSpPr/>
      </xdr:nvSpPr>
      <xdr:spPr>
        <a:xfrm>
          <a:off x="13652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34290</xdr:rowOff>
    </xdr:from>
    <xdr:to>
      <xdr:col>76</xdr:col>
      <xdr:colOff>114300</xdr:colOff>
      <xdr:row>61</xdr:row>
      <xdr:rowOff>60416</xdr:rowOff>
    </xdr:to>
    <xdr:cxnSp macro="">
      <xdr:nvCxnSpPr>
        <xdr:cNvPr id="652" name="直線コネクタ 651">
          <a:extLst>
            <a:ext uri="{FF2B5EF4-FFF2-40B4-BE49-F238E27FC236}">
              <a16:creationId xmlns:a16="http://schemas.microsoft.com/office/drawing/2014/main" id="{7A4F2DE6-F108-49F6-876E-D9451B77E222}"/>
            </a:ext>
          </a:extLst>
        </xdr:cNvPr>
        <xdr:cNvCxnSpPr/>
      </xdr:nvCxnSpPr>
      <xdr:spPr>
        <a:xfrm>
          <a:off x="13703300" y="1049274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125549</xdr:rowOff>
    </xdr:from>
    <xdr:to>
      <xdr:col>67</xdr:col>
      <xdr:colOff>101600</xdr:colOff>
      <xdr:row>61</xdr:row>
      <xdr:rowOff>55699</xdr:rowOff>
    </xdr:to>
    <xdr:sp macro="" textlink="">
      <xdr:nvSpPr>
        <xdr:cNvPr id="653" name="楕円 652">
          <a:extLst>
            <a:ext uri="{FF2B5EF4-FFF2-40B4-BE49-F238E27FC236}">
              <a16:creationId xmlns:a16="http://schemas.microsoft.com/office/drawing/2014/main" id="{7A43B07C-840D-45D5-9933-6CF752E392B2}"/>
            </a:ext>
          </a:extLst>
        </xdr:cNvPr>
        <xdr:cNvSpPr/>
      </xdr:nvSpPr>
      <xdr:spPr>
        <a:xfrm>
          <a:off x="12763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4899</xdr:rowOff>
    </xdr:from>
    <xdr:to>
      <xdr:col>71</xdr:col>
      <xdr:colOff>177800</xdr:colOff>
      <xdr:row>61</xdr:row>
      <xdr:rowOff>34290</xdr:rowOff>
    </xdr:to>
    <xdr:cxnSp macro="">
      <xdr:nvCxnSpPr>
        <xdr:cNvPr id="654" name="直線コネクタ 653">
          <a:extLst>
            <a:ext uri="{FF2B5EF4-FFF2-40B4-BE49-F238E27FC236}">
              <a16:creationId xmlns:a16="http://schemas.microsoft.com/office/drawing/2014/main" id="{7A44F6CB-78CB-490B-944B-6C4BAC091A41}"/>
            </a:ext>
          </a:extLst>
        </xdr:cNvPr>
        <xdr:cNvCxnSpPr/>
      </xdr:nvCxnSpPr>
      <xdr:spPr>
        <a:xfrm>
          <a:off x="12814300" y="1046334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655" name="n_1aveValue【学校施設】&#10;有形固定資産減価償却率">
          <a:extLst>
            <a:ext uri="{FF2B5EF4-FFF2-40B4-BE49-F238E27FC236}">
              <a16:creationId xmlns:a16="http://schemas.microsoft.com/office/drawing/2014/main" id="{ADFDF175-DEFB-4F9F-B518-409DA9585318}"/>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656" name="n_2aveValue【学校施設】&#10;有形固定資産減価償却率">
          <a:extLst>
            <a:ext uri="{FF2B5EF4-FFF2-40B4-BE49-F238E27FC236}">
              <a16:creationId xmlns:a16="http://schemas.microsoft.com/office/drawing/2014/main" id="{E8615B51-E458-4126-90E5-2804876CF210}"/>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657" name="n_3aveValue【学校施設】&#10;有形固定資産減価償却率">
          <a:extLst>
            <a:ext uri="{FF2B5EF4-FFF2-40B4-BE49-F238E27FC236}">
              <a16:creationId xmlns:a16="http://schemas.microsoft.com/office/drawing/2014/main" id="{1FDDBD35-CB40-4FCC-BE67-3F1C719E30DE}"/>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658" name="n_4aveValue【学校施設】&#10;有形固定資産減価償却率">
          <a:extLst>
            <a:ext uri="{FF2B5EF4-FFF2-40B4-BE49-F238E27FC236}">
              <a16:creationId xmlns:a16="http://schemas.microsoft.com/office/drawing/2014/main" id="{3D1B94E7-07B3-4E7C-A581-450FC8B820CA}"/>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131734</xdr:rowOff>
    </xdr:from>
    <xdr:ext cx="405111" cy="259045"/>
    <xdr:sp macro="" textlink="">
      <xdr:nvSpPr>
        <xdr:cNvPr id="659" name="n_1mainValue【学校施設】&#10;有形固定資産減価償却率">
          <a:extLst>
            <a:ext uri="{FF2B5EF4-FFF2-40B4-BE49-F238E27FC236}">
              <a16:creationId xmlns:a16="http://schemas.microsoft.com/office/drawing/2014/main" id="{6EBA6C2C-8E35-49C4-9E39-7BE68A14E97B}"/>
            </a:ext>
          </a:extLst>
        </xdr:cNvPr>
        <xdr:cNvSpPr txBox="1"/>
      </xdr:nvSpPr>
      <xdr:spPr>
        <a:xfrm>
          <a:off x="152660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102343</xdr:rowOff>
    </xdr:from>
    <xdr:ext cx="405111" cy="259045"/>
    <xdr:sp macro="" textlink="">
      <xdr:nvSpPr>
        <xdr:cNvPr id="660" name="n_2mainValue【学校施設】&#10;有形固定資産減価償却率">
          <a:extLst>
            <a:ext uri="{FF2B5EF4-FFF2-40B4-BE49-F238E27FC236}">
              <a16:creationId xmlns:a16="http://schemas.microsoft.com/office/drawing/2014/main" id="{1168D71C-BCC2-43BF-BA26-228464E17610}"/>
            </a:ext>
          </a:extLst>
        </xdr:cNvPr>
        <xdr:cNvSpPr txBox="1"/>
      </xdr:nvSpPr>
      <xdr:spPr>
        <a:xfrm>
          <a:off x="14389744"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76217</xdr:rowOff>
    </xdr:from>
    <xdr:ext cx="405111" cy="259045"/>
    <xdr:sp macro="" textlink="">
      <xdr:nvSpPr>
        <xdr:cNvPr id="661" name="n_3mainValue【学校施設】&#10;有形固定資産減価償却率">
          <a:extLst>
            <a:ext uri="{FF2B5EF4-FFF2-40B4-BE49-F238E27FC236}">
              <a16:creationId xmlns:a16="http://schemas.microsoft.com/office/drawing/2014/main" id="{3BFF0376-3765-4C27-84E5-65DC6563E434}"/>
            </a:ext>
          </a:extLst>
        </xdr:cNvPr>
        <xdr:cNvSpPr txBox="1"/>
      </xdr:nvSpPr>
      <xdr:spPr>
        <a:xfrm>
          <a:off x="13500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72226</xdr:rowOff>
    </xdr:from>
    <xdr:ext cx="405111" cy="259045"/>
    <xdr:sp macro="" textlink="">
      <xdr:nvSpPr>
        <xdr:cNvPr id="662" name="n_4mainValue【学校施設】&#10;有形固定資産減価償却率">
          <a:extLst>
            <a:ext uri="{FF2B5EF4-FFF2-40B4-BE49-F238E27FC236}">
              <a16:creationId xmlns:a16="http://schemas.microsoft.com/office/drawing/2014/main" id="{FA584364-3219-440D-A389-B2E3F4148EC8}"/>
            </a:ext>
          </a:extLst>
        </xdr:cNvPr>
        <xdr:cNvSpPr txBox="1"/>
      </xdr:nvSpPr>
      <xdr:spPr>
        <a:xfrm>
          <a:off x="126117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79DB9584-CCD9-4B9D-B740-F61A5B88791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B0162ACE-081F-442F-859F-E84B9F9251F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5312C25C-F312-4FA0-852D-F3EB8DD697E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1406D424-07A9-4463-B604-4600159C486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2E4C46A9-47E5-400F-A094-D61C7B9E9A8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96F924E5-C081-43F9-B607-CD95FC635C5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16F5E951-BA5B-44B3-9237-B95C45A1A75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5CBB64C4-9D4E-4822-83C9-0A7E05242C9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E0FDC94E-2099-472E-BCF4-29120C8EA38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93C2FA74-9A5F-454D-9E68-539F63A73F0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73" name="直線コネクタ 672">
          <a:extLst>
            <a:ext uri="{FF2B5EF4-FFF2-40B4-BE49-F238E27FC236}">
              <a16:creationId xmlns:a16="http://schemas.microsoft.com/office/drawing/2014/main" id="{476FA58F-3AF2-499E-BB38-D68985148D5C}"/>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4" name="テキスト ボックス 673">
          <a:extLst>
            <a:ext uri="{FF2B5EF4-FFF2-40B4-BE49-F238E27FC236}">
              <a16:creationId xmlns:a16="http://schemas.microsoft.com/office/drawing/2014/main" id="{6945F8FD-A80E-48D5-9F92-F525ADBB16C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5B487188-DD2C-49B7-9442-D91B497D18B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6" name="テキスト ボックス 675">
          <a:extLst>
            <a:ext uri="{FF2B5EF4-FFF2-40B4-BE49-F238E27FC236}">
              <a16:creationId xmlns:a16="http://schemas.microsoft.com/office/drawing/2014/main" id="{57051382-AFF8-41EE-A47C-C8DADEBC55C3}"/>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7" name="直線コネクタ 676">
          <a:extLst>
            <a:ext uri="{FF2B5EF4-FFF2-40B4-BE49-F238E27FC236}">
              <a16:creationId xmlns:a16="http://schemas.microsoft.com/office/drawing/2014/main" id="{4C124386-5E99-4298-871D-F5BC41F754F3}"/>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678" name="テキスト ボックス 677">
          <a:extLst>
            <a:ext uri="{FF2B5EF4-FFF2-40B4-BE49-F238E27FC236}">
              <a16:creationId xmlns:a16="http://schemas.microsoft.com/office/drawing/2014/main" id="{36BB3CA9-5925-45E8-8B8D-8FE89A7D40FE}"/>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AD53DD60-4CE2-4F7B-B887-60AE812A2DB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0" name="テキスト ボックス 679">
          <a:extLst>
            <a:ext uri="{FF2B5EF4-FFF2-40B4-BE49-F238E27FC236}">
              <a16:creationId xmlns:a16="http://schemas.microsoft.com/office/drawing/2014/main" id="{E5555BEC-0729-4CA7-9F1E-0C645EE8BC9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E67BDD68-B02E-4FF3-BAC8-6CFE1574E53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682" name="直線コネクタ 681">
          <a:extLst>
            <a:ext uri="{FF2B5EF4-FFF2-40B4-BE49-F238E27FC236}">
              <a16:creationId xmlns:a16="http://schemas.microsoft.com/office/drawing/2014/main" id="{BAD2E7FA-5BD7-4937-8E96-0F4452A794E2}"/>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683" name="【学校施設】&#10;一人当たり面積最小値テキスト">
          <a:extLst>
            <a:ext uri="{FF2B5EF4-FFF2-40B4-BE49-F238E27FC236}">
              <a16:creationId xmlns:a16="http://schemas.microsoft.com/office/drawing/2014/main" id="{DD713494-78B8-4FA1-A762-37D1EA94B8AA}"/>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684" name="直線コネクタ 683">
          <a:extLst>
            <a:ext uri="{FF2B5EF4-FFF2-40B4-BE49-F238E27FC236}">
              <a16:creationId xmlns:a16="http://schemas.microsoft.com/office/drawing/2014/main" id="{353C549B-1FE2-4742-88C6-DC7A327BCAAE}"/>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685" name="【学校施設】&#10;一人当たり面積最大値テキスト">
          <a:extLst>
            <a:ext uri="{FF2B5EF4-FFF2-40B4-BE49-F238E27FC236}">
              <a16:creationId xmlns:a16="http://schemas.microsoft.com/office/drawing/2014/main" id="{6C609639-A40E-4D35-A921-31318B10BF20}"/>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686" name="直線コネクタ 685">
          <a:extLst>
            <a:ext uri="{FF2B5EF4-FFF2-40B4-BE49-F238E27FC236}">
              <a16:creationId xmlns:a16="http://schemas.microsoft.com/office/drawing/2014/main" id="{309D404C-7D4F-4D8A-AD28-090E17236561}"/>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687" name="【学校施設】&#10;一人当たり面積平均値テキスト">
          <a:extLst>
            <a:ext uri="{FF2B5EF4-FFF2-40B4-BE49-F238E27FC236}">
              <a16:creationId xmlns:a16="http://schemas.microsoft.com/office/drawing/2014/main" id="{BDAE298E-9F0F-4125-B577-4D7E828D0D18}"/>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688" name="フローチャート: 判断 687">
          <a:extLst>
            <a:ext uri="{FF2B5EF4-FFF2-40B4-BE49-F238E27FC236}">
              <a16:creationId xmlns:a16="http://schemas.microsoft.com/office/drawing/2014/main" id="{99AF41F4-A300-4121-83A6-520BA5AD9525}"/>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689" name="フローチャート: 判断 688">
          <a:extLst>
            <a:ext uri="{FF2B5EF4-FFF2-40B4-BE49-F238E27FC236}">
              <a16:creationId xmlns:a16="http://schemas.microsoft.com/office/drawing/2014/main" id="{B02F1464-CBF6-4384-BD26-D4685FA433C3}"/>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690" name="フローチャート: 判断 689">
          <a:extLst>
            <a:ext uri="{FF2B5EF4-FFF2-40B4-BE49-F238E27FC236}">
              <a16:creationId xmlns:a16="http://schemas.microsoft.com/office/drawing/2014/main" id="{16FD7B07-0B46-4510-A6B9-A3D45087517B}"/>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691" name="フローチャート: 判断 690">
          <a:extLst>
            <a:ext uri="{FF2B5EF4-FFF2-40B4-BE49-F238E27FC236}">
              <a16:creationId xmlns:a16="http://schemas.microsoft.com/office/drawing/2014/main" id="{E0ABF4F9-FFC8-4890-8753-25521B039A1D}"/>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113964</xdr:rowOff>
    </xdr:from>
    <xdr:to>
      <xdr:col>98</xdr:col>
      <xdr:colOff>38100</xdr:colOff>
      <xdr:row>62</xdr:row>
      <xdr:rowOff>44114</xdr:rowOff>
    </xdr:to>
    <xdr:sp macro="" textlink="">
      <xdr:nvSpPr>
        <xdr:cNvPr id="692" name="フローチャート: 判断 691">
          <a:extLst>
            <a:ext uri="{FF2B5EF4-FFF2-40B4-BE49-F238E27FC236}">
              <a16:creationId xmlns:a16="http://schemas.microsoft.com/office/drawing/2014/main" id="{A50E5397-D3A3-4715-8210-64ECE30C5554}"/>
            </a:ext>
          </a:extLst>
        </xdr:cNvPr>
        <xdr:cNvSpPr/>
      </xdr:nvSpPr>
      <xdr:spPr>
        <a:xfrm>
          <a:off x="18605500" y="1057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5404E5D0-8846-49FF-AF46-803910D3523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A499FC1F-DC4F-4059-B25B-9A6CC2FD473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F7BFA03C-85BA-41DD-B15E-45A5468ED3A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1C53F223-6DD1-459E-BD50-496D7AB5685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41CC2C8F-D275-492F-B837-DA28B118718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130708</xdr:rowOff>
    </xdr:from>
    <xdr:to>
      <xdr:col>116</xdr:col>
      <xdr:colOff>114300</xdr:colOff>
      <xdr:row>60</xdr:row>
      <xdr:rowOff>60858</xdr:rowOff>
    </xdr:to>
    <xdr:sp macro="" textlink="">
      <xdr:nvSpPr>
        <xdr:cNvPr id="698" name="楕円 697">
          <a:extLst>
            <a:ext uri="{FF2B5EF4-FFF2-40B4-BE49-F238E27FC236}">
              <a16:creationId xmlns:a16="http://schemas.microsoft.com/office/drawing/2014/main" id="{6D1CC41D-34DC-45DD-A56A-2628FE61BB4B}"/>
            </a:ext>
          </a:extLst>
        </xdr:cNvPr>
        <xdr:cNvSpPr/>
      </xdr:nvSpPr>
      <xdr:spPr>
        <a:xfrm>
          <a:off x="22110700" y="1024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153585</xdr:rowOff>
    </xdr:from>
    <xdr:ext cx="469744" cy="259045"/>
    <xdr:sp macro="" textlink="">
      <xdr:nvSpPr>
        <xdr:cNvPr id="699" name="【学校施設】&#10;一人当たり面積該当値テキスト">
          <a:extLst>
            <a:ext uri="{FF2B5EF4-FFF2-40B4-BE49-F238E27FC236}">
              <a16:creationId xmlns:a16="http://schemas.microsoft.com/office/drawing/2014/main" id="{8D800A6C-6272-45FA-A540-4B35F0ED1BE6}"/>
            </a:ext>
          </a:extLst>
        </xdr:cNvPr>
        <xdr:cNvSpPr txBox="1"/>
      </xdr:nvSpPr>
      <xdr:spPr>
        <a:xfrm>
          <a:off x="22199600" y="1009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137623</xdr:rowOff>
    </xdr:from>
    <xdr:to>
      <xdr:col>112</xdr:col>
      <xdr:colOff>38100</xdr:colOff>
      <xdr:row>60</xdr:row>
      <xdr:rowOff>67773</xdr:rowOff>
    </xdr:to>
    <xdr:sp macro="" textlink="">
      <xdr:nvSpPr>
        <xdr:cNvPr id="700" name="楕円 699">
          <a:extLst>
            <a:ext uri="{FF2B5EF4-FFF2-40B4-BE49-F238E27FC236}">
              <a16:creationId xmlns:a16="http://schemas.microsoft.com/office/drawing/2014/main" id="{3BA847AE-96A2-4A11-81D0-E4ECB3BDBE39}"/>
            </a:ext>
          </a:extLst>
        </xdr:cNvPr>
        <xdr:cNvSpPr/>
      </xdr:nvSpPr>
      <xdr:spPr>
        <a:xfrm>
          <a:off x="21272500" y="1025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10058</xdr:rowOff>
    </xdr:from>
    <xdr:to>
      <xdr:col>116</xdr:col>
      <xdr:colOff>63500</xdr:colOff>
      <xdr:row>60</xdr:row>
      <xdr:rowOff>16973</xdr:rowOff>
    </xdr:to>
    <xdr:cxnSp macro="">
      <xdr:nvCxnSpPr>
        <xdr:cNvPr id="701" name="直線コネクタ 700">
          <a:extLst>
            <a:ext uri="{FF2B5EF4-FFF2-40B4-BE49-F238E27FC236}">
              <a16:creationId xmlns:a16="http://schemas.microsoft.com/office/drawing/2014/main" id="{0B0F6F44-36D4-4B00-AE9E-F26829CF28C6}"/>
            </a:ext>
          </a:extLst>
        </xdr:cNvPr>
        <xdr:cNvCxnSpPr/>
      </xdr:nvCxnSpPr>
      <xdr:spPr>
        <a:xfrm flipV="1">
          <a:off x="21323300" y="10297058"/>
          <a:ext cx="838200" cy="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147339</xdr:rowOff>
    </xdr:from>
    <xdr:to>
      <xdr:col>107</xdr:col>
      <xdr:colOff>101600</xdr:colOff>
      <xdr:row>60</xdr:row>
      <xdr:rowOff>77489</xdr:rowOff>
    </xdr:to>
    <xdr:sp macro="" textlink="">
      <xdr:nvSpPr>
        <xdr:cNvPr id="702" name="楕円 701">
          <a:extLst>
            <a:ext uri="{FF2B5EF4-FFF2-40B4-BE49-F238E27FC236}">
              <a16:creationId xmlns:a16="http://schemas.microsoft.com/office/drawing/2014/main" id="{E27C9770-CCDB-45C9-BF0E-93989B221CE8}"/>
            </a:ext>
          </a:extLst>
        </xdr:cNvPr>
        <xdr:cNvSpPr/>
      </xdr:nvSpPr>
      <xdr:spPr>
        <a:xfrm>
          <a:off x="20383500" y="1026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16973</xdr:rowOff>
    </xdr:from>
    <xdr:to>
      <xdr:col>111</xdr:col>
      <xdr:colOff>177800</xdr:colOff>
      <xdr:row>60</xdr:row>
      <xdr:rowOff>26689</xdr:rowOff>
    </xdr:to>
    <xdr:cxnSp macro="">
      <xdr:nvCxnSpPr>
        <xdr:cNvPr id="703" name="直線コネクタ 702">
          <a:extLst>
            <a:ext uri="{FF2B5EF4-FFF2-40B4-BE49-F238E27FC236}">
              <a16:creationId xmlns:a16="http://schemas.microsoft.com/office/drawing/2014/main" id="{6ADD7DBD-3544-4ED5-B8D3-BA018BE73D76}"/>
            </a:ext>
          </a:extLst>
        </xdr:cNvPr>
        <xdr:cNvCxnSpPr/>
      </xdr:nvCxnSpPr>
      <xdr:spPr>
        <a:xfrm flipV="1">
          <a:off x="20434300" y="10303973"/>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151911</xdr:rowOff>
    </xdr:from>
    <xdr:to>
      <xdr:col>102</xdr:col>
      <xdr:colOff>165100</xdr:colOff>
      <xdr:row>60</xdr:row>
      <xdr:rowOff>82061</xdr:rowOff>
    </xdr:to>
    <xdr:sp macro="" textlink="">
      <xdr:nvSpPr>
        <xdr:cNvPr id="704" name="楕円 703">
          <a:extLst>
            <a:ext uri="{FF2B5EF4-FFF2-40B4-BE49-F238E27FC236}">
              <a16:creationId xmlns:a16="http://schemas.microsoft.com/office/drawing/2014/main" id="{D7E0A67C-9504-4FD4-93CD-0C3D01ABCE15}"/>
            </a:ext>
          </a:extLst>
        </xdr:cNvPr>
        <xdr:cNvSpPr/>
      </xdr:nvSpPr>
      <xdr:spPr>
        <a:xfrm>
          <a:off x="19494500" y="1026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26689</xdr:rowOff>
    </xdr:from>
    <xdr:to>
      <xdr:col>107</xdr:col>
      <xdr:colOff>50800</xdr:colOff>
      <xdr:row>60</xdr:row>
      <xdr:rowOff>31261</xdr:rowOff>
    </xdr:to>
    <xdr:cxnSp macro="">
      <xdr:nvCxnSpPr>
        <xdr:cNvPr id="705" name="直線コネクタ 704">
          <a:extLst>
            <a:ext uri="{FF2B5EF4-FFF2-40B4-BE49-F238E27FC236}">
              <a16:creationId xmlns:a16="http://schemas.microsoft.com/office/drawing/2014/main" id="{C755D9F1-90E2-46D9-BFB4-5C74D0758687}"/>
            </a:ext>
          </a:extLst>
        </xdr:cNvPr>
        <xdr:cNvCxnSpPr/>
      </xdr:nvCxnSpPr>
      <xdr:spPr>
        <a:xfrm flipV="1">
          <a:off x="19545300" y="10313689"/>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162427</xdr:rowOff>
    </xdr:from>
    <xdr:to>
      <xdr:col>98</xdr:col>
      <xdr:colOff>38100</xdr:colOff>
      <xdr:row>60</xdr:row>
      <xdr:rowOff>92577</xdr:rowOff>
    </xdr:to>
    <xdr:sp macro="" textlink="">
      <xdr:nvSpPr>
        <xdr:cNvPr id="706" name="楕円 705">
          <a:extLst>
            <a:ext uri="{FF2B5EF4-FFF2-40B4-BE49-F238E27FC236}">
              <a16:creationId xmlns:a16="http://schemas.microsoft.com/office/drawing/2014/main" id="{125E52B5-22AA-4E51-A0DA-6FED6E3F65D5}"/>
            </a:ext>
          </a:extLst>
        </xdr:cNvPr>
        <xdr:cNvSpPr/>
      </xdr:nvSpPr>
      <xdr:spPr>
        <a:xfrm>
          <a:off x="18605500" y="1027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31261</xdr:rowOff>
    </xdr:from>
    <xdr:to>
      <xdr:col>102</xdr:col>
      <xdr:colOff>114300</xdr:colOff>
      <xdr:row>60</xdr:row>
      <xdr:rowOff>41777</xdr:rowOff>
    </xdr:to>
    <xdr:cxnSp macro="">
      <xdr:nvCxnSpPr>
        <xdr:cNvPr id="707" name="直線コネクタ 706">
          <a:extLst>
            <a:ext uri="{FF2B5EF4-FFF2-40B4-BE49-F238E27FC236}">
              <a16:creationId xmlns:a16="http://schemas.microsoft.com/office/drawing/2014/main" id="{331F4152-6860-450F-8FC6-9865542FC25D}"/>
            </a:ext>
          </a:extLst>
        </xdr:cNvPr>
        <xdr:cNvCxnSpPr/>
      </xdr:nvCxnSpPr>
      <xdr:spPr>
        <a:xfrm flipV="1">
          <a:off x="18656300" y="10318261"/>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708" name="n_1aveValue【学校施設】&#10;一人当たり面積">
          <a:extLst>
            <a:ext uri="{FF2B5EF4-FFF2-40B4-BE49-F238E27FC236}">
              <a16:creationId xmlns:a16="http://schemas.microsoft.com/office/drawing/2014/main" id="{F29E3DC4-4408-4093-937A-A849D18226B2}"/>
            </a:ext>
          </a:extLst>
        </xdr:cNvPr>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709" name="n_2aveValue【学校施設】&#10;一人当たり面積">
          <a:extLst>
            <a:ext uri="{FF2B5EF4-FFF2-40B4-BE49-F238E27FC236}">
              <a16:creationId xmlns:a16="http://schemas.microsoft.com/office/drawing/2014/main" id="{B923800D-CD3D-43BF-85A9-A884D473146C}"/>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710" name="n_3aveValue【学校施設】&#10;一人当たり面積">
          <a:extLst>
            <a:ext uri="{FF2B5EF4-FFF2-40B4-BE49-F238E27FC236}">
              <a16:creationId xmlns:a16="http://schemas.microsoft.com/office/drawing/2014/main" id="{786533B1-1FF1-46BB-8832-CAB164F64383}"/>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35241</xdr:rowOff>
    </xdr:from>
    <xdr:ext cx="469744" cy="259045"/>
    <xdr:sp macro="" textlink="">
      <xdr:nvSpPr>
        <xdr:cNvPr id="711" name="n_4aveValue【学校施設】&#10;一人当たり面積">
          <a:extLst>
            <a:ext uri="{FF2B5EF4-FFF2-40B4-BE49-F238E27FC236}">
              <a16:creationId xmlns:a16="http://schemas.microsoft.com/office/drawing/2014/main" id="{D0758C05-F5B9-439B-9B6F-8FC59810B013}"/>
            </a:ext>
          </a:extLst>
        </xdr:cNvPr>
        <xdr:cNvSpPr txBox="1"/>
      </xdr:nvSpPr>
      <xdr:spPr>
        <a:xfrm>
          <a:off x="18421427" y="1066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84300</xdr:rowOff>
    </xdr:from>
    <xdr:ext cx="469744" cy="259045"/>
    <xdr:sp macro="" textlink="">
      <xdr:nvSpPr>
        <xdr:cNvPr id="712" name="n_1mainValue【学校施設】&#10;一人当たり面積">
          <a:extLst>
            <a:ext uri="{FF2B5EF4-FFF2-40B4-BE49-F238E27FC236}">
              <a16:creationId xmlns:a16="http://schemas.microsoft.com/office/drawing/2014/main" id="{6302894D-248F-418E-864B-A43DEFB8414F}"/>
            </a:ext>
          </a:extLst>
        </xdr:cNvPr>
        <xdr:cNvSpPr txBox="1"/>
      </xdr:nvSpPr>
      <xdr:spPr>
        <a:xfrm>
          <a:off x="21075727" y="1002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94016</xdr:rowOff>
    </xdr:from>
    <xdr:ext cx="469744" cy="259045"/>
    <xdr:sp macro="" textlink="">
      <xdr:nvSpPr>
        <xdr:cNvPr id="713" name="n_2mainValue【学校施設】&#10;一人当たり面積">
          <a:extLst>
            <a:ext uri="{FF2B5EF4-FFF2-40B4-BE49-F238E27FC236}">
              <a16:creationId xmlns:a16="http://schemas.microsoft.com/office/drawing/2014/main" id="{B6758E2F-456F-48D9-95B1-5EEA0E937047}"/>
            </a:ext>
          </a:extLst>
        </xdr:cNvPr>
        <xdr:cNvSpPr txBox="1"/>
      </xdr:nvSpPr>
      <xdr:spPr>
        <a:xfrm>
          <a:off x="20199427" y="1003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98588</xdr:rowOff>
    </xdr:from>
    <xdr:ext cx="469744" cy="259045"/>
    <xdr:sp macro="" textlink="">
      <xdr:nvSpPr>
        <xdr:cNvPr id="714" name="n_3mainValue【学校施設】&#10;一人当たり面積">
          <a:extLst>
            <a:ext uri="{FF2B5EF4-FFF2-40B4-BE49-F238E27FC236}">
              <a16:creationId xmlns:a16="http://schemas.microsoft.com/office/drawing/2014/main" id="{D0097A20-7D64-4678-AF46-2529935EB3BD}"/>
            </a:ext>
          </a:extLst>
        </xdr:cNvPr>
        <xdr:cNvSpPr txBox="1"/>
      </xdr:nvSpPr>
      <xdr:spPr>
        <a:xfrm>
          <a:off x="19310427" y="1004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109104</xdr:rowOff>
    </xdr:from>
    <xdr:ext cx="469744" cy="259045"/>
    <xdr:sp macro="" textlink="">
      <xdr:nvSpPr>
        <xdr:cNvPr id="715" name="n_4mainValue【学校施設】&#10;一人当たり面積">
          <a:extLst>
            <a:ext uri="{FF2B5EF4-FFF2-40B4-BE49-F238E27FC236}">
              <a16:creationId xmlns:a16="http://schemas.microsoft.com/office/drawing/2014/main" id="{5A32CAD5-EC2A-492E-A144-60360CF73E32}"/>
            </a:ext>
          </a:extLst>
        </xdr:cNvPr>
        <xdr:cNvSpPr txBox="1"/>
      </xdr:nvSpPr>
      <xdr:spPr>
        <a:xfrm>
          <a:off x="18421427" y="1005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F14B8E61-7C14-4A60-A83B-D3A2EB25521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B8CBB024-D570-4818-9D7E-8A6B9ECF794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B45B9D76-F0E6-45BE-8A22-25175EC2F91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42AED2F0-AA04-4F34-B0DB-4B9EC85D541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CE83F405-C8D4-4EA7-8050-3AE723BAB3F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108FA127-0F26-46E1-8F7C-364972C141A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E5090C00-A047-48A3-BFDC-F4356B1B183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5145DEE3-EF2E-4A1D-954B-5F4369C82F6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D787FF68-65E8-4D7A-B4E8-0F8AB214721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134EAF4C-44F7-4948-910A-D3044905568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27984FE-231D-47C1-9F05-D6DA1B6ACF6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7" name="直線コネクタ 726">
          <a:extLst>
            <a:ext uri="{FF2B5EF4-FFF2-40B4-BE49-F238E27FC236}">
              <a16:creationId xmlns:a16="http://schemas.microsoft.com/office/drawing/2014/main" id="{9E9D2E0F-2377-476F-90B7-89BF2070A3C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8" name="テキスト ボックス 727">
          <a:extLst>
            <a:ext uri="{FF2B5EF4-FFF2-40B4-BE49-F238E27FC236}">
              <a16:creationId xmlns:a16="http://schemas.microsoft.com/office/drawing/2014/main" id="{7C2A89C8-16F1-4767-B984-B5936AFDC6A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9" name="直線コネクタ 728">
          <a:extLst>
            <a:ext uri="{FF2B5EF4-FFF2-40B4-BE49-F238E27FC236}">
              <a16:creationId xmlns:a16="http://schemas.microsoft.com/office/drawing/2014/main" id="{C6509949-0959-4AAD-974B-24FE77C1810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0" name="テキスト ボックス 729">
          <a:extLst>
            <a:ext uri="{FF2B5EF4-FFF2-40B4-BE49-F238E27FC236}">
              <a16:creationId xmlns:a16="http://schemas.microsoft.com/office/drawing/2014/main" id="{A740681E-5C6D-49BB-8350-B713A3583C4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1" name="直線コネクタ 730">
          <a:extLst>
            <a:ext uri="{FF2B5EF4-FFF2-40B4-BE49-F238E27FC236}">
              <a16:creationId xmlns:a16="http://schemas.microsoft.com/office/drawing/2014/main" id="{2896D440-E334-48BA-A351-4CCF7C572A0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2" name="テキスト ボックス 731">
          <a:extLst>
            <a:ext uri="{FF2B5EF4-FFF2-40B4-BE49-F238E27FC236}">
              <a16:creationId xmlns:a16="http://schemas.microsoft.com/office/drawing/2014/main" id="{2A4E6469-9901-42EC-9BC5-BDA898249617}"/>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3" name="直線コネクタ 732">
          <a:extLst>
            <a:ext uri="{FF2B5EF4-FFF2-40B4-BE49-F238E27FC236}">
              <a16:creationId xmlns:a16="http://schemas.microsoft.com/office/drawing/2014/main" id="{9DD30B89-C1FA-48A6-B75A-C1424AEA5F5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4" name="テキスト ボックス 733">
          <a:extLst>
            <a:ext uri="{FF2B5EF4-FFF2-40B4-BE49-F238E27FC236}">
              <a16:creationId xmlns:a16="http://schemas.microsoft.com/office/drawing/2014/main" id="{20A8A111-83D3-4AAD-BFFF-EA2ECAD2671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5" name="直線コネクタ 734">
          <a:extLst>
            <a:ext uri="{FF2B5EF4-FFF2-40B4-BE49-F238E27FC236}">
              <a16:creationId xmlns:a16="http://schemas.microsoft.com/office/drawing/2014/main" id="{A69CD7AC-3B76-450E-9009-13DFFC0D551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6" name="テキスト ボックス 735">
          <a:extLst>
            <a:ext uri="{FF2B5EF4-FFF2-40B4-BE49-F238E27FC236}">
              <a16:creationId xmlns:a16="http://schemas.microsoft.com/office/drawing/2014/main" id="{E1EF63F3-8338-4CA4-AF6C-1A28B32775D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7" name="直線コネクタ 736">
          <a:extLst>
            <a:ext uri="{FF2B5EF4-FFF2-40B4-BE49-F238E27FC236}">
              <a16:creationId xmlns:a16="http://schemas.microsoft.com/office/drawing/2014/main" id="{C77962BF-E9B0-45D1-846E-8F4F2BE6532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8" name="テキスト ボックス 737">
          <a:extLst>
            <a:ext uri="{FF2B5EF4-FFF2-40B4-BE49-F238E27FC236}">
              <a16:creationId xmlns:a16="http://schemas.microsoft.com/office/drawing/2014/main" id="{8A1614F0-85E4-43FA-BCD9-00D2C813EBD6}"/>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8F5950B3-F9D3-4D20-83E0-6EB8BD47F87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児童館】&#10;有形固定資産減価償却率グラフ枠">
          <a:extLst>
            <a:ext uri="{FF2B5EF4-FFF2-40B4-BE49-F238E27FC236}">
              <a16:creationId xmlns:a16="http://schemas.microsoft.com/office/drawing/2014/main" id="{37B4A74B-BDE7-43B7-96D3-D55AEED65A4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741" name="直線コネクタ 740">
          <a:extLst>
            <a:ext uri="{FF2B5EF4-FFF2-40B4-BE49-F238E27FC236}">
              <a16:creationId xmlns:a16="http://schemas.microsoft.com/office/drawing/2014/main" id="{1EDA3D42-18F9-4280-9DE0-EDD358112871}"/>
            </a:ext>
          </a:extLst>
        </xdr:cNvPr>
        <xdr:cNvCxnSpPr/>
      </xdr:nvCxnSpPr>
      <xdr:spPr>
        <a:xfrm flipV="1">
          <a:off x="16318864" y="1337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2" name="【児童館】&#10;有形固定資産減価償却率最小値テキスト">
          <a:extLst>
            <a:ext uri="{FF2B5EF4-FFF2-40B4-BE49-F238E27FC236}">
              <a16:creationId xmlns:a16="http://schemas.microsoft.com/office/drawing/2014/main" id="{0A6B4F28-C75D-40F9-A88B-0E584A64297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3" name="直線コネクタ 742">
          <a:extLst>
            <a:ext uri="{FF2B5EF4-FFF2-40B4-BE49-F238E27FC236}">
              <a16:creationId xmlns:a16="http://schemas.microsoft.com/office/drawing/2014/main" id="{525FCC66-8155-4E30-865B-CBB9C0CF564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744" name="【児童館】&#10;有形固定資産減価償却率最大値テキスト">
          <a:extLst>
            <a:ext uri="{FF2B5EF4-FFF2-40B4-BE49-F238E27FC236}">
              <a16:creationId xmlns:a16="http://schemas.microsoft.com/office/drawing/2014/main" id="{3EEFEB9D-FF94-4BF4-A418-2A0133D9DEEF}"/>
            </a:ext>
          </a:extLst>
        </xdr:cNvPr>
        <xdr:cNvSpPr txBox="1"/>
      </xdr:nvSpPr>
      <xdr:spPr>
        <a:xfrm>
          <a:off x="16357600" y="1315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745" name="直線コネクタ 744">
          <a:extLst>
            <a:ext uri="{FF2B5EF4-FFF2-40B4-BE49-F238E27FC236}">
              <a16:creationId xmlns:a16="http://schemas.microsoft.com/office/drawing/2014/main" id="{31E15B1A-654C-4E63-B871-FD0CBAA13E37}"/>
            </a:ext>
          </a:extLst>
        </xdr:cNvPr>
        <xdr:cNvCxnSpPr/>
      </xdr:nvCxnSpPr>
      <xdr:spPr>
        <a:xfrm>
          <a:off x="16230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55897</xdr:rowOff>
    </xdr:from>
    <xdr:ext cx="405111" cy="259045"/>
    <xdr:sp macro="" textlink="">
      <xdr:nvSpPr>
        <xdr:cNvPr id="746" name="【児童館】&#10;有形固定資産減価償却率平均値テキスト">
          <a:extLst>
            <a:ext uri="{FF2B5EF4-FFF2-40B4-BE49-F238E27FC236}">
              <a16:creationId xmlns:a16="http://schemas.microsoft.com/office/drawing/2014/main" id="{091EF1E2-4725-4A93-BB38-305B571F53F7}"/>
            </a:ext>
          </a:extLst>
        </xdr:cNvPr>
        <xdr:cNvSpPr txBox="1"/>
      </xdr:nvSpPr>
      <xdr:spPr>
        <a:xfrm>
          <a:off x="16357600" y="1394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33020</xdr:rowOff>
    </xdr:from>
    <xdr:to>
      <xdr:col>85</xdr:col>
      <xdr:colOff>177800</xdr:colOff>
      <xdr:row>82</xdr:row>
      <xdr:rowOff>134620</xdr:rowOff>
    </xdr:to>
    <xdr:sp macro="" textlink="">
      <xdr:nvSpPr>
        <xdr:cNvPr id="747" name="フローチャート: 判断 746">
          <a:extLst>
            <a:ext uri="{FF2B5EF4-FFF2-40B4-BE49-F238E27FC236}">
              <a16:creationId xmlns:a16="http://schemas.microsoft.com/office/drawing/2014/main" id="{DC644410-0875-4258-9C11-437ADB969511}"/>
            </a:ext>
          </a:extLst>
        </xdr:cNvPr>
        <xdr:cNvSpPr/>
      </xdr:nvSpPr>
      <xdr:spPr>
        <a:xfrm>
          <a:off x="16268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147320</xdr:rowOff>
    </xdr:from>
    <xdr:to>
      <xdr:col>81</xdr:col>
      <xdr:colOff>101600</xdr:colOff>
      <xdr:row>82</xdr:row>
      <xdr:rowOff>77470</xdr:rowOff>
    </xdr:to>
    <xdr:sp macro="" textlink="">
      <xdr:nvSpPr>
        <xdr:cNvPr id="748" name="フローチャート: 判断 747">
          <a:extLst>
            <a:ext uri="{FF2B5EF4-FFF2-40B4-BE49-F238E27FC236}">
              <a16:creationId xmlns:a16="http://schemas.microsoft.com/office/drawing/2014/main" id="{EFE2EC51-F11C-43DF-8111-797FF1CCC842}"/>
            </a:ext>
          </a:extLst>
        </xdr:cNvPr>
        <xdr:cNvSpPr/>
      </xdr:nvSpPr>
      <xdr:spPr>
        <a:xfrm>
          <a:off x="15430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16692</xdr:rowOff>
    </xdr:from>
    <xdr:to>
      <xdr:col>76</xdr:col>
      <xdr:colOff>165100</xdr:colOff>
      <xdr:row>82</xdr:row>
      <xdr:rowOff>118292</xdr:rowOff>
    </xdr:to>
    <xdr:sp macro="" textlink="">
      <xdr:nvSpPr>
        <xdr:cNvPr id="749" name="フローチャート: 判断 748">
          <a:extLst>
            <a:ext uri="{FF2B5EF4-FFF2-40B4-BE49-F238E27FC236}">
              <a16:creationId xmlns:a16="http://schemas.microsoft.com/office/drawing/2014/main" id="{7BBED98A-B1FE-4967-B002-396CD8146744}"/>
            </a:ext>
          </a:extLst>
        </xdr:cNvPr>
        <xdr:cNvSpPr/>
      </xdr:nvSpPr>
      <xdr:spPr>
        <a:xfrm>
          <a:off x="14541500" y="1407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73842</xdr:rowOff>
    </xdr:from>
    <xdr:to>
      <xdr:col>72</xdr:col>
      <xdr:colOff>38100</xdr:colOff>
      <xdr:row>83</xdr:row>
      <xdr:rowOff>3992</xdr:rowOff>
    </xdr:to>
    <xdr:sp macro="" textlink="">
      <xdr:nvSpPr>
        <xdr:cNvPr id="750" name="フローチャート: 判断 749">
          <a:extLst>
            <a:ext uri="{FF2B5EF4-FFF2-40B4-BE49-F238E27FC236}">
              <a16:creationId xmlns:a16="http://schemas.microsoft.com/office/drawing/2014/main" id="{C5598287-7C9E-4C3B-9280-E42E90450424}"/>
            </a:ext>
          </a:extLst>
        </xdr:cNvPr>
        <xdr:cNvSpPr/>
      </xdr:nvSpPr>
      <xdr:spPr>
        <a:xfrm>
          <a:off x="13652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751" name="フローチャート: 判断 750">
          <a:extLst>
            <a:ext uri="{FF2B5EF4-FFF2-40B4-BE49-F238E27FC236}">
              <a16:creationId xmlns:a16="http://schemas.microsoft.com/office/drawing/2014/main" id="{4A7109EC-720E-42B5-A71B-E3DFA60D3EBC}"/>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29ECB4E5-A32A-47CE-95AA-3CE4A7EE156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26A1607A-C37B-4F8A-BE3F-73D9A2D7772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FA774331-2FC4-4CEB-A40E-919D0DFAD5D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1E088B7D-E465-4D01-988F-8424B9F6C37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04718AC-1C32-4F57-A2FF-120675CDFC0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757" name="楕円 756">
          <a:extLst>
            <a:ext uri="{FF2B5EF4-FFF2-40B4-BE49-F238E27FC236}">
              <a16:creationId xmlns:a16="http://schemas.microsoft.com/office/drawing/2014/main" id="{ADD1282E-0677-40FD-9B58-ADA8BFC1ED49}"/>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758" name="【児童館】&#10;有形固定資産減価償却率該当値テキスト">
          <a:extLst>
            <a:ext uri="{FF2B5EF4-FFF2-40B4-BE49-F238E27FC236}">
              <a16:creationId xmlns:a16="http://schemas.microsoft.com/office/drawing/2014/main" id="{727B09A3-200B-4443-98ED-7A8004C33D0E}"/>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759" name="楕円 758">
          <a:extLst>
            <a:ext uri="{FF2B5EF4-FFF2-40B4-BE49-F238E27FC236}">
              <a16:creationId xmlns:a16="http://schemas.microsoft.com/office/drawing/2014/main" id="{67423E10-D7CA-49F1-9D85-3F36E8E2A5D4}"/>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760" name="直線コネクタ 759">
          <a:extLst>
            <a:ext uri="{FF2B5EF4-FFF2-40B4-BE49-F238E27FC236}">
              <a16:creationId xmlns:a16="http://schemas.microsoft.com/office/drawing/2014/main" id="{4522C543-3E8E-4006-8205-1E08778F1BBE}"/>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761" name="楕円 760">
          <a:extLst>
            <a:ext uri="{FF2B5EF4-FFF2-40B4-BE49-F238E27FC236}">
              <a16:creationId xmlns:a16="http://schemas.microsoft.com/office/drawing/2014/main" id="{FA46601A-C630-4BC6-948A-70231CB4B20B}"/>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762" name="直線コネクタ 761">
          <a:extLst>
            <a:ext uri="{FF2B5EF4-FFF2-40B4-BE49-F238E27FC236}">
              <a16:creationId xmlns:a16="http://schemas.microsoft.com/office/drawing/2014/main" id="{2DEB7ADE-BCAC-40D1-8B33-11C849B6B111}"/>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763" name="楕円 762">
          <a:extLst>
            <a:ext uri="{FF2B5EF4-FFF2-40B4-BE49-F238E27FC236}">
              <a16:creationId xmlns:a16="http://schemas.microsoft.com/office/drawing/2014/main" id="{71BE816A-72A8-4B2F-8F78-C41343D6CB9C}"/>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764" name="直線コネクタ 763">
          <a:extLst>
            <a:ext uri="{FF2B5EF4-FFF2-40B4-BE49-F238E27FC236}">
              <a16:creationId xmlns:a16="http://schemas.microsoft.com/office/drawing/2014/main" id="{2C922E3B-D9ED-4948-8FBE-E439ECCAD5AA}"/>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765" name="楕円 764">
          <a:extLst>
            <a:ext uri="{FF2B5EF4-FFF2-40B4-BE49-F238E27FC236}">
              <a16:creationId xmlns:a16="http://schemas.microsoft.com/office/drawing/2014/main" id="{7966C433-CE32-41B5-8EDA-FDC19BE98285}"/>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766" name="直線コネクタ 765">
          <a:extLst>
            <a:ext uri="{FF2B5EF4-FFF2-40B4-BE49-F238E27FC236}">
              <a16:creationId xmlns:a16="http://schemas.microsoft.com/office/drawing/2014/main" id="{18BC2614-986C-447F-B168-17E0F97B2999}"/>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93997</xdr:rowOff>
    </xdr:from>
    <xdr:ext cx="405111" cy="259045"/>
    <xdr:sp macro="" textlink="">
      <xdr:nvSpPr>
        <xdr:cNvPr id="767" name="n_1aveValue【児童館】&#10;有形固定資産減価償却率">
          <a:extLst>
            <a:ext uri="{FF2B5EF4-FFF2-40B4-BE49-F238E27FC236}">
              <a16:creationId xmlns:a16="http://schemas.microsoft.com/office/drawing/2014/main" id="{76CD058D-8F0E-44F2-8C81-F859B217E030}"/>
            </a:ext>
          </a:extLst>
        </xdr:cNvPr>
        <xdr:cNvSpPr txBox="1"/>
      </xdr:nvSpPr>
      <xdr:spPr>
        <a:xfrm>
          <a:off x="152660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134819</xdr:rowOff>
    </xdr:from>
    <xdr:ext cx="405111" cy="259045"/>
    <xdr:sp macro="" textlink="">
      <xdr:nvSpPr>
        <xdr:cNvPr id="768" name="n_2aveValue【児童館】&#10;有形固定資産減価償却率">
          <a:extLst>
            <a:ext uri="{FF2B5EF4-FFF2-40B4-BE49-F238E27FC236}">
              <a16:creationId xmlns:a16="http://schemas.microsoft.com/office/drawing/2014/main" id="{67F6C96B-5F5B-4766-9B60-E7CF81AA430A}"/>
            </a:ext>
          </a:extLst>
        </xdr:cNvPr>
        <xdr:cNvSpPr txBox="1"/>
      </xdr:nvSpPr>
      <xdr:spPr>
        <a:xfrm>
          <a:off x="14389744" y="1385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20519</xdr:rowOff>
    </xdr:from>
    <xdr:ext cx="405111" cy="259045"/>
    <xdr:sp macro="" textlink="">
      <xdr:nvSpPr>
        <xdr:cNvPr id="769" name="n_3aveValue【児童館】&#10;有形固定資産減価償却率">
          <a:extLst>
            <a:ext uri="{FF2B5EF4-FFF2-40B4-BE49-F238E27FC236}">
              <a16:creationId xmlns:a16="http://schemas.microsoft.com/office/drawing/2014/main" id="{4580B5E7-18FB-4581-8AC3-62A63379C2A2}"/>
            </a:ext>
          </a:extLst>
        </xdr:cNvPr>
        <xdr:cNvSpPr txBox="1"/>
      </xdr:nvSpPr>
      <xdr:spPr>
        <a:xfrm>
          <a:off x="13500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770" name="n_4aveValue【児童館】&#10;有形固定資産減価償却率">
          <a:extLst>
            <a:ext uri="{FF2B5EF4-FFF2-40B4-BE49-F238E27FC236}">
              <a16:creationId xmlns:a16="http://schemas.microsoft.com/office/drawing/2014/main" id="{14D98E6C-39C5-41CC-B4C4-EEF571C94E35}"/>
            </a:ext>
          </a:extLst>
        </xdr:cNvPr>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771" name="n_1mainValue【児童館】&#10;有形固定資産減価償却率">
          <a:extLst>
            <a:ext uri="{FF2B5EF4-FFF2-40B4-BE49-F238E27FC236}">
              <a16:creationId xmlns:a16="http://schemas.microsoft.com/office/drawing/2014/main" id="{1354B2B6-BBB3-458A-B469-C1CC7FF7DC1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772" name="n_2mainValue【児童館】&#10;有形固定資産減価償却率">
          <a:extLst>
            <a:ext uri="{FF2B5EF4-FFF2-40B4-BE49-F238E27FC236}">
              <a16:creationId xmlns:a16="http://schemas.microsoft.com/office/drawing/2014/main" id="{764DEC5F-6399-4B35-9584-52E4020E7A81}"/>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773" name="n_3mainValue【児童館】&#10;有形固定資産減価償却率">
          <a:extLst>
            <a:ext uri="{FF2B5EF4-FFF2-40B4-BE49-F238E27FC236}">
              <a16:creationId xmlns:a16="http://schemas.microsoft.com/office/drawing/2014/main" id="{7CDC443A-3951-4806-ACA0-51EC94CA5E25}"/>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774" name="n_4mainValue【児童館】&#10;有形固定資産減価償却率">
          <a:extLst>
            <a:ext uri="{FF2B5EF4-FFF2-40B4-BE49-F238E27FC236}">
              <a16:creationId xmlns:a16="http://schemas.microsoft.com/office/drawing/2014/main" id="{26F299F3-EE8A-40E5-8DE9-D38F0DBFD42C}"/>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BF542F6C-5A3B-4DB7-8020-1DA983CA210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86AD3274-1ECE-4F1E-AB0C-F7DDECFF964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78C853DE-CF96-4844-B130-DB2E42A3C8B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6F39DC9F-AF74-432E-84D7-716C257820B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0C07F56-1059-49F8-B3D7-BEC4FAE828B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7332126E-313A-4C22-9CCE-045DDD8D4BF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6A9BCE95-DAA4-49D0-94E7-66AE6E48E25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3358AEC6-36BF-4BDB-9F73-9779EDD7B9D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70FE5503-9B95-479E-BB62-CA4E7B497FB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421D1533-5036-48C7-891B-A92BF7C8948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5" name="直線コネクタ 784">
          <a:extLst>
            <a:ext uri="{FF2B5EF4-FFF2-40B4-BE49-F238E27FC236}">
              <a16:creationId xmlns:a16="http://schemas.microsoft.com/office/drawing/2014/main" id="{04A15201-8026-4627-BEE2-01E56D59F3D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6" name="テキスト ボックス 785">
          <a:extLst>
            <a:ext uri="{FF2B5EF4-FFF2-40B4-BE49-F238E27FC236}">
              <a16:creationId xmlns:a16="http://schemas.microsoft.com/office/drawing/2014/main" id="{96423DB1-2B7F-4BA5-82C2-F72BDA5B3A5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7" name="直線コネクタ 786">
          <a:extLst>
            <a:ext uri="{FF2B5EF4-FFF2-40B4-BE49-F238E27FC236}">
              <a16:creationId xmlns:a16="http://schemas.microsoft.com/office/drawing/2014/main" id="{D593904D-A457-4629-A47C-90E93576BE0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8" name="テキスト ボックス 787">
          <a:extLst>
            <a:ext uri="{FF2B5EF4-FFF2-40B4-BE49-F238E27FC236}">
              <a16:creationId xmlns:a16="http://schemas.microsoft.com/office/drawing/2014/main" id="{61268C4D-C3D2-4F84-92BE-943C7060CF7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9" name="直線コネクタ 788">
          <a:extLst>
            <a:ext uri="{FF2B5EF4-FFF2-40B4-BE49-F238E27FC236}">
              <a16:creationId xmlns:a16="http://schemas.microsoft.com/office/drawing/2014/main" id="{C7129FD1-3078-4386-9151-A32A90610B3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0" name="テキスト ボックス 789">
          <a:extLst>
            <a:ext uri="{FF2B5EF4-FFF2-40B4-BE49-F238E27FC236}">
              <a16:creationId xmlns:a16="http://schemas.microsoft.com/office/drawing/2014/main" id="{230EB49A-E03B-4644-93F8-E69E84FECDC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1" name="直線コネクタ 790">
          <a:extLst>
            <a:ext uri="{FF2B5EF4-FFF2-40B4-BE49-F238E27FC236}">
              <a16:creationId xmlns:a16="http://schemas.microsoft.com/office/drawing/2014/main" id="{257934D8-E922-45B1-8E6E-0D6CBDA18DF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2" name="テキスト ボックス 791">
          <a:extLst>
            <a:ext uri="{FF2B5EF4-FFF2-40B4-BE49-F238E27FC236}">
              <a16:creationId xmlns:a16="http://schemas.microsoft.com/office/drawing/2014/main" id="{7BC7A0D0-3186-401C-BCB6-2E0AE0FD49A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3" name="直線コネクタ 792">
          <a:extLst>
            <a:ext uri="{FF2B5EF4-FFF2-40B4-BE49-F238E27FC236}">
              <a16:creationId xmlns:a16="http://schemas.microsoft.com/office/drawing/2014/main" id="{24994F85-F642-46D7-A159-6253D0371CB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4" name="テキスト ボックス 793">
          <a:extLst>
            <a:ext uri="{FF2B5EF4-FFF2-40B4-BE49-F238E27FC236}">
              <a16:creationId xmlns:a16="http://schemas.microsoft.com/office/drawing/2014/main" id="{AFBDB298-7DC3-4D3C-8734-AD1615A0FD7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5" name="直線コネクタ 794">
          <a:extLst>
            <a:ext uri="{FF2B5EF4-FFF2-40B4-BE49-F238E27FC236}">
              <a16:creationId xmlns:a16="http://schemas.microsoft.com/office/drawing/2014/main" id="{44BF345D-3A8F-4AF4-97FD-9935EC4F90B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6" name="テキスト ボックス 795">
          <a:extLst>
            <a:ext uri="{FF2B5EF4-FFF2-40B4-BE49-F238E27FC236}">
              <a16:creationId xmlns:a16="http://schemas.microsoft.com/office/drawing/2014/main" id="{9CA963F7-49F3-4B2A-9900-F1E0AC4F546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4FC08663-0EEE-46F7-B867-A08B54DC98A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9E39120C-B668-495B-B2D0-B6EE3193983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6A9D4AD7-D976-434E-90CE-88A276254E1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113212</xdr:rowOff>
    </xdr:from>
    <xdr:to>
      <xdr:col>116</xdr:col>
      <xdr:colOff>62864</xdr:colOff>
      <xdr:row>86</xdr:row>
      <xdr:rowOff>67492</xdr:rowOff>
    </xdr:to>
    <xdr:cxnSp macro="">
      <xdr:nvCxnSpPr>
        <xdr:cNvPr id="800" name="直線コネクタ 799">
          <a:extLst>
            <a:ext uri="{FF2B5EF4-FFF2-40B4-BE49-F238E27FC236}">
              <a16:creationId xmlns:a16="http://schemas.microsoft.com/office/drawing/2014/main" id="{5E270228-961A-47D7-A382-A088ABEFC420}"/>
            </a:ext>
          </a:extLst>
        </xdr:cNvPr>
        <xdr:cNvCxnSpPr/>
      </xdr:nvCxnSpPr>
      <xdr:spPr>
        <a:xfrm flipV="1">
          <a:off x="22160864" y="13486312"/>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71319</xdr:rowOff>
    </xdr:from>
    <xdr:ext cx="469744" cy="259045"/>
    <xdr:sp macro="" textlink="">
      <xdr:nvSpPr>
        <xdr:cNvPr id="801" name="【児童館】&#10;一人当たり面積最小値テキスト">
          <a:extLst>
            <a:ext uri="{FF2B5EF4-FFF2-40B4-BE49-F238E27FC236}">
              <a16:creationId xmlns:a16="http://schemas.microsoft.com/office/drawing/2014/main" id="{D1A49CE5-BFAD-400A-9374-76151F319531}"/>
            </a:ext>
          </a:extLst>
        </xdr:cNvPr>
        <xdr:cNvSpPr txBox="1"/>
      </xdr:nvSpPr>
      <xdr:spPr>
        <a:xfrm>
          <a:off x="22199600" y="1481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67492</xdr:rowOff>
    </xdr:from>
    <xdr:to>
      <xdr:col>116</xdr:col>
      <xdr:colOff>152400</xdr:colOff>
      <xdr:row>86</xdr:row>
      <xdr:rowOff>67492</xdr:rowOff>
    </xdr:to>
    <xdr:cxnSp macro="">
      <xdr:nvCxnSpPr>
        <xdr:cNvPr id="802" name="直線コネクタ 801">
          <a:extLst>
            <a:ext uri="{FF2B5EF4-FFF2-40B4-BE49-F238E27FC236}">
              <a16:creationId xmlns:a16="http://schemas.microsoft.com/office/drawing/2014/main" id="{9FF09AAD-9DDC-4243-AAFB-E36E1DA85783}"/>
            </a:ext>
          </a:extLst>
        </xdr:cNvPr>
        <xdr:cNvCxnSpPr/>
      </xdr:nvCxnSpPr>
      <xdr:spPr>
        <a:xfrm>
          <a:off x="22072600" y="1481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59889</xdr:rowOff>
    </xdr:from>
    <xdr:ext cx="469744" cy="259045"/>
    <xdr:sp macro="" textlink="">
      <xdr:nvSpPr>
        <xdr:cNvPr id="803" name="【児童館】&#10;一人当たり面積最大値テキスト">
          <a:extLst>
            <a:ext uri="{FF2B5EF4-FFF2-40B4-BE49-F238E27FC236}">
              <a16:creationId xmlns:a16="http://schemas.microsoft.com/office/drawing/2014/main" id="{60BFBEF0-700E-49F7-9A80-2D4DD9323714}"/>
            </a:ext>
          </a:extLst>
        </xdr:cNvPr>
        <xdr:cNvSpPr txBox="1"/>
      </xdr:nvSpPr>
      <xdr:spPr>
        <a:xfrm>
          <a:off x="22199600" y="1326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113212</xdr:rowOff>
    </xdr:from>
    <xdr:to>
      <xdr:col>116</xdr:col>
      <xdr:colOff>152400</xdr:colOff>
      <xdr:row>78</xdr:row>
      <xdr:rowOff>113212</xdr:rowOff>
    </xdr:to>
    <xdr:cxnSp macro="">
      <xdr:nvCxnSpPr>
        <xdr:cNvPr id="804" name="直線コネクタ 803">
          <a:extLst>
            <a:ext uri="{FF2B5EF4-FFF2-40B4-BE49-F238E27FC236}">
              <a16:creationId xmlns:a16="http://schemas.microsoft.com/office/drawing/2014/main" id="{D0693903-950A-4A67-A1A1-E47FC725662F}"/>
            </a:ext>
          </a:extLst>
        </xdr:cNvPr>
        <xdr:cNvCxnSpPr/>
      </xdr:nvCxnSpPr>
      <xdr:spPr>
        <a:xfrm>
          <a:off x="22072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50998</xdr:rowOff>
    </xdr:from>
    <xdr:ext cx="469744" cy="259045"/>
    <xdr:sp macro="" textlink="">
      <xdr:nvSpPr>
        <xdr:cNvPr id="805" name="【児童館】&#10;一人当たり面積平均値テキスト">
          <a:extLst>
            <a:ext uri="{FF2B5EF4-FFF2-40B4-BE49-F238E27FC236}">
              <a16:creationId xmlns:a16="http://schemas.microsoft.com/office/drawing/2014/main" id="{923E1D33-1759-4FAA-9BC1-FFDAD63DE6F5}"/>
            </a:ext>
          </a:extLst>
        </xdr:cNvPr>
        <xdr:cNvSpPr txBox="1"/>
      </xdr:nvSpPr>
      <xdr:spPr>
        <a:xfrm>
          <a:off x="22199600" y="14452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806" name="フローチャート: 判断 805">
          <a:extLst>
            <a:ext uri="{FF2B5EF4-FFF2-40B4-BE49-F238E27FC236}">
              <a16:creationId xmlns:a16="http://schemas.microsoft.com/office/drawing/2014/main" id="{1B91EED0-F1BE-4DFC-AF3C-6F9985C3CF9A}"/>
            </a:ext>
          </a:extLst>
        </xdr:cNvPr>
        <xdr:cNvSpPr/>
      </xdr:nvSpPr>
      <xdr:spPr>
        <a:xfrm>
          <a:off x="221107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19957</xdr:rowOff>
    </xdr:from>
    <xdr:to>
      <xdr:col>112</xdr:col>
      <xdr:colOff>38100</xdr:colOff>
      <xdr:row>85</xdr:row>
      <xdr:rowOff>121557</xdr:rowOff>
    </xdr:to>
    <xdr:sp macro="" textlink="">
      <xdr:nvSpPr>
        <xdr:cNvPr id="807" name="フローチャート: 判断 806">
          <a:extLst>
            <a:ext uri="{FF2B5EF4-FFF2-40B4-BE49-F238E27FC236}">
              <a16:creationId xmlns:a16="http://schemas.microsoft.com/office/drawing/2014/main" id="{AA9AFF28-32C5-437A-A3A5-4F8820045BDE}"/>
            </a:ext>
          </a:extLst>
        </xdr:cNvPr>
        <xdr:cNvSpPr/>
      </xdr:nvSpPr>
      <xdr:spPr>
        <a:xfrm>
          <a:off x="212725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08" name="フローチャート: 判断 807">
          <a:extLst>
            <a:ext uri="{FF2B5EF4-FFF2-40B4-BE49-F238E27FC236}">
              <a16:creationId xmlns:a16="http://schemas.microsoft.com/office/drawing/2014/main" id="{D3D74D19-9097-4E51-8DC4-DD9F7FF7EB3B}"/>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59145</xdr:rowOff>
    </xdr:from>
    <xdr:to>
      <xdr:col>102</xdr:col>
      <xdr:colOff>165100</xdr:colOff>
      <xdr:row>85</xdr:row>
      <xdr:rowOff>160745</xdr:rowOff>
    </xdr:to>
    <xdr:sp macro="" textlink="">
      <xdr:nvSpPr>
        <xdr:cNvPr id="809" name="フローチャート: 判断 808">
          <a:extLst>
            <a:ext uri="{FF2B5EF4-FFF2-40B4-BE49-F238E27FC236}">
              <a16:creationId xmlns:a16="http://schemas.microsoft.com/office/drawing/2014/main" id="{D26F25AD-AAAD-43DA-96EA-BA0A4141E9FD}"/>
            </a:ext>
          </a:extLst>
        </xdr:cNvPr>
        <xdr:cNvSpPr/>
      </xdr:nvSpPr>
      <xdr:spPr>
        <a:xfrm>
          <a:off x="19494500" y="1463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70576</xdr:rowOff>
    </xdr:from>
    <xdr:to>
      <xdr:col>98</xdr:col>
      <xdr:colOff>38100</xdr:colOff>
      <xdr:row>86</xdr:row>
      <xdr:rowOff>726</xdr:rowOff>
    </xdr:to>
    <xdr:sp macro="" textlink="">
      <xdr:nvSpPr>
        <xdr:cNvPr id="810" name="フローチャート: 判断 809">
          <a:extLst>
            <a:ext uri="{FF2B5EF4-FFF2-40B4-BE49-F238E27FC236}">
              <a16:creationId xmlns:a16="http://schemas.microsoft.com/office/drawing/2014/main" id="{5658B23B-EA94-4317-B623-7F59F04A2C86}"/>
            </a:ext>
          </a:extLst>
        </xdr:cNvPr>
        <xdr:cNvSpPr/>
      </xdr:nvSpPr>
      <xdr:spPr>
        <a:xfrm>
          <a:off x="186055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BDD2F80E-9AAF-473E-827F-DFBDE4D0D60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9907362-A4B2-4A08-B4A0-08A5B5AA2CF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7B618F81-D314-4A60-9652-4C7CDA3545C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3C6FC3A0-3CB6-4ACE-ABC3-B4E64169C4E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6D0166C-1A66-4ABA-AD6A-AB8B9F96E9F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816" name="楕円 815">
          <a:extLst>
            <a:ext uri="{FF2B5EF4-FFF2-40B4-BE49-F238E27FC236}">
              <a16:creationId xmlns:a16="http://schemas.microsoft.com/office/drawing/2014/main" id="{DC7AD8FC-46AD-4812-880A-F3DB8199A68B}"/>
            </a:ext>
          </a:extLst>
        </xdr:cNvPr>
        <xdr:cNvSpPr/>
      </xdr:nvSpPr>
      <xdr:spPr>
        <a:xfrm>
          <a:off x="221107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817" name="【児童館】&#10;一人当たり面積該当値テキスト">
          <a:extLst>
            <a:ext uri="{FF2B5EF4-FFF2-40B4-BE49-F238E27FC236}">
              <a16:creationId xmlns:a16="http://schemas.microsoft.com/office/drawing/2014/main" id="{D6565507-E876-432B-ACDF-1B62E63B023D}"/>
            </a:ext>
          </a:extLst>
        </xdr:cNvPr>
        <xdr:cNvSpPr txBox="1"/>
      </xdr:nvSpPr>
      <xdr:spPr>
        <a:xfrm>
          <a:off x="22199600" y="1458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103232</xdr:rowOff>
    </xdr:from>
    <xdr:to>
      <xdr:col>112</xdr:col>
      <xdr:colOff>38100</xdr:colOff>
      <xdr:row>86</xdr:row>
      <xdr:rowOff>33382</xdr:rowOff>
    </xdr:to>
    <xdr:sp macro="" textlink="">
      <xdr:nvSpPr>
        <xdr:cNvPr id="818" name="楕円 817">
          <a:extLst>
            <a:ext uri="{FF2B5EF4-FFF2-40B4-BE49-F238E27FC236}">
              <a16:creationId xmlns:a16="http://schemas.microsoft.com/office/drawing/2014/main" id="{34FA3148-9E77-47BA-B81D-F1FD3A4096B1}"/>
            </a:ext>
          </a:extLst>
        </xdr:cNvPr>
        <xdr:cNvSpPr/>
      </xdr:nvSpPr>
      <xdr:spPr>
        <a:xfrm>
          <a:off x="21272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85</xdr:row>
      <xdr:rowOff>154032</xdr:rowOff>
    </xdr:to>
    <xdr:cxnSp macro="">
      <xdr:nvCxnSpPr>
        <xdr:cNvPr id="819" name="直線コネクタ 818">
          <a:extLst>
            <a:ext uri="{FF2B5EF4-FFF2-40B4-BE49-F238E27FC236}">
              <a16:creationId xmlns:a16="http://schemas.microsoft.com/office/drawing/2014/main" id="{0375E3DD-5562-4A04-80B5-438CA2BBFF7F}"/>
            </a:ext>
          </a:extLst>
        </xdr:cNvPr>
        <xdr:cNvCxnSpPr/>
      </xdr:nvCxnSpPr>
      <xdr:spPr>
        <a:xfrm flipV="1">
          <a:off x="21323300" y="14725650"/>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106499</xdr:rowOff>
    </xdr:from>
    <xdr:to>
      <xdr:col>107</xdr:col>
      <xdr:colOff>101600</xdr:colOff>
      <xdr:row>86</xdr:row>
      <xdr:rowOff>36649</xdr:rowOff>
    </xdr:to>
    <xdr:sp macro="" textlink="">
      <xdr:nvSpPr>
        <xdr:cNvPr id="820" name="楕円 819">
          <a:extLst>
            <a:ext uri="{FF2B5EF4-FFF2-40B4-BE49-F238E27FC236}">
              <a16:creationId xmlns:a16="http://schemas.microsoft.com/office/drawing/2014/main" id="{A007670D-4F71-42E1-A322-0F8337B41E8A}"/>
            </a:ext>
          </a:extLst>
        </xdr:cNvPr>
        <xdr:cNvSpPr/>
      </xdr:nvSpPr>
      <xdr:spPr>
        <a:xfrm>
          <a:off x="20383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154032</xdr:rowOff>
    </xdr:from>
    <xdr:to>
      <xdr:col>111</xdr:col>
      <xdr:colOff>177800</xdr:colOff>
      <xdr:row>85</xdr:row>
      <xdr:rowOff>157299</xdr:rowOff>
    </xdr:to>
    <xdr:cxnSp macro="">
      <xdr:nvCxnSpPr>
        <xdr:cNvPr id="821" name="直線コネクタ 820">
          <a:extLst>
            <a:ext uri="{FF2B5EF4-FFF2-40B4-BE49-F238E27FC236}">
              <a16:creationId xmlns:a16="http://schemas.microsoft.com/office/drawing/2014/main" id="{7CD7832C-8DEE-43D2-92D0-E3B551F289E8}"/>
            </a:ext>
          </a:extLst>
        </xdr:cNvPr>
        <xdr:cNvCxnSpPr/>
      </xdr:nvCxnSpPr>
      <xdr:spPr>
        <a:xfrm flipV="1">
          <a:off x="20434300" y="147272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108131</xdr:rowOff>
    </xdr:from>
    <xdr:to>
      <xdr:col>102</xdr:col>
      <xdr:colOff>165100</xdr:colOff>
      <xdr:row>86</xdr:row>
      <xdr:rowOff>38281</xdr:rowOff>
    </xdr:to>
    <xdr:sp macro="" textlink="">
      <xdr:nvSpPr>
        <xdr:cNvPr id="822" name="楕円 821">
          <a:extLst>
            <a:ext uri="{FF2B5EF4-FFF2-40B4-BE49-F238E27FC236}">
              <a16:creationId xmlns:a16="http://schemas.microsoft.com/office/drawing/2014/main" id="{735624F7-0173-419B-9A35-CE9BA1A76163}"/>
            </a:ext>
          </a:extLst>
        </xdr:cNvPr>
        <xdr:cNvSpPr/>
      </xdr:nvSpPr>
      <xdr:spPr>
        <a:xfrm>
          <a:off x="19494500" y="1468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157299</xdr:rowOff>
    </xdr:from>
    <xdr:to>
      <xdr:col>107</xdr:col>
      <xdr:colOff>50800</xdr:colOff>
      <xdr:row>85</xdr:row>
      <xdr:rowOff>158931</xdr:rowOff>
    </xdr:to>
    <xdr:cxnSp macro="">
      <xdr:nvCxnSpPr>
        <xdr:cNvPr id="823" name="直線コネクタ 822">
          <a:extLst>
            <a:ext uri="{FF2B5EF4-FFF2-40B4-BE49-F238E27FC236}">
              <a16:creationId xmlns:a16="http://schemas.microsoft.com/office/drawing/2014/main" id="{2E891CD0-4FC0-458B-B728-187428AACB40}"/>
            </a:ext>
          </a:extLst>
        </xdr:cNvPr>
        <xdr:cNvCxnSpPr/>
      </xdr:nvCxnSpPr>
      <xdr:spPr>
        <a:xfrm flipV="1">
          <a:off x="19545300" y="1473054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111398</xdr:rowOff>
    </xdr:from>
    <xdr:to>
      <xdr:col>98</xdr:col>
      <xdr:colOff>38100</xdr:colOff>
      <xdr:row>86</xdr:row>
      <xdr:rowOff>41548</xdr:rowOff>
    </xdr:to>
    <xdr:sp macro="" textlink="">
      <xdr:nvSpPr>
        <xdr:cNvPr id="824" name="楕円 823">
          <a:extLst>
            <a:ext uri="{FF2B5EF4-FFF2-40B4-BE49-F238E27FC236}">
              <a16:creationId xmlns:a16="http://schemas.microsoft.com/office/drawing/2014/main" id="{72946041-86C1-44F7-96E4-480A37B18B4C}"/>
            </a:ext>
          </a:extLst>
        </xdr:cNvPr>
        <xdr:cNvSpPr/>
      </xdr:nvSpPr>
      <xdr:spPr>
        <a:xfrm>
          <a:off x="18605500" y="1468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158931</xdr:rowOff>
    </xdr:from>
    <xdr:to>
      <xdr:col>102</xdr:col>
      <xdr:colOff>114300</xdr:colOff>
      <xdr:row>85</xdr:row>
      <xdr:rowOff>162198</xdr:rowOff>
    </xdr:to>
    <xdr:cxnSp macro="">
      <xdr:nvCxnSpPr>
        <xdr:cNvPr id="825" name="直線コネクタ 824">
          <a:extLst>
            <a:ext uri="{FF2B5EF4-FFF2-40B4-BE49-F238E27FC236}">
              <a16:creationId xmlns:a16="http://schemas.microsoft.com/office/drawing/2014/main" id="{F0545702-C824-4306-9E37-7E3F7E2D4CC8}"/>
            </a:ext>
          </a:extLst>
        </xdr:cNvPr>
        <xdr:cNvCxnSpPr/>
      </xdr:nvCxnSpPr>
      <xdr:spPr>
        <a:xfrm flipV="1">
          <a:off x="18656300" y="1473218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138084</xdr:rowOff>
    </xdr:from>
    <xdr:ext cx="469744" cy="259045"/>
    <xdr:sp macro="" textlink="">
      <xdr:nvSpPr>
        <xdr:cNvPr id="826" name="n_1aveValue【児童館】&#10;一人当たり面積">
          <a:extLst>
            <a:ext uri="{FF2B5EF4-FFF2-40B4-BE49-F238E27FC236}">
              <a16:creationId xmlns:a16="http://schemas.microsoft.com/office/drawing/2014/main" id="{856EAA8F-B405-44D6-9F8D-7860F4BB491F}"/>
            </a:ext>
          </a:extLst>
        </xdr:cNvPr>
        <xdr:cNvSpPr txBox="1"/>
      </xdr:nvSpPr>
      <xdr:spPr>
        <a:xfrm>
          <a:off x="21075727" y="1436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827" name="n_2aveValue【児童館】&#10;一人当たり面積">
          <a:extLst>
            <a:ext uri="{FF2B5EF4-FFF2-40B4-BE49-F238E27FC236}">
              <a16:creationId xmlns:a16="http://schemas.microsoft.com/office/drawing/2014/main" id="{5DB3AF59-BA16-4AD5-A425-BD618CB7E374}"/>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5822</xdr:rowOff>
    </xdr:from>
    <xdr:ext cx="469744" cy="259045"/>
    <xdr:sp macro="" textlink="">
      <xdr:nvSpPr>
        <xdr:cNvPr id="828" name="n_3aveValue【児童館】&#10;一人当たり面積">
          <a:extLst>
            <a:ext uri="{FF2B5EF4-FFF2-40B4-BE49-F238E27FC236}">
              <a16:creationId xmlns:a16="http://schemas.microsoft.com/office/drawing/2014/main" id="{4C4A35A8-C8CC-4EED-B4BF-A4BDDB39C582}"/>
            </a:ext>
          </a:extLst>
        </xdr:cNvPr>
        <xdr:cNvSpPr txBox="1"/>
      </xdr:nvSpPr>
      <xdr:spPr>
        <a:xfrm>
          <a:off x="19310427" y="1440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17253</xdr:rowOff>
    </xdr:from>
    <xdr:ext cx="469744" cy="259045"/>
    <xdr:sp macro="" textlink="">
      <xdr:nvSpPr>
        <xdr:cNvPr id="829" name="n_4aveValue【児童館】&#10;一人当たり面積">
          <a:extLst>
            <a:ext uri="{FF2B5EF4-FFF2-40B4-BE49-F238E27FC236}">
              <a16:creationId xmlns:a16="http://schemas.microsoft.com/office/drawing/2014/main" id="{7E784EAE-8623-4C31-AAE7-ECABD2CAA8FF}"/>
            </a:ext>
          </a:extLst>
        </xdr:cNvPr>
        <xdr:cNvSpPr txBox="1"/>
      </xdr:nvSpPr>
      <xdr:spPr>
        <a:xfrm>
          <a:off x="18421427" y="1441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24509</xdr:rowOff>
    </xdr:from>
    <xdr:ext cx="469744" cy="259045"/>
    <xdr:sp macro="" textlink="">
      <xdr:nvSpPr>
        <xdr:cNvPr id="830" name="n_1mainValue【児童館】&#10;一人当たり面積">
          <a:extLst>
            <a:ext uri="{FF2B5EF4-FFF2-40B4-BE49-F238E27FC236}">
              <a16:creationId xmlns:a16="http://schemas.microsoft.com/office/drawing/2014/main" id="{05DCAF2B-7160-4BD3-81E4-1FEA2341C19F}"/>
            </a:ext>
          </a:extLst>
        </xdr:cNvPr>
        <xdr:cNvSpPr txBox="1"/>
      </xdr:nvSpPr>
      <xdr:spPr>
        <a:xfrm>
          <a:off x="210757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27776</xdr:rowOff>
    </xdr:from>
    <xdr:ext cx="469744" cy="259045"/>
    <xdr:sp macro="" textlink="">
      <xdr:nvSpPr>
        <xdr:cNvPr id="831" name="n_2mainValue【児童館】&#10;一人当たり面積">
          <a:extLst>
            <a:ext uri="{FF2B5EF4-FFF2-40B4-BE49-F238E27FC236}">
              <a16:creationId xmlns:a16="http://schemas.microsoft.com/office/drawing/2014/main" id="{6A13E7CA-F395-412F-9613-D2DE5415BB33}"/>
            </a:ext>
          </a:extLst>
        </xdr:cNvPr>
        <xdr:cNvSpPr txBox="1"/>
      </xdr:nvSpPr>
      <xdr:spPr>
        <a:xfrm>
          <a:off x="20199427" y="1477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29408</xdr:rowOff>
    </xdr:from>
    <xdr:ext cx="469744" cy="259045"/>
    <xdr:sp macro="" textlink="">
      <xdr:nvSpPr>
        <xdr:cNvPr id="832" name="n_3mainValue【児童館】&#10;一人当たり面積">
          <a:extLst>
            <a:ext uri="{FF2B5EF4-FFF2-40B4-BE49-F238E27FC236}">
              <a16:creationId xmlns:a16="http://schemas.microsoft.com/office/drawing/2014/main" id="{2FF80EBE-24C0-4AFB-9BF1-0DC56E76EB7B}"/>
            </a:ext>
          </a:extLst>
        </xdr:cNvPr>
        <xdr:cNvSpPr txBox="1"/>
      </xdr:nvSpPr>
      <xdr:spPr>
        <a:xfrm>
          <a:off x="19310427" y="1477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32675</xdr:rowOff>
    </xdr:from>
    <xdr:ext cx="469744" cy="259045"/>
    <xdr:sp macro="" textlink="">
      <xdr:nvSpPr>
        <xdr:cNvPr id="833" name="n_4mainValue【児童館】&#10;一人当たり面積">
          <a:extLst>
            <a:ext uri="{FF2B5EF4-FFF2-40B4-BE49-F238E27FC236}">
              <a16:creationId xmlns:a16="http://schemas.microsoft.com/office/drawing/2014/main" id="{328D9C6F-BA92-4097-ABE7-01DF7B12391C}"/>
            </a:ext>
          </a:extLst>
        </xdr:cNvPr>
        <xdr:cNvSpPr txBox="1"/>
      </xdr:nvSpPr>
      <xdr:spPr>
        <a:xfrm>
          <a:off x="18421427" y="1477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52C4C38B-9000-469C-8940-6445F1F0E5D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691A6172-8E56-45B9-B47B-20BA4918355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1DCD68EC-E90B-4463-8A9D-C50401CFC30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248D8093-10FE-4CBF-AE17-CCEDD10B1EE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72049882-5EE4-490E-BC67-36CE01E7908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37243334-FD74-42B1-B2F2-4E48A79E128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591431DD-AE6F-46CA-8A3B-C046380CEB4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8807650C-A989-412D-A35B-C7DB7FA8077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3C3F5742-C3BB-4548-B75C-394A7C91CD6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18986E14-F81A-40B3-9439-C2127219807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442EB0CB-796A-4FE9-A87A-6FF35D08F7B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1843EBCD-980F-4DC0-9C34-B6904193810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a:extLst>
            <a:ext uri="{FF2B5EF4-FFF2-40B4-BE49-F238E27FC236}">
              <a16:creationId xmlns:a16="http://schemas.microsoft.com/office/drawing/2014/main" id="{44F44C28-CBF4-447F-8F3F-CDFA620B0F2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69144D57-DED9-4C87-A46B-F7AB6513BDE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FEDD3ABB-9488-486E-9B75-5DCFE2DF3F2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C6B642CB-F953-4A2E-AE55-5FA99574489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70905132-DA49-46EC-AB66-8C0653CC91F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43744619-EFD0-4400-AB0A-C7C4DDFCD44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06F0FA5B-2F01-4868-8054-7ACA1AFDF40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BBD4B13D-5C53-4371-93CE-D98912F9184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54421CA7-CC1A-4794-8DB3-662B81A2E6D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D3A524EB-3993-48CB-AB0B-BB0C34E3F08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63F99D65-1739-4004-AE28-B54CE6DCE83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21510F6A-4309-4AC8-BD30-9FF850650B5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858" name="直線コネクタ 857">
          <a:extLst>
            <a:ext uri="{FF2B5EF4-FFF2-40B4-BE49-F238E27FC236}">
              <a16:creationId xmlns:a16="http://schemas.microsoft.com/office/drawing/2014/main" id="{46DB3898-4933-4D66-8089-B5760482E829}"/>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9" name="【公民館】&#10;有形固定資産減価償却率最小値テキスト">
          <a:extLst>
            <a:ext uri="{FF2B5EF4-FFF2-40B4-BE49-F238E27FC236}">
              <a16:creationId xmlns:a16="http://schemas.microsoft.com/office/drawing/2014/main" id="{382B2DA3-B799-4615-9580-4EFF93EF873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0" name="直線コネクタ 859">
          <a:extLst>
            <a:ext uri="{FF2B5EF4-FFF2-40B4-BE49-F238E27FC236}">
              <a16:creationId xmlns:a16="http://schemas.microsoft.com/office/drawing/2014/main" id="{53D4251B-5BE3-4E1F-A051-620B2F086C6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861" name="【公民館】&#10;有形固定資産減価償却率最大値テキスト">
          <a:extLst>
            <a:ext uri="{FF2B5EF4-FFF2-40B4-BE49-F238E27FC236}">
              <a16:creationId xmlns:a16="http://schemas.microsoft.com/office/drawing/2014/main" id="{04AD846D-2AF4-4C07-BF94-9CBA44E76681}"/>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862" name="直線コネクタ 861">
          <a:extLst>
            <a:ext uri="{FF2B5EF4-FFF2-40B4-BE49-F238E27FC236}">
              <a16:creationId xmlns:a16="http://schemas.microsoft.com/office/drawing/2014/main" id="{14600DD8-FD29-4D86-B6FA-F1310FAC1E20}"/>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863" name="【公民館】&#10;有形固定資産減価償却率平均値テキスト">
          <a:extLst>
            <a:ext uri="{FF2B5EF4-FFF2-40B4-BE49-F238E27FC236}">
              <a16:creationId xmlns:a16="http://schemas.microsoft.com/office/drawing/2014/main" id="{CDF3066F-F8B5-4258-A2F1-4AC34631D1C4}"/>
            </a:ext>
          </a:extLst>
        </xdr:cNvPr>
        <xdr:cNvSpPr txBox="1"/>
      </xdr:nvSpPr>
      <xdr:spPr>
        <a:xfrm>
          <a:off x="16357600" y="1794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864" name="フローチャート: 判断 863">
          <a:extLst>
            <a:ext uri="{FF2B5EF4-FFF2-40B4-BE49-F238E27FC236}">
              <a16:creationId xmlns:a16="http://schemas.microsoft.com/office/drawing/2014/main" id="{6708FD9C-6038-4574-B338-555074C0EDAC}"/>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865" name="フローチャート: 判断 864">
          <a:extLst>
            <a:ext uri="{FF2B5EF4-FFF2-40B4-BE49-F238E27FC236}">
              <a16:creationId xmlns:a16="http://schemas.microsoft.com/office/drawing/2014/main" id="{9869E7DE-04F6-4EB4-8AF4-A6BF7299DF2B}"/>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866" name="フローチャート: 判断 865">
          <a:extLst>
            <a:ext uri="{FF2B5EF4-FFF2-40B4-BE49-F238E27FC236}">
              <a16:creationId xmlns:a16="http://schemas.microsoft.com/office/drawing/2014/main" id="{D28A635B-817B-4995-BD20-8179D2D330EC}"/>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867" name="フローチャート: 判断 866">
          <a:extLst>
            <a:ext uri="{FF2B5EF4-FFF2-40B4-BE49-F238E27FC236}">
              <a16:creationId xmlns:a16="http://schemas.microsoft.com/office/drawing/2014/main" id="{E532C04F-9B94-427A-8B19-DD0778DCE3E1}"/>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113030</xdr:rowOff>
    </xdr:from>
    <xdr:to>
      <xdr:col>67</xdr:col>
      <xdr:colOff>101600</xdr:colOff>
      <xdr:row>105</xdr:row>
      <xdr:rowOff>43180</xdr:rowOff>
    </xdr:to>
    <xdr:sp macro="" textlink="">
      <xdr:nvSpPr>
        <xdr:cNvPr id="868" name="フローチャート: 判断 867">
          <a:extLst>
            <a:ext uri="{FF2B5EF4-FFF2-40B4-BE49-F238E27FC236}">
              <a16:creationId xmlns:a16="http://schemas.microsoft.com/office/drawing/2014/main" id="{587070B9-B48E-4E3C-B917-DF1157E57D04}"/>
            </a:ext>
          </a:extLst>
        </xdr:cNvPr>
        <xdr:cNvSpPr/>
      </xdr:nvSpPr>
      <xdr:spPr>
        <a:xfrm>
          <a:off x="12763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82E45304-0C1B-4781-A245-D44ED5B2418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ED4A5FDD-F671-43F7-8486-07968D83EDB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5484C440-19B2-4F35-88D9-5C52AA1C6AF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B235FBFA-0303-4DAC-9351-55DE62F5041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867D6CC6-ED4B-4982-AFF4-CEDB0623C3B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40639</xdr:rowOff>
    </xdr:from>
    <xdr:to>
      <xdr:col>85</xdr:col>
      <xdr:colOff>177800</xdr:colOff>
      <xdr:row>102</xdr:row>
      <xdr:rowOff>142239</xdr:rowOff>
    </xdr:to>
    <xdr:sp macro="" textlink="">
      <xdr:nvSpPr>
        <xdr:cNvPr id="874" name="楕円 873">
          <a:extLst>
            <a:ext uri="{FF2B5EF4-FFF2-40B4-BE49-F238E27FC236}">
              <a16:creationId xmlns:a16="http://schemas.microsoft.com/office/drawing/2014/main" id="{3395DCD6-50D5-4FEE-81FC-A466F14EB54F}"/>
            </a:ext>
          </a:extLst>
        </xdr:cNvPr>
        <xdr:cNvSpPr/>
      </xdr:nvSpPr>
      <xdr:spPr>
        <a:xfrm>
          <a:off x="162687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63516</xdr:rowOff>
    </xdr:from>
    <xdr:ext cx="405111" cy="259045"/>
    <xdr:sp macro="" textlink="">
      <xdr:nvSpPr>
        <xdr:cNvPr id="875" name="【公民館】&#10;有形固定資産減価償却率該当値テキスト">
          <a:extLst>
            <a:ext uri="{FF2B5EF4-FFF2-40B4-BE49-F238E27FC236}">
              <a16:creationId xmlns:a16="http://schemas.microsoft.com/office/drawing/2014/main" id="{DBDAE692-264B-444E-BE01-4ED92CE7A8DE}"/>
            </a:ext>
          </a:extLst>
        </xdr:cNvPr>
        <xdr:cNvSpPr txBox="1"/>
      </xdr:nvSpPr>
      <xdr:spPr>
        <a:xfrm>
          <a:off x="16357600"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25400</xdr:rowOff>
    </xdr:from>
    <xdr:to>
      <xdr:col>81</xdr:col>
      <xdr:colOff>101600</xdr:colOff>
      <xdr:row>102</xdr:row>
      <xdr:rowOff>127000</xdr:rowOff>
    </xdr:to>
    <xdr:sp macro="" textlink="">
      <xdr:nvSpPr>
        <xdr:cNvPr id="876" name="楕円 875">
          <a:extLst>
            <a:ext uri="{FF2B5EF4-FFF2-40B4-BE49-F238E27FC236}">
              <a16:creationId xmlns:a16="http://schemas.microsoft.com/office/drawing/2014/main" id="{3998072E-E0F7-4F24-8E41-36F11D5D3B4E}"/>
            </a:ext>
          </a:extLst>
        </xdr:cNvPr>
        <xdr:cNvSpPr/>
      </xdr:nvSpPr>
      <xdr:spPr>
        <a:xfrm>
          <a:off x="15430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76200</xdr:rowOff>
    </xdr:from>
    <xdr:to>
      <xdr:col>85</xdr:col>
      <xdr:colOff>127000</xdr:colOff>
      <xdr:row>102</xdr:row>
      <xdr:rowOff>91439</xdr:rowOff>
    </xdr:to>
    <xdr:cxnSp macro="">
      <xdr:nvCxnSpPr>
        <xdr:cNvPr id="877" name="直線コネクタ 876">
          <a:extLst>
            <a:ext uri="{FF2B5EF4-FFF2-40B4-BE49-F238E27FC236}">
              <a16:creationId xmlns:a16="http://schemas.microsoft.com/office/drawing/2014/main" id="{47859A13-6891-4313-AC44-9355684AFA52}"/>
            </a:ext>
          </a:extLst>
        </xdr:cNvPr>
        <xdr:cNvCxnSpPr/>
      </xdr:nvCxnSpPr>
      <xdr:spPr>
        <a:xfrm>
          <a:off x="15481300" y="1756410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29211</xdr:rowOff>
    </xdr:from>
    <xdr:to>
      <xdr:col>76</xdr:col>
      <xdr:colOff>165100</xdr:colOff>
      <xdr:row>102</xdr:row>
      <xdr:rowOff>130811</xdr:rowOff>
    </xdr:to>
    <xdr:sp macro="" textlink="">
      <xdr:nvSpPr>
        <xdr:cNvPr id="878" name="楕円 877">
          <a:extLst>
            <a:ext uri="{FF2B5EF4-FFF2-40B4-BE49-F238E27FC236}">
              <a16:creationId xmlns:a16="http://schemas.microsoft.com/office/drawing/2014/main" id="{20400316-0DAB-4BF2-BAC9-513831D4BDE3}"/>
            </a:ext>
          </a:extLst>
        </xdr:cNvPr>
        <xdr:cNvSpPr/>
      </xdr:nvSpPr>
      <xdr:spPr>
        <a:xfrm>
          <a:off x="14541500" y="1751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76200</xdr:rowOff>
    </xdr:from>
    <xdr:to>
      <xdr:col>81</xdr:col>
      <xdr:colOff>50800</xdr:colOff>
      <xdr:row>102</xdr:row>
      <xdr:rowOff>80011</xdr:rowOff>
    </xdr:to>
    <xdr:cxnSp macro="">
      <xdr:nvCxnSpPr>
        <xdr:cNvPr id="879" name="直線コネクタ 878">
          <a:extLst>
            <a:ext uri="{FF2B5EF4-FFF2-40B4-BE49-F238E27FC236}">
              <a16:creationId xmlns:a16="http://schemas.microsoft.com/office/drawing/2014/main" id="{D92ABEA4-7BC2-40AB-B530-4CD5E55A75A2}"/>
            </a:ext>
          </a:extLst>
        </xdr:cNvPr>
        <xdr:cNvCxnSpPr/>
      </xdr:nvCxnSpPr>
      <xdr:spPr>
        <a:xfrm flipV="1">
          <a:off x="14592300" y="175641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124461</xdr:rowOff>
    </xdr:from>
    <xdr:to>
      <xdr:col>72</xdr:col>
      <xdr:colOff>38100</xdr:colOff>
      <xdr:row>102</xdr:row>
      <xdr:rowOff>54611</xdr:rowOff>
    </xdr:to>
    <xdr:sp macro="" textlink="">
      <xdr:nvSpPr>
        <xdr:cNvPr id="880" name="楕円 879">
          <a:extLst>
            <a:ext uri="{FF2B5EF4-FFF2-40B4-BE49-F238E27FC236}">
              <a16:creationId xmlns:a16="http://schemas.microsoft.com/office/drawing/2014/main" id="{F44E5F12-A130-47B2-89C8-383EAE1C4DEF}"/>
            </a:ext>
          </a:extLst>
        </xdr:cNvPr>
        <xdr:cNvSpPr/>
      </xdr:nvSpPr>
      <xdr:spPr>
        <a:xfrm>
          <a:off x="13652500" y="1744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3811</xdr:rowOff>
    </xdr:from>
    <xdr:to>
      <xdr:col>76</xdr:col>
      <xdr:colOff>114300</xdr:colOff>
      <xdr:row>102</xdr:row>
      <xdr:rowOff>80011</xdr:rowOff>
    </xdr:to>
    <xdr:cxnSp macro="">
      <xdr:nvCxnSpPr>
        <xdr:cNvPr id="881" name="直線コネクタ 880">
          <a:extLst>
            <a:ext uri="{FF2B5EF4-FFF2-40B4-BE49-F238E27FC236}">
              <a16:creationId xmlns:a16="http://schemas.microsoft.com/office/drawing/2014/main" id="{F1DFBAB0-7B6B-4E17-8DD5-A7DD3F01A51C}"/>
            </a:ext>
          </a:extLst>
        </xdr:cNvPr>
        <xdr:cNvCxnSpPr/>
      </xdr:nvCxnSpPr>
      <xdr:spPr>
        <a:xfrm>
          <a:off x="13703300" y="1749171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67311</xdr:rowOff>
    </xdr:from>
    <xdr:to>
      <xdr:col>67</xdr:col>
      <xdr:colOff>101600</xdr:colOff>
      <xdr:row>102</xdr:row>
      <xdr:rowOff>168911</xdr:rowOff>
    </xdr:to>
    <xdr:sp macro="" textlink="">
      <xdr:nvSpPr>
        <xdr:cNvPr id="882" name="楕円 881">
          <a:extLst>
            <a:ext uri="{FF2B5EF4-FFF2-40B4-BE49-F238E27FC236}">
              <a16:creationId xmlns:a16="http://schemas.microsoft.com/office/drawing/2014/main" id="{7B5A0575-31AE-438E-975C-86A17E936081}"/>
            </a:ext>
          </a:extLst>
        </xdr:cNvPr>
        <xdr:cNvSpPr/>
      </xdr:nvSpPr>
      <xdr:spPr>
        <a:xfrm>
          <a:off x="12763500" y="1755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3811</xdr:rowOff>
    </xdr:from>
    <xdr:to>
      <xdr:col>71</xdr:col>
      <xdr:colOff>177800</xdr:colOff>
      <xdr:row>102</xdr:row>
      <xdr:rowOff>118111</xdr:rowOff>
    </xdr:to>
    <xdr:cxnSp macro="">
      <xdr:nvCxnSpPr>
        <xdr:cNvPr id="883" name="直線コネクタ 882">
          <a:extLst>
            <a:ext uri="{FF2B5EF4-FFF2-40B4-BE49-F238E27FC236}">
              <a16:creationId xmlns:a16="http://schemas.microsoft.com/office/drawing/2014/main" id="{7FA62EA9-F45C-4137-8C77-9A3F42D0D4A5}"/>
            </a:ext>
          </a:extLst>
        </xdr:cNvPr>
        <xdr:cNvCxnSpPr/>
      </xdr:nvCxnSpPr>
      <xdr:spPr>
        <a:xfrm flipV="1">
          <a:off x="12814300" y="1749171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884" name="n_1aveValue【公民館】&#10;有形固定資産減価償却率">
          <a:extLst>
            <a:ext uri="{FF2B5EF4-FFF2-40B4-BE49-F238E27FC236}">
              <a16:creationId xmlns:a16="http://schemas.microsoft.com/office/drawing/2014/main" id="{658A64AC-E6DB-4F99-92F7-5F79D89DAADC}"/>
            </a:ext>
          </a:extLst>
        </xdr:cNvPr>
        <xdr:cNvSpPr txBox="1"/>
      </xdr:nvSpPr>
      <xdr:spPr>
        <a:xfrm>
          <a:off x="152660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885" name="n_2aveValue【公民館】&#10;有形固定資産減価償却率">
          <a:extLst>
            <a:ext uri="{FF2B5EF4-FFF2-40B4-BE49-F238E27FC236}">
              <a16:creationId xmlns:a16="http://schemas.microsoft.com/office/drawing/2014/main" id="{D6DFCE6B-B805-44DD-9118-A51156BA2EA0}"/>
            </a:ext>
          </a:extLst>
        </xdr:cNvPr>
        <xdr:cNvSpPr txBox="1"/>
      </xdr:nvSpPr>
      <xdr:spPr>
        <a:xfrm>
          <a:off x="14389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886" name="n_3aveValue【公民館】&#10;有形固定資産減価償却率">
          <a:extLst>
            <a:ext uri="{FF2B5EF4-FFF2-40B4-BE49-F238E27FC236}">
              <a16:creationId xmlns:a16="http://schemas.microsoft.com/office/drawing/2014/main" id="{414132B4-1520-488C-9F2C-EFD654C57B72}"/>
            </a:ext>
          </a:extLst>
        </xdr:cNvPr>
        <xdr:cNvSpPr txBox="1"/>
      </xdr:nvSpPr>
      <xdr:spPr>
        <a:xfrm>
          <a:off x="13500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34307</xdr:rowOff>
    </xdr:from>
    <xdr:ext cx="405111" cy="259045"/>
    <xdr:sp macro="" textlink="">
      <xdr:nvSpPr>
        <xdr:cNvPr id="887" name="n_4aveValue【公民館】&#10;有形固定資産減価償却率">
          <a:extLst>
            <a:ext uri="{FF2B5EF4-FFF2-40B4-BE49-F238E27FC236}">
              <a16:creationId xmlns:a16="http://schemas.microsoft.com/office/drawing/2014/main" id="{328BD83B-59D6-4F2B-8447-A9EB98411C59}"/>
            </a:ext>
          </a:extLst>
        </xdr:cNvPr>
        <xdr:cNvSpPr txBox="1"/>
      </xdr:nvSpPr>
      <xdr:spPr>
        <a:xfrm>
          <a:off x="12611744"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143527</xdr:rowOff>
    </xdr:from>
    <xdr:ext cx="405111" cy="259045"/>
    <xdr:sp macro="" textlink="">
      <xdr:nvSpPr>
        <xdr:cNvPr id="888" name="n_1mainValue【公民館】&#10;有形固定資産減価償却率">
          <a:extLst>
            <a:ext uri="{FF2B5EF4-FFF2-40B4-BE49-F238E27FC236}">
              <a16:creationId xmlns:a16="http://schemas.microsoft.com/office/drawing/2014/main" id="{6F849AD7-2457-4986-8B9E-BDBC86287A2C}"/>
            </a:ext>
          </a:extLst>
        </xdr:cNvPr>
        <xdr:cNvSpPr txBox="1"/>
      </xdr:nvSpPr>
      <xdr:spPr>
        <a:xfrm>
          <a:off x="15266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147338</xdr:rowOff>
    </xdr:from>
    <xdr:ext cx="405111" cy="259045"/>
    <xdr:sp macro="" textlink="">
      <xdr:nvSpPr>
        <xdr:cNvPr id="889" name="n_2mainValue【公民館】&#10;有形固定資産減価償却率">
          <a:extLst>
            <a:ext uri="{FF2B5EF4-FFF2-40B4-BE49-F238E27FC236}">
              <a16:creationId xmlns:a16="http://schemas.microsoft.com/office/drawing/2014/main" id="{EE18FCBC-9BF7-41E4-8A43-F73B5564C076}"/>
            </a:ext>
          </a:extLst>
        </xdr:cNvPr>
        <xdr:cNvSpPr txBox="1"/>
      </xdr:nvSpPr>
      <xdr:spPr>
        <a:xfrm>
          <a:off x="14389744" y="1729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71138</xdr:rowOff>
    </xdr:from>
    <xdr:ext cx="405111" cy="259045"/>
    <xdr:sp macro="" textlink="">
      <xdr:nvSpPr>
        <xdr:cNvPr id="890" name="n_3mainValue【公民館】&#10;有形固定資産減価償却率">
          <a:extLst>
            <a:ext uri="{FF2B5EF4-FFF2-40B4-BE49-F238E27FC236}">
              <a16:creationId xmlns:a16="http://schemas.microsoft.com/office/drawing/2014/main" id="{CD7F4157-FFBC-4135-86B9-000E42CD3229}"/>
            </a:ext>
          </a:extLst>
        </xdr:cNvPr>
        <xdr:cNvSpPr txBox="1"/>
      </xdr:nvSpPr>
      <xdr:spPr>
        <a:xfrm>
          <a:off x="13500744" y="1721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13988</xdr:rowOff>
    </xdr:from>
    <xdr:ext cx="405111" cy="259045"/>
    <xdr:sp macro="" textlink="">
      <xdr:nvSpPr>
        <xdr:cNvPr id="891" name="n_4mainValue【公民館】&#10;有形固定資産減価償却率">
          <a:extLst>
            <a:ext uri="{FF2B5EF4-FFF2-40B4-BE49-F238E27FC236}">
              <a16:creationId xmlns:a16="http://schemas.microsoft.com/office/drawing/2014/main" id="{570C4C6D-2F2D-4B5E-9591-916F99E35715}"/>
            </a:ext>
          </a:extLst>
        </xdr:cNvPr>
        <xdr:cNvSpPr txBox="1"/>
      </xdr:nvSpPr>
      <xdr:spPr>
        <a:xfrm>
          <a:off x="12611744" y="1733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4851A79B-1869-45B9-8147-C443CC4BB9E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03B686CB-80D6-4AB9-A913-970637F2B10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FDDB34E5-03B3-4FFC-8744-2C514CD7476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541E8AED-08ED-4EFB-8E2F-40233207237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C42BC460-8D6A-4184-B0A8-8F378790B36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9216F764-2A62-4F71-B6B3-86EDA8278FD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211929FD-0729-45FE-83E3-3A7336CCE34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ED4C44E5-FDE6-4888-A972-B49124D3C2A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4804CAC7-5FED-4457-A64F-AC56BB342C2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0EC64138-BC6E-415D-A9A0-5F52E81E399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D1CAF76D-F225-4C37-9C86-569464C342A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AE760358-782B-4170-8386-8F2E632DE24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279B57D6-2773-4439-9ECB-090D62235CF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A3C4622D-6A02-4F86-9886-AD6E7868240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46879994-6D39-41E0-9431-1CBC2057ACB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A2BC3A71-ACFE-43B7-B453-6545998F8CB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F1316383-8F39-403D-86B5-74E8A41610A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D1C2938E-CD1F-43FE-AC07-EE1AE4C9569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316854B3-C12B-4581-9F21-5F54EC8C5E6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911" name="テキスト ボックス 910">
          <a:extLst>
            <a:ext uri="{FF2B5EF4-FFF2-40B4-BE49-F238E27FC236}">
              <a16:creationId xmlns:a16="http://schemas.microsoft.com/office/drawing/2014/main" id="{C0D02F2C-0D45-4A27-AC0C-4917BCE552C1}"/>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BCDFB521-27FD-4FE3-AC82-7A03254A5FE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913" name="テキスト ボックス 912">
          <a:extLst>
            <a:ext uri="{FF2B5EF4-FFF2-40B4-BE49-F238E27FC236}">
              <a16:creationId xmlns:a16="http://schemas.microsoft.com/office/drawing/2014/main" id="{11EB7FBC-2A26-401F-99E8-F82717946A67}"/>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公民館】&#10;一人当たり面積グラフ枠">
          <a:extLst>
            <a:ext uri="{FF2B5EF4-FFF2-40B4-BE49-F238E27FC236}">
              <a16:creationId xmlns:a16="http://schemas.microsoft.com/office/drawing/2014/main" id="{8F0A02D3-50EB-4CCC-8BB3-90A08DFF390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915" name="直線コネクタ 914">
          <a:extLst>
            <a:ext uri="{FF2B5EF4-FFF2-40B4-BE49-F238E27FC236}">
              <a16:creationId xmlns:a16="http://schemas.microsoft.com/office/drawing/2014/main" id="{DE0341EF-4E4B-4A9E-B854-80684EC40B65}"/>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916" name="【公民館】&#10;一人当たり面積最小値テキスト">
          <a:extLst>
            <a:ext uri="{FF2B5EF4-FFF2-40B4-BE49-F238E27FC236}">
              <a16:creationId xmlns:a16="http://schemas.microsoft.com/office/drawing/2014/main" id="{383534D4-C975-467B-9E2F-4001699DF784}"/>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917" name="直線コネクタ 916">
          <a:extLst>
            <a:ext uri="{FF2B5EF4-FFF2-40B4-BE49-F238E27FC236}">
              <a16:creationId xmlns:a16="http://schemas.microsoft.com/office/drawing/2014/main" id="{46503429-2C19-483F-B78E-F07BEAE0E632}"/>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918" name="【公民館】&#10;一人当たり面積最大値テキスト">
          <a:extLst>
            <a:ext uri="{FF2B5EF4-FFF2-40B4-BE49-F238E27FC236}">
              <a16:creationId xmlns:a16="http://schemas.microsoft.com/office/drawing/2014/main" id="{34194071-7A68-4FAF-B4A0-5AD99F0D8D88}"/>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919" name="直線コネクタ 918">
          <a:extLst>
            <a:ext uri="{FF2B5EF4-FFF2-40B4-BE49-F238E27FC236}">
              <a16:creationId xmlns:a16="http://schemas.microsoft.com/office/drawing/2014/main" id="{AF7E889D-F004-4445-B465-F039971BB3DA}"/>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920" name="【公民館】&#10;一人当たり面積平均値テキスト">
          <a:extLst>
            <a:ext uri="{FF2B5EF4-FFF2-40B4-BE49-F238E27FC236}">
              <a16:creationId xmlns:a16="http://schemas.microsoft.com/office/drawing/2014/main" id="{58130AB7-876F-472D-AA9C-D27CC222F6B8}"/>
            </a:ext>
          </a:extLst>
        </xdr:cNvPr>
        <xdr:cNvSpPr txBox="1"/>
      </xdr:nvSpPr>
      <xdr:spPr>
        <a:xfrm>
          <a:off x="22199600" y="18447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921" name="フローチャート: 判断 920">
          <a:extLst>
            <a:ext uri="{FF2B5EF4-FFF2-40B4-BE49-F238E27FC236}">
              <a16:creationId xmlns:a16="http://schemas.microsoft.com/office/drawing/2014/main" id="{46014F05-7A08-4CDE-BB41-347FED1A49AE}"/>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922" name="フローチャート: 判断 921">
          <a:extLst>
            <a:ext uri="{FF2B5EF4-FFF2-40B4-BE49-F238E27FC236}">
              <a16:creationId xmlns:a16="http://schemas.microsoft.com/office/drawing/2014/main" id="{2EDEE629-53E6-46DC-A2EF-A730141145E1}"/>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923" name="フローチャート: 判断 922">
          <a:extLst>
            <a:ext uri="{FF2B5EF4-FFF2-40B4-BE49-F238E27FC236}">
              <a16:creationId xmlns:a16="http://schemas.microsoft.com/office/drawing/2014/main" id="{31B7C1A7-2D43-4C48-A3FA-58ED9BD89D35}"/>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924" name="フローチャート: 判断 923">
          <a:extLst>
            <a:ext uri="{FF2B5EF4-FFF2-40B4-BE49-F238E27FC236}">
              <a16:creationId xmlns:a16="http://schemas.microsoft.com/office/drawing/2014/main" id="{402812FE-52CF-446C-88E2-A70CFE1EA2A3}"/>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149352</xdr:rowOff>
    </xdr:from>
    <xdr:to>
      <xdr:col>98</xdr:col>
      <xdr:colOff>38100</xdr:colOff>
      <xdr:row>108</xdr:row>
      <xdr:rowOff>79502</xdr:rowOff>
    </xdr:to>
    <xdr:sp macro="" textlink="">
      <xdr:nvSpPr>
        <xdr:cNvPr id="925" name="フローチャート: 判断 924">
          <a:extLst>
            <a:ext uri="{FF2B5EF4-FFF2-40B4-BE49-F238E27FC236}">
              <a16:creationId xmlns:a16="http://schemas.microsoft.com/office/drawing/2014/main" id="{24FE1863-9895-4F13-A188-DA9FBFDDA5AF}"/>
            </a:ext>
          </a:extLst>
        </xdr:cNvPr>
        <xdr:cNvSpPr/>
      </xdr:nvSpPr>
      <xdr:spPr>
        <a:xfrm>
          <a:off x="18605500" y="1849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FE8416F6-E3A6-45B0-85CE-B3F955B43CA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9F839F10-F61E-49EE-B56A-92D23D4FA83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A8BE542C-A65F-4957-8D36-25E761ECACB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CF11D28-40F4-4634-B072-55B87A6C0C1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4DE59CC9-383F-468F-AEBC-03BD216F6D0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150749</xdr:rowOff>
    </xdr:from>
    <xdr:to>
      <xdr:col>116</xdr:col>
      <xdr:colOff>114300</xdr:colOff>
      <xdr:row>107</xdr:row>
      <xdr:rowOff>80899</xdr:rowOff>
    </xdr:to>
    <xdr:sp macro="" textlink="">
      <xdr:nvSpPr>
        <xdr:cNvPr id="931" name="楕円 930">
          <a:extLst>
            <a:ext uri="{FF2B5EF4-FFF2-40B4-BE49-F238E27FC236}">
              <a16:creationId xmlns:a16="http://schemas.microsoft.com/office/drawing/2014/main" id="{B73B6854-99C2-44B6-A7FE-50FFC7F434B2}"/>
            </a:ext>
          </a:extLst>
        </xdr:cNvPr>
        <xdr:cNvSpPr/>
      </xdr:nvSpPr>
      <xdr:spPr>
        <a:xfrm>
          <a:off x="22110700" y="1832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2176</xdr:rowOff>
    </xdr:from>
    <xdr:ext cx="469744" cy="259045"/>
    <xdr:sp macro="" textlink="">
      <xdr:nvSpPr>
        <xdr:cNvPr id="932" name="【公民館】&#10;一人当たり面積該当値テキスト">
          <a:extLst>
            <a:ext uri="{FF2B5EF4-FFF2-40B4-BE49-F238E27FC236}">
              <a16:creationId xmlns:a16="http://schemas.microsoft.com/office/drawing/2014/main" id="{1D11AD85-4549-415D-BAB5-C553558185E5}"/>
            </a:ext>
          </a:extLst>
        </xdr:cNvPr>
        <xdr:cNvSpPr txBox="1"/>
      </xdr:nvSpPr>
      <xdr:spPr>
        <a:xfrm>
          <a:off x="22199600" y="1817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153543</xdr:rowOff>
    </xdr:from>
    <xdr:to>
      <xdr:col>112</xdr:col>
      <xdr:colOff>38100</xdr:colOff>
      <xdr:row>107</xdr:row>
      <xdr:rowOff>83693</xdr:rowOff>
    </xdr:to>
    <xdr:sp macro="" textlink="">
      <xdr:nvSpPr>
        <xdr:cNvPr id="933" name="楕円 932">
          <a:extLst>
            <a:ext uri="{FF2B5EF4-FFF2-40B4-BE49-F238E27FC236}">
              <a16:creationId xmlns:a16="http://schemas.microsoft.com/office/drawing/2014/main" id="{E768DC68-D610-4507-AC0D-EBAD4AD490E1}"/>
            </a:ext>
          </a:extLst>
        </xdr:cNvPr>
        <xdr:cNvSpPr/>
      </xdr:nvSpPr>
      <xdr:spPr>
        <a:xfrm>
          <a:off x="21272500" y="1832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30099</xdr:rowOff>
    </xdr:from>
    <xdr:to>
      <xdr:col>116</xdr:col>
      <xdr:colOff>63500</xdr:colOff>
      <xdr:row>107</xdr:row>
      <xdr:rowOff>32893</xdr:rowOff>
    </xdr:to>
    <xdr:cxnSp macro="">
      <xdr:nvCxnSpPr>
        <xdr:cNvPr id="934" name="直線コネクタ 933">
          <a:extLst>
            <a:ext uri="{FF2B5EF4-FFF2-40B4-BE49-F238E27FC236}">
              <a16:creationId xmlns:a16="http://schemas.microsoft.com/office/drawing/2014/main" id="{9CCFC88D-5E65-4109-9F33-55BD2457CA45}"/>
            </a:ext>
          </a:extLst>
        </xdr:cNvPr>
        <xdr:cNvCxnSpPr/>
      </xdr:nvCxnSpPr>
      <xdr:spPr>
        <a:xfrm flipV="1">
          <a:off x="21323300" y="18375249"/>
          <a:ext cx="8382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158750</xdr:rowOff>
    </xdr:from>
    <xdr:to>
      <xdr:col>107</xdr:col>
      <xdr:colOff>101600</xdr:colOff>
      <xdr:row>107</xdr:row>
      <xdr:rowOff>88900</xdr:rowOff>
    </xdr:to>
    <xdr:sp macro="" textlink="">
      <xdr:nvSpPr>
        <xdr:cNvPr id="935" name="楕円 934">
          <a:extLst>
            <a:ext uri="{FF2B5EF4-FFF2-40B4-BE49-F238E27FC236}">
              <a16:creationId xmlns:a16="http://schemas.microsoft.com/office/drawing/2014/main" id="{450FB024-6D0B-48EC-8DDC-ACD20438C3AE}"/>
            </a:ext>
          </a:extLst>
        </xdr:cNvPr>
        <xdr:cNvSpPr/>
      </xdr:nvSpPr>
      <xdr:spPr>
        <a:xfrm>
          <a:off x="20383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32893</xdr:rowOff>
    </xdr:from>
    <xdr:to>
      <xdr:col>111</xdr:col>
      <xdr:colOff>177800</xdr:colOff>
      <xdr:row>107</xdr:row>
      <xdr:rowOff>38100</xdr:rowOff>
    </xdr:to>
    <xdr:cxnSp macro="">
      <xdr:nvCxnSpPr>
        <xdr:cNvPr id="936" name="直線コネクタ 935">
          <a:extLst>
            <a:ext uri="{FF2B5EF4-FFF2-40B4-BE49-F238E27FC236}">
              <a16:creationId xmlns:a16="http://schemas.microsoft.com/office/drawing/2014/main" id="{F8503363-BE28-4005-9478-A370C9271478}"/>
            </a:ext>
          </a:extLst>
        </xdr:cNvPr>
        <xdr:cNvCxnSpPr/>
      </xdr:nvCxnSpPr>
      <xdr:spPr>
        <a:xfrm flipV="1">
          <a:off x="20434300" y="18378043"/>
          <a:ext cx="88900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161037</xdr:rowOff>
    </xdr:from>
    <xdr:to>
      <xdr:col>102</xdr:col>
      <xdr:colOff>165100</xdr:colOff>
      <xdr:row>107</xdr:row>
      <xdr:rowOff>91187</xdr:rowOff>
    </xdr:to>
    <xdr:sp macro="" textlink="">
      <xdr:nvSpPr>
        <xdr:cNvPr id="937" name="楕円 936">
          <a:extLst>
            <a:ext uri="{FF2B5EF4-FFF2-40B4-BE49-F238E27FC236}">
              <a16:creationId xmlns:a16="http://schemas.microsoft.com/office/drawing/2014/main" id="{9A8C78C5-2A8E-4693-A4F7-3DA382DEDF7F}"/>
            </a:ext>
          </a:extLst>
        </xdr:cNvPr>
        <xdr:cNvSpPr/>
      </xdr:nvSpPr>
      <xdr:spPr>
        <a:xfrm>
          <a:off x="19494500" y="1833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38100</xdr:rowOff>
    </xdr:from>
    <xdr:to>
      <xdr:col>107</xdr:col>
      <xdr:colOff>50800</xdr:colOff>
      <xdr:row>107</xdr:row>
      <xdr:rowOff>40387</xdr:rowOff>
    </xdr:to>
    <xdr:cxnSp macro="">
      <xdr:nvCxnSpPr>
        <xdr:cNvPr id="938" name="直線コネクタ 937">
          <a:extLst>
            <a:ext uri="{FF2B5EF4-FFF2-40B4-BE49-F238E27FC236}">
              <a16:creationId xmlns:a16="http://schemas.microsoft.com/office/drawing/2014/main" id="{08A8E067-0D0E-490F-8D9B-E0034D4824FC}"/>
            </a:ext>
          </a:extLst>
        </xdr:cNvPr>
        <xdr:cNvCxnSpPr/>
      </xdr:nvCxnSpPr>
      <xdr:spPr>
        <a:xfrm flipV="1">
          <a:off x="19545300" y="1838325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156590</xdr:rowOff>
    </xdr:from>
    <xdr:to>
      <xdr:col>98</xdr:col>
      <xdr:colOff>38100</xdr:colOff>
      <xdr:row>107</xdr:row>
      <xdr:rowOff>86740</xdr:rowOff>
    </xdr:to>
    <xdr:sp macro="" textlink="">
      <xdr:nvSpPr>
        <xdr:cNvPr id="939" name="楕円 938">
          <a:extLst>
            <a:ext uri="{FF2B5EF4-FFF2-40B4-BE49-F238E27FC236}">
              <a16:creationId xmlns:a16="http://schemas.microsoft.com/office/drawing/2014/main" id="{536FAB1D-8668-4A87-B95A-BEFEDAA4524D}"/>
            </a:ext>
          </a:extLst>
        </xdr:cNvPr>
        <xdr:cNvSpPr/>
      </xdr:nvSpPr>
      <xdr:spPr>
        <a:xfrm>
          <a:off x="18605500" y="183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35940</xdr:rowOff>
    </xdr:from>
    <xdr:to>
      <xdr:col>102</xdr:col>
      <xdr:colOff>114300</xdr:colOff>
      <xdr:row>107</xdr:row>
      <xdr:rowOff>40387</xdr:rowOff>
    </xdr:to>
    <xdr:cxnSp macro="">
      <xdr:nvCxnSpPr>
        <xdr:cNvPr id="940" name="直線コネクタ 939">
          <a:extLst>
            <a:ext uri="{FF2B5EF4-FFF2-40B4-BE49-F238E27FC236}">
              <a16:creationId xmlns:a16="http://schemas.microsoft.com/office/drawing/2014/main" id="{ABD561D3-CC38-4B12-9818-7FA8DA299FC2}"/>
            </a:ext>
          </a:extLst>
        </xdr:cNvPr>
        <xdr:cNvCxnSpPr/>
      </xdr:nvCxnSpPr>
      <xdr:spPr>
        <a:xfrm>
          <a:off x="18656300" y="18381090"/>
          <a:ext cx="889000" cy="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44466</xdr:rowOff>
    </xdr:from>
    <xdr:ext cx="469744" cy="259045"/>
    <xdr:sp macro="" textlink="">
      <xdr:nvSpPr>
        <xdr:cNvPr id="941" name="n_1aveValue【公民館】&#10;一人当たり面積">
          <a:extLst>
            <a:ext uri="{FF2B5EF4-FFF2-40B4-BE49-F238E27FC236}">
              <a16:creationId xmlns:a16="http://schemas.microsoft.com/office/drawing/2014/main" id="{116FAF6F-FB96-4ED2-B274-2D0D1A82B72F}"/>
            </a:ext>
          </a:extLst>
        </xdr:cNvPr>
        <xdr:cNvSpPr txBox="1"/>
      </xdr:nvSpPr>
      <xdr:spPr>
        <a:xfrm>
          <a:off x="21075727" y="185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942" name="n_2aveValue【公民館】&#10;一人当たり面積">
          <a:extLst>
            <a:ext uri="{FF2B5EF4-FFF2-40B4-BE49-F238E27FC236}">
              <a16:creationId xmlns:a16="http://schemas.microsoft.com/office/drawing/2014/main" id="{B1778723-3F02-453E-8D2A-C7A44AD351AA}"/>
            </a:ext>
          </a:extLst>
        </xdr:cNvPr>
        <xdr:cNvSpPr txBox="1"/>
      </xdr:nvSpPr>
      <xdr:spPr>
        <a:xfrm>
          <a:off x="20199427" y="1860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89044</xdr:rowOff>
    </xdr:from>
    <xdr:ext cx="469744" cy="259045"/>
    <xdr:sp macro="" textlink="">
      <xdr:nvSpPr>
        <xdr:cNvPr id="943" name="n_3aveValue【公民館】&#10;一人当たり面積">
          <a:extLst>
            <a:ext uri="{FF2B5EF4-FFF2-40B4-BE49-F238E27FC236}">
              <a16:creationId xmlns:a16="http://schemas.microsoft.com/office/drawing/2014/main" id="{330ECF3B-6B61-4DE0-960C-DDA3A67A3EA9}"/>
            </a:ext>
          </a:extLst>
        </xdr:cNvPr>
        <xdr:cNvSpPr txBox="1"/>
      </xdr:nvSpPr>
      <xdr:spPr>
        <a:xfrm>
          <a:off x="19310427" y="1860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70629</xdr:rowOff>
    </xdr:from>
    <xdr:ext cx="469744" cy="259045"/>
    <xdr:sp macro="" textlink="">
      <xdr:nvSpPr>
        <xdr:cNvPr id="944" name="n_4aveValue【公民館】&#10;一人当たり面積">
          <a:extLst>
            <a:ext uri="{FF2B5EF4-FFF2-40B4-BE49-F238E27FC236}">
              <a16:creationId xmlns:a16="http://schemas.microsoft.com/office/drawing/2014/main" id="{06511FED-6A73-4223-8E78-05A5FB31487A}"/>
            </a:ext>
          </a:extLst>
        </xdr:cNvPr>
        <xdr:cNvSpPr txBox="1"/>
      </xdr:nvSpPr>
      <xdr:spPr>
        <a:xfrm>
          <a:off x="18421427" y="18587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100220</xdr:rowOff>
    </xdr:from>
    <xdr:ext cx="469744" cy="259045"/>
    <xdr:sp macro="" textlink="">
      <xdr:nvSpPr>
        <xdr:cNvPr id="945" name="n_1mainValue【公民館】&#10;一人当たり面積">
          <a:extLst>
            <a:ext uri="{FF2B5EF4-FFF2-40B4-BE49-F238E27FC236}">
              <a16:creationId xmlns:a16="http://schemas.microsoft.com/office/drawing/2014/main" id="{190F75F1-50B1-41B7-952B-544EBBFAFA6D}"/>
            </a:ext>
          </a:extLst>
        </xdr:cNvPr>
        <xdr:cNvSpPr txBox="1"/>
      </xdr:nvSpPr>
      <xdr:spPr>
        <a:xfrm>
          <a:off x="21075727" y="1810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105427</xdr:rowOff>
    </xdr:from>
    <xdr:ext cx="469744" cy="259045"/>
    <xdr:sp macro="" textlink="">
      <xdr:nvSpPr>
        <xdr:cNvPr id="946" name="n_2mainValue【公民館】&#10;一人当たり面積">
          <a:extLst>
            <a:ext uri="{FF2B5EF4-FFF2-40B4-BE49-F238E27FC236}">
              <a16:creationId xmlns:a16="http://schemas.microsoft.com/office/drawing/2014/main" id="{8611EEEA-3F4B-416D-9FAA-CB4BEF4A26C1}"/>
            </a:ext>
          </a:extLst>
        </xdr:cNvPr>
        <xdr:cNvSpPr txBox="1"/>
      </xdr:nvSpPr>
      <xdr:spPr>
        <a:xfrm>
          <a:off x="2019942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107714</xdr:rowOff>
    </xdr:from>
    <xdr:ext cx="469744" cy="259045"/>
    <xdr:sp macro="" textlink="">
      <xdr:nvSpPr>
        <xdr:cNvPr id="947" name="n_3mainValue【公民館】&#10;一人当たり面積">
          <a:extLst>
            <a:ext uri="{FF2B5EF4-FFF2-40B4-BE49-F238E27FC236}">
              <a16:creationId xmlns:a16="http://schemas.microsoft.com/office/drawing/2014/main" id="{43EB88D3-DDDB-414B-8572-3504E6EA9142}"/>
            </a:ext>
          </a:extLst>
        </xdr:cNvPr>
        <xdr:cNvSpPr txBox="1"/>
      </xdr:nvSpPr>
      <xdr:spPr>
        <a:xfrm>
          <a:off x="19310427" y="1810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103267</xdr:rowOff>
    </xdr:from>
    <xdr:ext cx="469744" cy="259045"/>
    <xdr:sp macro="" textlink="">
      <xdr:nvSpPr>
        <xdr:cNvPr id="948" name="n_4mainValue【公民館】&#10;一人当たり面積">
          <a:extLst>
            <a:ext uri="{FF2B5EF4-FFF2-40B4-BE49-F238E27FC236}">
              <a16:creationId xmlns:a16="http://schemas.microsoft.com/office/drawing/2014/main" id="{8DBAD6D0-DF0E-43A5-8102-0E287A1C273A}"/>
            </a:ext>
          </a:extLst>
        </xdr:cNvPr>
        <xdr:cNvSpPr txBox="1"/>
      </xdr:nvSpPr>
      <xdr:spPr>
        <a:xfrm>
          <a:off x="18421427" y="1810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92A9551D-9F87-4955-98C3-40A1C27C6C0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8A6BC814-65D8-45EE-897E-86B88E792F5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6E67BF2E-3E13-4225-835E-E0DD2FA332F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類似団体と比較して特に有形固定資産減価償却率が高くなっている施設は、児童館、保育所、橋梁・トンネル、港湾・漁港であり、低くなっている施設は、道路・公民館・公営住宅である。</a:t>
          </a:r>
          <a:endParaRPr lang="ja-JP" altLang="ja-JP" sz="1400">
            <a:effectLst/>
          </a:endParaRPr>
        </a:p>
        <a:p>
          <a:r>
            <a:rPr kumimoji="1" lang="ja-JP" altLang="ja-JP" sz="1100">
              <a:solidFill>
                <a:schemeClr val="dk1"/>
              </a:solidFill>
              <a:effectLst/>
              <a:latin typeface="+mn-lt"/>
              <a:ea typeface="+mn-ea"/>
              <a:cs typeface="+mn-cs"/>
            </a:rPr>
            <a:t>橋りょうについては</a:t>
          </a:r>
          <a:r>
            <a:rPr lang="ja-JP" altLang="ja-JP" sz="1100" b="0" i="0">
              <a:solidFill>
                <a:schemeClr val="dk1"/>
              </a:solidFill>
              <a:effectLst/>
              <a:latin typeface="+mn-lt"/>
              <a:ea typeface="+mn-ea"/>
              <a:cs typeface="+mn-cs"/>
            </a:rPr>
            <a:t>平成</a:t>
          </a:r>
          <a:r>
            <a:rPr lang="en-US" altLang="ja-JP" sz="1100" b="0" i="0">
              <a:solidFill>
                <a:schemeClr val="dk1"/>
              </a:solidFill>
              <a:effectLst/>
              <a:latin typeface="+mn-lt"/>
              <a:ea typeface="+mn-ea"/>
              <a:cs typeface="+mn-cs"/>
            </a:rPr>
            <a:t>30</a:t>
          </a:r>
          <a:r>
            <a:rPr lang="ja-JP" altLang="ja-JP" sz="1100" b="0" i="0">
              <a:solidFill>
                <a:schemeClr val="dk1"/>
              </a:solidFill>
              <a:effectLst/>
              <a:latin typeface="+mn-lt"/>
              <a:ea typeface="+mn-ea"/>
              <a:cs typeface="+mn-cs"/>
            </a:rPr>
            <a:t>年度に策定した長寿命化修繕計画に基づいて長寿命化に取り組んでおり、年々減価償却率が下がる見込みである。</a:t>
          </a:r>
          <a:r>
            <a:rPr kumimoji="1" lang="ja-JP" altLang="ja-JP" sz="1100">
              <a:solidFill>
                <a:schemeClr val="dk1"/>
              </a:solidFill>
              <a:effectLst/>
              <a:latin typeface="+mn-lt"/>
              <a:ea typeface="+mn-ea"/>
              <a:cs typeface="+mn-cs"/>
            </a:rPr>
            <a:t>児童館については１０年以上前から休園状態となっており、令和</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年度以降に除却する方針である。</a:t>
          </a:r>
          <a:endParaRPr lang="ja-JP" altLang="ja-JP" sz="1400">
            <a:effectLst/>
          </a:endParaRPr>
        </a:p>
        <a:p>
          <a:r>
            <a:rPr kumimoji="1" lang="ja-JP" altLang="ja-JP" sz="1100">
              <a:solidFill>
                <a:schemeClr val="dk1"/>
              </a:solidFill>
              <a:effectLst/>
              <a:latin typeface="+mn-lt"/>
              <a:ea typeface="+mn-ea"/>
              <a:cs typeface="+mn-cs"/>
            </a:rPr>
            <a:t>道路・公民館・公営住宅については、公共施設等総合管理計画等に基づき舗装・補修・建て替え等の更新を計画的に行っているため有形固定資産減価償却率が類似団体内平均値より低くなっている。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F5F37D-63B9-45D7-8A13-DA00F2F364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F4FBC8-05AB-4A98-B815-B2913305C26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FF9AAD0-7A2C-4032-8B28-A3F46920136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6637BA-DEF3-48FF-848E-FB8D0A79E2E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鹿児島県宇検村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E033175-42EA-4A9D-9273-9E9644BB57C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C3794F6-527D-44C6-A2D7-61323DCFD8A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03FC257-5601-4204-A38E-D3D1167BF48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C56E4D-44A1-438B-BFC2-432C67D0B38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2270BF1-05EB-4040-8C40-63D6A982B43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D928BD4-72CC-46D9-8585-B9E841D59F7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
1,586
103.07
4,728,386
4,467,792
202,952
2,059,096
3,626,905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50BBAA6-C959-465D-8A61-4061229A0AD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43B0D00-DA3B-4FF9-87F2-4767767C176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C209BE4-EA6B-4A55-BEB8-D922CA55CD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7A704BF-2D88-48D1-BCA8-2B5DA4134DE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14D0CA8-4AA9-4116-961F-BB6E64152D9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0CA9B17-871A-41BB-8D07-67D2E548CD7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A13C78-18FB-4CA8-B2C7-6FF015DED4B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CD7D93C-3A1C-4D8C-AEA2-A03F865BB3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B51F6D8-6214-449F-AE62-CA65E3BBC29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C418A9-4F91-4807-8A2A-9F4F7688315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380374-7CDF-4EC2-9CA7-A22384F37EF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E95E50-7910-4FD5-9DAD-18ECD8458CD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88A09DF-C680-4EE4-A984-8096FC8AE51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5D0D9CE-AC50-4747-A6D9-034F144C643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7A2B6F-EAA9-4F2A-9E3C-85DDD1FF811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330E1A2-B69E-4C3B-8C60-8E340EF6E18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DDDA7D9-C995-4E1A-8DD2-3C3DFF9EF42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E1D41C4-1B96-46C2-8B8A-C8C39FE0A78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D41DA2-8838-448B-8C75-D1AFC7E2C12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45B9EAD-40F9-46CD-BC08-0F92CACEF2B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5F5D1CC-D46F-48FE-B6D1-FA74FA325B7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E0770A-9A9A-46C9-B7F6-592A9A8E3BE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F8E2CB-FB4F-48D4-9CE2-DE9C65335AC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DDA334A-5005-490E-948E-DB76D2B5718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B176685-2A6F-49EA-A667-DBCC8E9AEDE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57BB69A-2DAA-458F-BB20-3384DDB55B6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AA7201A-EF66-457D-AF6E-F8AD56B4349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CD33D2B-8801-4AD8-8AAB-96F94AB6BA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A25A88-7DBD-4C6E-8164-228DE2A0EAAF}"/>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3CC95204-79D5-44CB-810E-BCA931406D8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3768414-C4F3-41A6-BAD8-0F1076BEA9F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4247D8A-7E03-4120-A210-51E451AC65D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DABD02F-DDEA-4CD2-8B23-77F51D5FCDA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AEB201E-A541-4C72-A153-A7A586636E7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DF82BA6-9102-4203-BE23-5F4EC2B5A23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6483F10-6800-44CB-928D-1EF208881F8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C2EE187-B25F-4C43-A73F-572EAD039D3C}"/>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3B2DAB0-6DAB-4199-86B1-5657DF63DF2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A072D2B-A70F-456D-BEA0-CF7DCC1A936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E68DD32-7910-47BB-947E-6FFC67CC229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E37EA68-61BA-432E-BB69-D7090775621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6AD6A89-2F54-4A82-B3A6-3FB313B4899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D4BF9AB-DF3B-436C-96E5-C649A1260E4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1A86927-CA21-410E-BFC0-9F4EF36F3CB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EA1D6FD-3778-41D6-8C5C-19346FD3463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19452F3-1313-4488-A988-27AA9CBB086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774695FC-2D8E-4F11-8103-225B7DC6722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84CAD2B-9C0B-427F-AD90-DEC51B52A5D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C67E0EA-A222-4A46-AB48-0955005D105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24A95CD-73C3-4928-856D-4CBF2F37283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207DAB3A-A972-4A50-943E-99029A40B66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35EF15A-4CB0-4CEC-A8C5-F3D2C124FE8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F24AA007-559E-4261-AE55-CF7814FFDFF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41491194-6A81-4A11-9480-04C638FBD8F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7C7DD04D-91E5-4934-B0D8-EBDFCB58982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E181F52B-CA16-4EAF-95F1-01468AE35AE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D1DE03F1-8DF1-46AF-A295-4BE6D09EF4F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5CC42496-CC3A-4C64-9019-CC7BB833FE6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584A9FA-051E-434E-8EFE-ED74CB162AA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3B0128B4-C6D9-43C1-8D33-85B4F635A18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C624780C-8AD5-4883-895B-CA1E2A98818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3A2756C1-D7AD-4A57-AF92-1DCE70142F3C}"/>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4E4F51E4-5BAA-482B-8169-7D3E31E4D7F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DC58152-C847-44AD-8576-38449679953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D04B60CE-AF40-414B-A938-3E450EE7BA24}"/>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6A9526A6-6DE7-41BC-83EA-93B204EA430D}"/>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CD258F20-E0DB-45B1-87FB-819B6B9DA941}"/>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C75BEB74-7D03-4051-A30B-AFB071AA64BE}"/>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94D5224C-D2CB-480D-BCEE-15A55031981F}"/>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1B466F0A-33EF-4AAC-AE23-8641BF9EC9AA}"/>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ED141BBA-04B9-491A-B5CF-9E36A394B6E0}"/>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9934AF40-3E9B-4959-8CDD-42EBADF332D8}"/>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F6733C48-3161-48E8-84A1-31FEF51C296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AE427D8-FA74-4C8B-A93E-E7823096BE1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262B2DF3-60CC-4999-99EE-0E8F0CAD7C5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68C6374-5105-4A34-B4BF-FB833472B59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552ABFFF-D5BB-4737-9948-2E55BDDA11C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xdr:rowOff>
    </xdr:from>
    <xdr:to>
      <xdr:col>24</xdr:col>
      <xdr:colOff>114300</xdr:colOff>
      <xdr:row>62</xdr:row>
      <xdr:rowOff>107950</xdr:rowOff>
    </xdr:to>
    <xdr:sp macro="" textlink="">
      <xdr:nvSpPr>
        <xdr:cNvPr id="89" name="楕円 88">
          <a:extLst>
            <a:ext uri="{FF2B5EF4-FFF2-40B4-BE49-F238E27FC236}">
              <a16:creationId xmlns:a16="http://schemas.microsoft.com/office/drawing/2014/main" id="{7E71C548-684A-48B5-AA21-4A63D57C6E00}"/>
            </a:ext>
          </a:extLst>
        </xdr:cNvPr>
        <xdr:cNvSpPr/>
      </xdr:nvSpPr>
      <xdr:spPr>
        <a:xfrm>
          <a:off x="45847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156227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CB364305-4530-458D-8050-8FD6E749E5A1}"/>
            </a:ext>
          </a:extLst>
        </xdr:cNvPr>
        <xdr:cNvSpPr txBox="1"/>
      </xdr:nvSpPr>
      <xdr:spPr>
        <a:xfrm>
          <a:off x="4673600"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137795</xdr:rowOff>
    </xdr:from>
    <xdr:to>
      <xdr:col>20</xdr:col>
      <xdr:colOff>38100</xdr:colOff>
      <xdr:row>62</xdr:row>
      <xdr:rowOff>67945</xdr:rowOff>
    </xdr:to>
    <xdr:sp macro="" textlink="">
      <xdr:nvSpPr>
        <xdr:cNvPr id="91" name="楕円 90">
          <a:extLst>
            <a:ext uri="{FF2B5EF4-FFF2-40B4-BE49-F238E27FC236}">
              <a16:creationId xmlns:a16="http://schemas.microsoft.com/office/drawing/2014/main" id="{EFED6864-CA7A-42DA-8373-F6160042B5A2}"/>
            </a:ext>
          </a:extLst>
        </xdr:cNvPr>
        <xdr:cNvSpPr/>
      </xdr:nvSpPr>
      <xdr:spPr>
        <a:xfrm>
          <a:off x="3746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17145</xdr:rowOff>
    </xdr:from>
    <xdr:to>
      <xdr:col>24</xdr:col>
      <xdr:colOff>63500</xdr:colOff>
      <xdr:row>62</xdr:row>
      <xdr:rowOff>57150</xdr:rowOff>
    </xdr:to>
    <xdr:cxnSp macro="">
      <xdr:nvCxnSpPr>
        <xdr:cNvPr id="92" name="直線コネクタ 91">
          <a:extLst>
            <a:ext uri="{FF2B5EF4-FFF2-40B4-BE49-F238E27FC236}">
              <a16:creationId xmlns:a16="http://schemas.microsoft.com/office/drawing/2014/main" id="{2D355937-950D-4078-A982-1DFDE7A296CF}"/>
            </a:ext>
          </a:extLst>
        </xdr:cNvPr>
        <xdr:cNvCxnSpPr/>
      </xdr:nvCxnSpPr>
      <xdr:spPr>
        <a:xfrm>
          <a:off x="3797300" y="1064704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97790</xdr:rowOff>
    </xdr:from>
    <xdr:to>
      <xdr:col>15</xdr:col>
      <xdr:colOff>101600</xdr:colOff>
      <xdr:row>62</xdr:row>
      <xdr:rowOff>27940</xdr:rowOff>
    </xdr:to>
    <xdr:sp macro="" textlink="">
      <xdr:nvSpPr>
        <xdr:cNvPr id="93" name="楕円 92">
          <a:extLst>
            <a:ext uri="{FF2B5EF4-FFF2-40B4-BE49-F238E27FC236}">
              <a16:creationId xmlns:a16="http://schemas.microsoft.com/office/drawing/2014/main" id="{CC5C1430-723D-4191-97E5-35F8D044EDE2}"/>
            </a:ext>
          </a:extLst>
        </xdr:cNvPr>
        <xdr:cNvSpPr/>
      </xdr:nvSpPr>
      <xdr:spPr>
        <a:xfrm>
          <a:off x="2857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148590</xdr:rowOff>
    </xdr:from>
    <xdr:to>
      <xdr:col>19</xdr:col>
      <xdr:colOff>177800</xdr:colOff>
      <xdr:row>62</xdr:row>
      <xdr:rowOff>17145</xdr:rowOff>
    </xdr:to>
    <xdr:cxnSp macro="">
      <xdr:nvCxnSpPr>
        <xdr:cNvPr id="94" name="直線コネクタ 93">
          <a:extLst>
            <a:ext uri="{FF2B5EF4-FFF2-40B4-BE49-F238E27FC236}">
              <a16:creationId xmlns:a16="http://schemas.microsoft.com/office/drawing/2014/main" id="{7F1155B6-7608-4317-BD80-3AB357921B8B}"/>
            </a:ext>
          </a:extLst>
        </xdr:cNvPr>
        <xdr:cNvCxnSpPr/>
      </xdr:nvCxnSpPr>
      <xdr:spPr>
        <a:xfrm>
          <a:off x="2908300" y="106070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19685</xdr:rowOff>
    </xdr:from>
    <xdr:to>
      <xdr:col>10</xdr:col>
      <xdr:colOff>165100</xdr:colOff>
      <xdr:row>61</xdr:row>
      <xdr:rowOff>121285</xdr:rowOff>
    </xdr:to>
    <xdr:sp macro="" textlink="">
      <xdr:nvSpPr>
        <xdr:cNvPr id="95" name="楕円 94">
          <a:extLst>
            <a:ext uri="{FF2B5EF4-FFF2-40B4-BE49-F238E27FC236}">
              <a16:creationId xmlns:a16="http://schemas.microsoft.com/office/drawing/2014/main" id="{FB803112-1943-4776-A388-262B004CBE59}"/>
            </a:ext>
          </a:extLst>
        </xdr:cNvPr>
        <xdr:cNvSpPr/>
      </xdr:nvSpPr>
      <xdr:spPr>
        <a:xfrm>
          <a:off x="1968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70485</xdr:rowOff>
    </xdr:from>
    <xdr:to>
      <xdr:col>15</xdr:col>
      <xdr:colOff>50800</xdr:colOff>
      <xdr:row>61</xdr:row>
      <xdr:rowOff>148590</xdr:rowOff>
    </xdr:to>
    <xdr:cxnSp macro="">
      <xdr:nvCxnSpPr>
        <xdr:cNvPr id="96" name="直線コネクタ 95">
          <a:extLst>
            <a:ext uri="{FF2B5EF4-FFF2-40B4-BE49-F238E27FC236}">
              <a16:creationId xmlns:a16="http://schemas.microsoft.com/office/drawing/2014/main" id="{9FD05C67-45AA-468A-A8F1-04A3A0E9FED4}"/>
            </a:ext>
          </a:extLst>
        </xdr:cNvPr>
        <xdr:cNvCxnSpPr/>
      </xdr:nvCxnSpPr>
      <xdr:spPr>
        <a:xfrm>
          <a:off x="2019300" y="1052893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149225</xdr:rowOff>
    </xdr:from>
    <xdr:to>
      <xdr:col>6</xdr:col>
      <xdr:colOff>38100</xdr:colOff>
      <xdr:row>61</xdr:row>
      <xdr:rowOff>79375</xdr:rowOff>
    </xdr:to>
    <xdr:sp macro="" textlink="">
      <xdr:nvSpPr>
        <xdr:cNvPr id="97" name="楕円 96">
          <a:extLst>
            <a:ext uri="{FF2B5EF4-FFF2-40B4-BE49-F238E27FC236}">
              <a16:creationId xmlns:a16="http://schemas.microsoft.com/office/drawing/2014/main" id="{FA35E56F-51CD-4330-9E12-789E37A3644F}"/>
            </a:ext>
          </a:extLst>
        </xdr:cNvPr>
        <xdr:cNvSpPr/>
      </xdr:nvSpPr>
      <xdr:spPr>
        <a:xfrm>
          <a:off x="1079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28575</xdr:rowOff>
    </xdr:from>
    <xdr:to>
      <xdr:col>10</xdr:col>
      <xdr:colOff>114300</xdr:colOff>
      <xdr:row>61</xdr:row>
      <xdr:rowOff>70485</xdr:rowOff>
    </xdr:to>
    <xdr:cxnSp macro="">
      <xdr:nvCxnSpPr>
        <xdr:cNvPr id="98" name="直線コネクタ 97">
          <a:extLst>
            <a:ext uri="{FF2B5EF4-FFF2-40B4-BE49-F238E27FC236}">
              <a16:creationId xmlns:a16="http://schemas.microsoft.com/office/drawing/2014/main" id="{5642FDD3-EFCD-4CED-9DD1-95973BAFFC10}"/>
            </a:ext>
          </a:extLst>
        </xdr:cNvPr>
        <xdr:cNvCxnSpPr/>
      </xdr:nvCxnSpPr>
      <xdr:spPr>
        <a:xfrm>
          <a:off x="1130300" y="104870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9476FE7F-6DE6-469D-AED5-0D83951B939A}"/>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6EA16DEA-DA2C-4D8B-B198-4476EF381152}"/>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0FEEA57D-D273-4D3E-995E-763612114D8D}"/>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B9720CD8-BC4D-4549-AA00-6E8BDE110720}"/>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59072</xdr:rowOff>
    </xdr:from>
    <xdr:ext cx="405111" cy="259045"/>
    <xdr:sp macro="" textlink="">
      <xdr:nvSpPr>
        <xdr:cNvPr id="103" name="n_1mainValue【体育館・プール】&#10;有形固定資産減価償却率">
          <a:extLst>
            <a:ext uri="{FF2B5EF4-FFF2-40B4-BE49-F238E27FC236}">
              <a16:creationId xmlns:a16="http://schemas.microsoft.com/office/drawing/2014/main" id="{46A42D54-FD5D-4324-8CE7-F9E918378754}"/>
            </a:ext>
          </a:extLst>
        </xdr:cNvPr>
        <xdr:cNvSpPr txBox="1"/>
      </xdr:nvSpPr>
      <xdr:spPr>
        <a:xfrm>
          <a:off x="3582044" y="106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19067</xdr:rowOff>
    </xdr:from>
    <xdr:ext cx="405111" cy="259045"/>
    <xdr:sp macro="" textlink="">
      <xdr:nvSpPr>
        <xdr:cNvPr id="104" name="n_2mainValue【体育館・プール】&#10;有形固定資産減価償却率">
          <a:extLst>
            <a:ext uri="{FF2B5EF4-FFF2-40B4-BE49-F238E27FC236}">
              <a16:creationId xmlns:a16="http://schemas.microsoft.com/office/drawing/2014/main" id="{79CBB931-DD2E-4BD8-B26B-E546FA366D26}"/>
            </a:ext>
          </a:extLst>
        </xdr:cNvPr>
        <xdr:cNvSpPr txBox="1"/>
      </xdr:nvSpPr>
      <xdr:spPr>
        <a:xfrm>
          <a:off x="2705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112412</xdr:rowOff>
    </xdr:from>
    <xdr:ext cx="405111" cy="259045"/>
    <xdr:sp macro="" textlink="">
      <xdr:nvSpPr>
        <xdr:cNvPr id="105" name="n_3mainValue【体育館・プール】&#10;有形固定資産減価償却率">
          <a:extLst>
            <a:ext uri="{FF2B5EF4-FFF2-40B4-BE49-F238E27FC236}">
              <a16:creationId xmlns:a16="http://schemas.microsoft.com/office/drawing/2014/main" id="{FB5B064A-7468-4957-859F-EEBDEA9D598A}"/>
            </a:ext>
          </a:extLst>
        </xdr:cNvPr>
        <xdr:cNvSpPr txBox="1"/>
      </xdr:nvSpPr>
      <xdr:spPr>
        <a:xfrm>
          <a:off x="18167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70502</xdr:rowOff>
    </xdr:from>
    <xdr:ext cx="405111" cy="259045"/>
    <xdr:sp macro="" textlink="">
      <xdr:nvSpPr>
        <xdr:cNvPr id="106" name="n_4mainValue【体育館・プール】&#10;有形固定資産減価償却率">
          <a:extLst>
            <a:ext uri="{FF2B5EF4-FFF2-40B4-BE49-F238E27FC236}">
              <a16:creationId xmlns:a16="http://schemas.microsoft.com/office/drawing/2014/main" id="{50F0891D-D817-46AB-A09C-5E2ACB06BEDE}"/>
            </a:ext>
          </a:extLst>
        </xdr:cNvPr>
        <xdr:cNvSpPr txBox="1"/>
      </xdr:nvSpPr>
      <xdr:spPr>
        <a:xfrm>
          <a:off x="927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B1A42D8A-F6E1-4BFB-8488-DA332A039C7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4CA4DC26-8103-44A2-B17C-C9C53A36EE6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7448D239-6F39-4D9E-A443-A5C8F498270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21F1484A-EDA8-4EFA-B496-32FEDBD1979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B498CD70-9504-4134-BA0E-D6A12991FDB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DBB88262-6039-4635-8A31-FB3CF490FAA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A5A31FE-71A8-42D2-8535-74D71B3055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915F83F2-105C-4A49-909A-B0FDCDA7E31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57AA9691-8A43-478E-B6D4-343CCBF9AFD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3759661-8B7A-4339-A80D-62352E45617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5144ED75-0FA3-434A-BFCF-1DDA820DBA95}"/>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96660E1-A8A8-48B3-9D1D-AB61D3674725}"/>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EC5C1A15-2A8F-4B2A-B4DD-78D9DA2FDCB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29F1F0A8-0A8F-4694-9B09-5C393580B94F}"/>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34B2CBA7-9757-41B0-9DC5-8E0A259E748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53D348A3-81B8-413A-A4DE-4581D8726175}"/>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F82E4F09-FF76-4E32-B2B3-300F19AC01B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F99DE10F-2EB3-4E61-8306-66058F02642A}"/>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933F5237-7F1A-4082-974A-53A95972BE42}"/>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BD2724D5-7530-427D-BF0F-B12C0D098A54}"/>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A89FD7D2-3346-41F8-9D10-187D84C1C38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DECAFD10-C3DC-4102-92DB-6787A31E5A4F}"/>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FC580ABD-3DD0-4C79-A2F7-3DE78844F0A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19CB17BD-656B-4A10-99BB-68A95F662977}"/>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670A6BB2-E338-4239-B87A-72F2626D67E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68E2CA75-3170-48C3-9C98-7C322305082E}"/>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07369048-ECB8-4EF4-8078-3EFEF4F19689}"/>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779932AE-56B5-4D3E-AC38-66D79500504C}"/>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41247A44-8014-415B-989D-20DDD2EEAC34}"/>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163D315D-9B44-4652-931A-E5A969C86501}"/>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062EB868-B1BF-4D09-9B09-F91FEDF08767}"/>
            </a:ext>
          </a:extLst>
        </xdr:cNvPr>
        <xdr:cNvSpPr txBox="1"/>
      </xdr:nvSpPr>
      <xdr:spPr>
        <a:xfrm>
          <a:off x="10515600" y="10855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1B657746-2A6C-4C61-BAA4-21AFE2C61CB1}"/>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1889CB62-FFA4-4227-83C2-06910ADD9E5A}"/>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E744BBDE-F36C-4990-962E-3CC2353B6528}"/>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28C4AA6D-B3E9-4289-8840-49B0417914DC}"/>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87013</xdr:rowOff>
    </xdr:from>
    <xdr:to>
      <xdr:col>36</xdr:col>
      <xdr:colOff>165100</xdr:colOff>
      <xdr:row>64</xdr:row>
      <xdr:rowOff>17163</xdr:rowOff>
    </xdr:to>
    <xdr:sp macro="" textlink="">
      <xdr:nvSpPr>
        <xdr:cNvPr id="142" name="フローチャート: 判断 141">
          <a:extLst>
            <a:ext uri="{FF2B5EF4-FFF2-40B4-BE49-F238E27FC236}">
              <a16:creationId xmlns:a16="http://schemas.microsoft.com/office/drawing/2014/main" id="{4758801F-9836-48B4-B932-3B305757DFCF}"/>
            </a:ext>
          </a:extLst>
        </xdr:cNvPr>
        <xdr:cNvSpPr/>
      </xdr:nvSpPr>
      <xdr:spPr>
        <a:xfrm>
          <a:off x="6921500" y="1088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9842043B-769D-4E1A-9FF7-F5C6E14F460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FA1BBBC-2EFF-4A17-B629-092C1EA8E1B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EB4030A9-89D2-4C6C-B9C5-A9858D6C6D9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6DF32188-47F5-42C9-B9BB-9E89791223E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C4E5EFC8-97D7-4F95-B50E-143AD6935B1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143184</xdr:rowOff>
    </xdr:from>
    <xdr:to>
      <xdr:col>55</xdr:col>
      <xdr:colOff>50800</xdr:colOff>
      <xdr:row>62</xdr:row>
      <xdr:rowOff>73334</xdr:rowOff>
    </xdr:to>
    <xdr:sp macro="" textlink="">
      <xdr:nvSpPr>
        <xdr:cNvPr id="148" name="楕円 147">
          <a:extLst>
            <a:ext uri="{FF2B5EF4-FFF2-40B4-BE49-F238E27FC236}">
              <a16:creationId xmlns:a16="http://schemas.microsoft.com/office/drawing/2014/main" id="{AD3A365B-301E-432E-8CDC-EAACA4E12EA5}"/>
            </a:ext>
          </a:extLst>
        </xdr:cNvPr>
        <xdr:cNvSpPr/>
      </xdr:nvSpPr>
      <xdr:spPr>
        <a:xfrm>
          <a:off x="10426700" y="1060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166061</xdr:rowOff>
    </xdr:from>
    <xdr:ext cx="469744" cy="259045"/>
    <xdr:sp macro="" textlink="">
      <xdr:nvSpPr>
        <xdr:cNvPr id="149" name="【体育館・プール】&#10;一人当たり面積該当値テキスト">
          <a:extLst>
            <a:ext uri="{FF2B5EF4-FFF2-40B4-BE49-F238E27FC236}">
              <a16:creationId xmlns:a16="http://schemas.microsoft.com/office/drawing/2014/main" id="{747F5D5F-7E1F-476A-870D-E123925EEE21}"/>
            </a:ext>
          </a:extLst>
        </xdr:cNvPr>
        <xdr:cNvSpPr txBox="1"/>
      </xdr:nvSpPr>
      <xdr:spPr>
        <a:xfrm>
          <a:off x="10515600" y="1045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148735</xdr:rowOff>
    </xdr:from>
    <xdr:to>
      <xdr:col>50</xdr:col>
      <xdr:colOff>165100</xdr:colOff>
      <xdr:row>62</xdr:row>
      <xdr:rowOff>78885</xdr:rowOff>
    </xdr:to>
    <xdr:sp macro="" textlink="">
      <xdr:nvSpPr>
        <xdr:cNvPr id="150" name="楕円 149">
          <a:extLst>
            <a:ext uri="{FF2B5EF4-FFF2-40B4-BE49-F238E27FC236}">
              <a16:creationId xmlns:a16="http://schemas.microsoft.com/office/drawing/2014/main" id="{988CF83D-AC3A-4521-BF14-9FD2397B0670}"/>
            </a:ext>
          </a:extLst>
        </xdr:cNvPr>
        <xdr:cNvSpPr/>
      </xdr:nvSpPr>
      <xdr:spPr>
        <a:xfrm>
          <a:off x="9588500" y="1060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22534</xdr:rowOff>
    </xdr:from>
    <xdr:to>
      <xdr:col>55</xdr:col>
      <xdr:colOff>0</xdr:colOff>
      <xdr:row>62</xdr:row>
      <xdr:rowOff>28085</xdr:rowOff>
    </xdr:to>
    <xdr:cxnSp macro="">
      <xdr:nvCxnSpPr>
        <xdr:cNvPr id="151" name="直線コネクタ 150">
          <a:extLst>
            <a:ext uri="{FF2B5EF4-FFF2-40B4-BE49-F238E27FC236}">
              <a16:creationId xmlns:a16="http://schemas.microsoft.com/office/drawing/2014/main" id="{D929932E-A81B-424C-AA69-DE871D22AC55}"/>
            </a:ext>
          </a:extLst>
        </xdr:cNvPr>
        <xdr:cNvCxnSpPr/>
      </xdr:nvCxnSpPr>
      <xdr:spPr>
        <a:xfrm flipV="1">
          <a:off x="9639300" y="10652434"/>
          <a:ext cx="8382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156410</xdr:rowOff>
    </xdr:from>
    <xdr:to>
      <xdr:col>46</xdr:col>
      <xdr:colOff>38100</xdr:colOff>
      <xdr:row>62</xdr:row>
      <xdr:rowOff>86560</xdr:rowOff>
    </xdr:to>
    <xdr:sp macro="" textlink="">
      <xdr:nvSpPr>
        <xdr:cNvPr id="152" name="楕円 151">
          <a:extLst>
            <a:ext uri="{FF2B5EF4-FFF2-40B4-BE49-F238E27FC236}">
              <a16:creationId xmlns:a16="http://schemas.microsoft.com/office/drawing/2014/main" id="{9F4F14C4-8FDC-4551-848E-378A9AB87DD6}"/>
            </a:ext>
          </a:extLst>
        </xdr:cNvPr>
        <xdr:cNvSpPr/>
      </xdr:nvSpPr>
      <xdr:spPr>
        <a:xfrm>
          <a:off x="8699500" y="1061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28085</xdr:rowOff>
    </xdr:from>
    <xdr:to>
      <xdr:col>50</xdr:col>
      <xdr:colOff>114300</xdr:colOff>
      <xdr:row>62</xdr:row>
      <xdr:rowOff>35760</xdr:rowOff>
    </xdr:to>
    <xdr:cxnSp macro="">
      <xdr:nvCxnSpPr>
        <xdr:cNvPr id="153" name="直線コネクタ 152">
          <a:extLst>
            <a:ext uri="{FF2B5EF4-FFF2-40B4-BE49-F238E27FC236}">
              <a16:creationId xmlns:a16="http://schemas.microsoft.com/office/drawing/2014/main" id="{F581D931-FCCA-43DB-8750-39125426551D}"/>
            </a:ext>
          </a:extLst>
        </xdr:cNvPr>
        <xdr:cNvCxnSpPr/>
      </xdr:nvCxnSpPr>
      <xdr:spPr>
        <a:xfrm flipV="1">
          <a:off x="8750300" y="10657985"/>
          <a:ext cx="889000" cy="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160165</xdr:rowOff>
    </xdr:from>
    <xdr:to>
      <xdr:col>41</xdr:col>
      <xdr:colOff>101600</xdr:colOff>
      <xdr:row>62</xdr:row>
      <xdr:rowOff>90315</xdr:rowOff>
    </xdr:to>
    <xdr:sp macro="" textlink="">
      <xdr:nvSpPr>
        <xdr:cNvPr id="154" name="楕円 153">
          <a:extLst>
            <a:ext uri="{FF2B5EF4-FFF2-40B4-BE49-F238E27FC236}">
              <a16:creationId xmlns:a16="http://schemas.microsoft.com/office/drawing/2014/main" id="{C78CFF4D-A6C6-49AC-9E73-016AAE6769DF}"/>
            </a:ext>
          </a:extLst>
        </xdr:cNvPr>
        <xdr:cNvSpPr/>
      </xdr:nvSpPr>
      <xdr:spPr>
        <a:xfrm>
          <a:off x="7810500" y="1061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35760</xdr:rowOff>
    </xdr:from>
    <xdr:to>
      <xdr:col>45</xdr:col>
      <xdr:colOff>177800</xdr:colOff>
      <xdr:row>62</xdr:row>
      <xdr:rowOff>39515</xdr:rowOff>
    </xdr:to>
    <xdr:cxnSp macro="">
      <xdr:nvCxnSpPr>
        <xdr:cNvPr id="155" name="直線コネクタ 154">
          <a:extLst>
            <a:ext uri="{FF2B5EF4-FFF2-40B4-BE49-F238E27FC236}">
              <a16:creationId xmlns:a16="http://schemas.microsoft.com/office/drawing/2014/main" id="{5DDE7EA5-FC37-4B1E-B106-608C993266E3}"/>
            </a:ext>
          </a:extLst>
        </xdr:cNvPr>
        <xdr:cNvCxnSpPr/>
      </xdr:nvCxnSpPr>
      <xdr:spPr>
        <a:xfrm flipV="1">
          <a:off x="7861300" y="10665660"/>
          <a:ext cx="889000" cy="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168656</xdr:rowOff>
    </xdr:from>
    <xdr:to>
      <xdr:col>36</xdr:col>
      <xdr:colOff>165100</xdr:colOff>
      <xdr:row>62</xdr:row>
      <xdr:rowOff>98806</xdr:rowOff>
    </xdr:to>
    <xdr:sp macro="" textlink="">
      <xdr:nvSpPr>
        <xdr:cNvPr id="156" name="楕円 155">
          <a:extLst>
            <a:ext uri="{FF2B5EF4-FFF2-40B4-BE49-F238E27FC236}">
              <a16:creationId xmlns:a16="http://schemas.microsoft.com/office/drawing/2014/main" id="{BFCC7794-DC81-46F4-8DBB-FF389317E231}"/>
            </a:ext>
          </a:extLst>
        </xdr:cNvPr>
        <xdr:cNvSpPr/>
      </xdr:nvSpPr>
      <xdr:spPr>
        <a:xfrm>
          <a:off x="6921500" y="106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39515</xdr:rowOff>
    </xdr:from>
    <xdr:to>
      <xdr:col>41</xdr:col>
      <xdr:colOff>50800</xdr:colOff>
      <xdr:row>62</xdr:row>
      <xdr:rowOff>48006</xdr:rowOff>
    </xdr:to>
    <xdr:cxnSp macro="">
      <xdr:nvCxnSpPr>
        <xdr:cNvPr id="157" name="直線コネクタ 156">
          <a:extLst>
            <a:ext uri="{FF2B5EF4-FFF2-40B4-BE49-F238E27FC236}">
              <a16:creationId xmlns:a16="http://schemas.microsoft.com/office/drawing/2014/main" id="{CF693395-FE14-4DF3-870B-B5E40211D3DA}"/>
            </a:ext>
          </a:extLst>
        </xdr:cNvPr>
        <xdr:cNvCxnSpPr/>
      </xdr:nvCxnSpPr>
      <xdr:spPr>
        <a:xfrm flipV="1">
          <a:off x="6972300" y="10669415"/>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3B0E1AC7-AB17-4F13-A8D7-0273031520FD}"/>
            </a:ext>
          </a:extLst>
        </xdr:cNvPr>
        <xdr:cNvSpPr txBox="1"/>
      </xdr:nvSpPr>
      <xdr:spPr>
        <a:xfrm>
          <a:off x="9391727" y="109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035BBB05-1572-4CE9-A7D2-F906BD415013}"/>
            </a:ext>
          </a:extLst>
        </xdr:cNvPr>
        <xdr:cNvSpPr txBox="1"/>
      </xdr:nvSpPr>
      <xdr:spPr>
        <a:xfrm>
          <a:off x="8515427" y="10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a:extLst>
            <a:ext uri="{FF2B5EF4-FFF2-40B4-BE49-F238E27FC236}">
              <a16:creationId xmlns:a16="http://schemas.microsoft.com/office/drawing/2014/main" id="{58F7A85E-6EAF-4084-A3E4-63C6F634F4DB}"/>
            </a:ext>
          </a:extLst>
        </xdr:cNvPr>
        <xdr:cNvSpPr txBox="1"/>
      </xdr:nvSpPr>
      <xdr:spPr>
        <a:xfrm>
          <a:off x="7626427" y="109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8290</xdr:rowOff>
    </xdr:from>
    <xdr:ext cx="469744" cy="259045"/>
    <xdr:sp macro="" textlink="">
      <xdr:nvSpPr>
        <xdr:cNvPr id="161" name="n_4aveValue【体育館・プール】&#10;一人当たり面積">
          <a:extLst>
            <a:ext uri="{FF2B5EF4-FFF2-40B4-BE49-F238E27FC236}">
              <a16:creationId xmlns:a16="http://schemas.microsoft.com/office/drawing/2014/main" id="{8796C44A-D124-4986-B7CB-660A6166CE4E}"/>
            </a:ext>
          </a:extLst>
        </xdr:cNvPr>
        <xdr:cNvSpPr txBox="1"/>
      </xdr:nvSpPr>
      <xdr:spPr>
        <a:xfrm>
          <a:off x="6737427" y="1098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95412</xdr:rowOff>
    </xdr:from>
    <xdr:ext cx="469744" cy="259045"/>
    <xdr:sp macro="" textlink="">
      <xdr:nvSpPr>
        <xdr:cNvPr id="162" name="n_1mainValue【体育館・プール】&#10;一人当たり面積">
          <a:extLst>
            <a:ext uri="{FF2B5EF4-FFF2-40B4-BE49-F238E27FC236}">
              <a16:creationId xmlns:a16="http://schemas.microsoft.com/office/drawing/2014/main" id="{02998C4B-648F-4B69-A27C-12D796FB3F17}"/>
            </a:ext>
          </a:extLst>
        </xdr:cNvPr>
        <xdr:cNvSpPr txBox="1"/>
      </xdr:nvSpPr>
      <xdr:spPr>
        <a:xfrm>
          <a:off x="9391727" y="103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103087</xdr:rowOff>
    </xdr:from>
    <xdr:ext cx="469744" cy="259045"/>
    <xdr:sp macro="" textlink="">
      <xdr:nvSpPr>
        <xdr:cNvPr id="163" name="n_2mainValue【体育館・プール】&#10;一人当たり面積">
          <a:extLst>
            <a:ext uri="{FF2B5EF4-FFF2-40B4-BE49-F238E27FC236}">
              <a16:creationId xmlns:a16="http://schemas.microsoft.com/office/drawing/2014/main" id="{8BE7F7DE-16FE-450D-A35E-DB2AB99619A4}"/>
            </a:ext>
          </a:extLst>
        </xdr:cNvPr>
        <xdr:cNvSpPr txBox="1"/>
      </xdr:nvSpPr>
      <xdr:spPr>
        <a:xfrm>
          <a:off x="8515427" y="1039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106842</xdr:rowOff>
    </xdr:from>
    <xdr:ext cx="469744" cy="259045"/>
    <xdr:sp macro="" textlink="">
      <xdr:nvSpPr>
        <xdr:cNvPr id="164" name="n_3mainValue【体育館・プール】&#10;一人当たり面積">
          <a:extLst>
            <a:ext uri="{FF2B5EF4-FFF2-40B4-BE49-F238E27FC236}">
              <a16:creationId xmlns:a16="http://schemas.microsoft.com/office/drawing/2014/main" id="{110C795F-8E30-4717-B74A-27BC3A3E19C7}"/>
            </a:ext>
          </a:extLst>
        </xdr:cNvPr>
        <xdr:cNvSpPr txBox="1"/>
      </xdr:nvSpPr>
      <xdr:spPr>
        <a:xfrm>
          <a:off x="7626427" y="1039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115333</xdr:rowOff>
    </xdr:from>
    <xdr:ext cx="469744" cy="259045"/>
    <xdr:sp macro="" textlink="">
      <xdr:nvSpPr>
        <xdr:cNvPr id="165" name="n_4mainValue【体育館・プール】&#10;一人当たり面積">
          <a:extLst>
            <a:ext uri="{FF2B5EF4-FFF2-40B4-BE49-F238E27FC236}">
              <a16:creationId xmlns:a16="http://schemas.microsoft.com/office/drawing/2014/main" id="{4ABD7189-5285-4414-9D8E-4C104D82E9F2}"/>
            </a:ext>
          </a:extLst>
        </xdr:cNvPr>
        <xdr:cNvSpPr txBox="1"/>
      </xdr:nvSpPr>
      <xdr:spPr>
        <a:xfrm>
          <a:off x="6737427" y="1040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B14E957B-E89B-4CE8-A082-BD7536FE8D7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BC37B33D-23A8-4E5B-A43F-03F1A84CAD3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7B632989-A0B8-42E4-A9F3-258F9698821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DCC5BF04-2FDA-4573-BEBD-F294C249216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FBEAF411-0699-4019-B09C-402DF1C549C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ECE8ED1-3AA4-4C96-8EEA-3DA7491C425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29862EC6-4F60-4C2E-94A0-AB481DA3232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9D558073-7472-445F-BB56-86705E26887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F8B0C443-AC9E-4FD9-B22C-E32F1D5AF1E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514E300E-EEE6-46FB-A762-4B2D75248BE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2C78A4D4-FD1A-4371-98A8-9ADE4C99CB9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139B18B5-9666-429F-843A-0B554CDC49A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4C9F23FC-5222-40E3-96F7-CC768D26B18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87E4DDA4-FDA2-4A6E-8D01-3928CFBEF56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7E7E9A90-5E3C-4EB8-8F4E-96607133900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81817831-13FA-422F-9A25-0274E074952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6C116B4B-B708-45F2-AD5A-00D997BB3CD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12B265EA-B65E-40D3-9DD2-16221867537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0861FE9D-6435-4AB1-87A5-5A544B13E91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C0ED7B57-CB18-4181-9AE4-FC190CE778B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66D3661A-54BF-4EC6-8042-5534AD4EA2C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9161CAFC-C523-4A0F-A8BB-BF9460048CF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8C25E268-9A30-46E8-BD87-1412A2041F9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C241466B-7314-4DEB-9CD1-5C3F756643A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21594399-7BEA-494E-88C4-55186412620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3CE84F0D-802C-46AD-8728-362E4CB7E166}"/>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C42130B5-6D59-4DAF-819D-B35D26F0B7D7}"/>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1BD6DF62-6E65-48CC-8760-B7A3D464C22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C3C0B1FD-38FE-45B4-9B75-A38FE69CE65A}"/>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F1A58CE2-90F2-4C48-8E86-A6E4F89B7AC8}"/>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9A3EA855-5760-4CA0-9EC6-CA397ABDF66B}"/>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B8EDF51F-6A22-40B6-8AF5-38416DCC03F8}"/>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753F5823-D701-43AF-B3C2-EA51268A667C}"/>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0DFF2A5F-161E-4401-91B0-F6110BA0B4F3}"/>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E346EDA3-B6F0-49D3-AD38-64B33670EB7D}"/>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01" name="フローチャート: 判断 200">
          <a:extLst>
            <a:ext uri="{FF2B5EF4-FFF2-40B4-BE49-F238E27FC236}">
              <a16:creationId xmlns:a16="http://schemas.microsoft.com/office/drawing/2014/main" id="{6526B6EC-1ECE-4F94-8F04-4350E114052D}"/>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15E0AA38-A910-47A5-9C6B-C8D245944E0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79AB67AE-5924-48E9-9B28-98D59E59A13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870381F8-6A03-440C-BF7F-4D725837FA7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0B7F74B4-CF1D-418F-AFC5-6EF058FD67A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CC5E13EB-8944-435F-B5E7-932ADFF8D85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13426</xdr:rowOff>
    </xdr:from>
    <xdr:to>
      <xdr:col>24</xdr:col>
      <xdr:colOff>114300</xdr:colOff>
      <xdr:row>83</xdr:row>
      <xdr:rowOff>115026</xdr:rowOff>
    </xdr:to>
    <xdr:sp macro="" textlink="">
      <xdr:nvSpPr>
        <xdr:cNvPr id="207" name="楕円 206">
          <a:extLst>
            <a:ext uri="{FF2B5EF4-FFF2-40B4-BE49-F238E27FC236}">
              <a16:creationId xmlns:a16="http://schemas.microsoft.com/office/drawing/2014/main" id="{1C074FB0-539D-462F-B4CD-413D36380A58}"/>
            </a:ext>
          </a:extLst>
        </xdr:cNvPr>
        <xdr:cNvSpPr/>
      </xdr:nvSpPr>
      <xdr:spPr>
        <a:xfrm>
          <a:off x="4584700" y="142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163303</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2CF76FE7-2EBB-40E1-A050-DC5521DD17B0}"/>
            </a:ext>
          </a:extLst>
        </xdr:cNvPr>
        <xdr:cNvSpPr txBox="1"/>
      </xdr:nvSpPr>
      <xdr:spPr>
        <a:xfrm>
          <a:off x="4673600" y="1422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158750</xdr:rowOff>
    </xdr:from>
    <xdr:to>
      <xdr:col>20</xdr:col>
      <xdr:colOff>38100</xdr:colOff>
      <xdr:row>83</xdr:row>
      <xdr:rowOff>88900</xdr:rowOff>
    </xdr:to>
    <xdr:sp macro="" textlink="">
      <xdr:nvSpPr>
        <xdr:cNvPr id="209" name="楕円 208">
          <a:extLst>
            <a:ext uri="{FF2B5EF4-FFF2-40B4-BE49-F238E27FC236}">
              <a16:creationId xmlns:a16="http://schemas.microsoft.com/office/drawing/2014/main" id="{20E3D0EC-4932-4BB5-9370-59D4C85AB1B7}"/>
            </a:ext>
          </a:extLst>
        </xdr:cNvPr>
        <xdr:cNvSpPr/>
      </xdr:nvSpPr>
      <xdr:spPr>
        <a:xfrm>
          <a:off x="3746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38100</xdr:rowOff>
    </xdr:from>
    <xdr:to>
      <xdr:col>24</xdr:col>
      <xdr:colOff>63500</xdr:colOff>
      <xdr:row>83</xdr:row>
      <xdr:rowOff>64226</xdr:rowOff>
    </xdr:to>
    <xdr:cxnSp macro="">
      <xdr:nvCxnSpPr>
        <xdr:cNvPr id="210" name="直線コネクタ 209">
          <a:extLst>
            <a:ext uri="{FF2B5EF4-FFF2-40B4-BE49-F238E27FC236}">
              <a16:creationId xmlns:a16="http://schemas.microsoft.com/office/drawing/2014/main" id="{8730C1DC-7D2E-4AF0-9BAE-EA5053EC8A43}"/>
            </a:ext>
          </a:extLst>
        </xdr:cNvPr>
        <xdr:cNvCxnSpPr/>
      </xdr:nvCxnSpPr>
      <xdr:spPr>
        <a:xfrm>
          <a:off x="3797300" y="1426845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122827</xdr:rowOff>
    </xdr:from>
    <xdr:to>
      <xdr:col>15</xdr:col>
      <xdr:colOff>101600</xdr:colOff>
      <xdr:row>83</xdr:row>
      <xdr:rowOff>52977</xdr:rowOff>
    </xdr:to>
    <xdr:sp macro="" textlink="">
      <xdr:nvSpPr>
        <xdr:cNvPr id="211" name="楕円 210">
          <a:extLst>
            <a:ext uri="{FF2B5EF4-FFF2-40B4-BE49-F238E27FC236}">
              <a16:creationId xmlns:a16="http://schemas.microsoft.com/office/drawing/2014/main" id="{6EF47752-EAA1-4B22-800C-53A28113225F}"/>
            </a:ext>
          </a:extLst>
        </xdr:cNvPr>
        <xdr:cNvSpPr/>
      </xdr:nvSpPr>
      <xdr:spPr>
        <a:xfrm>
          <a:off x="2857500" y="1418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2177</xdr:rowOff>
    </xdr:from>
    <xdr:to>
      <xdr:col>19</xdr:col>
      <xdr:colOff>177800</xdr:colOff>
      <xdr:row>83</xdr:row>
      <xdr:rowOff>38100</xdr:rowOff>
    </xdr:to>
    <xdr:cxnSp macro="">
      <xdr:nvCxnSpPr>
        <xdr:cNvPr id="212" name="直線コネクタ 211">
          <a:extLst>
            <a:ext uri="{FF2B5EF4-FFF2-40B4-BE49-F238E27FC236}">
              <a16:creationId xmlns:a16="http://schemas.microsoft.com/office/drawing/2014/main" id="{92E1C44C-1DA4-4269-AFFF-9D92B578CA41}"/>
            </a:ext>
          </a:extLst>
        </xdr:cNvPr>
        <xdr:cNvCxnSpPr/>
      </xdr:nvCxnSpPr>
      <xdr:spPr>
        <a:xfrm>
          <a:off x="2908300" y="1423252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70576</xdr:rowOff>
    </xdr:from>
    <xdr:to>
      <xdr:col>10</xdr:col>
      <xdr:colOff>165100</xdr:colOff>
      <xdr:row>83</xdr:row>
      <xdr:rowOff>726</xdr:rowOff>
    </xdr:to>
    <xdr:sp macro="" textlink="">
      <xdr:nvSpPr>
        <xdr:cNvPr id="213" name="楕円 212">
          <a:extLst>
            <a:ext uri="{FF2B5EF4-FFF2-40B4-BE49-F238E27FC236}">
              <a16:creationId xmlns:a16="http://schemas.microsoft.com/office/drawing/2014/main" id="{83F0D95F-E37C-4320-8A8B-C12245A62A15}"/>
            </a:ext>
          </a:extLst>
        </xdr:cNvPr>
        <xdr:cNvSpPr/>
      </xdr:nvSpPr>
      <xdr:spPr>
        <a:xfrm>
          <a:off x="1968500" y="141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121376</xdr:rowOff>
    </xdr:from>
    <xdr:to>
      <xdr:col>15</xdr:col>
      <xdr:colOff>50800</xdr:colOff>
      <xdr:row>83</xdr:row>
      <xdr:rowOff>2177</xdr:rowOff>
    </xdr:to>
    <xdr:cxnSp macro="">
      <xdr:nvCxnSpPr>
        <xdr:cNvPr id="214" name="直線コネクタ 213">
          <a:extLst>
            <a:ext uri="{FF2B5EF4-FFF2-40B4-BE49-F238E27FC236}">
              <a16:creationId xmlns:a16="http://schemas.microsoft.com/office/drawing/2014/main" id="{BAB12114-8F3A-423A-A46F-8C947A256984}"/>
            </a:ext>
          </a:extLst>
        </xdr:cNvPr>
        <xdr:cNvCxnSpPr/>
      </xdr:nvCxnSpPr>
      <xdr:spPr>
        <a:xfrm>
          <a:off x="2019300" y="1418027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50981</xdr:rowOff>
    </xdr:from>
    <xdr:to>
      <xdr:col>6</xdr:col>
      <xdr:colOff>38100</xdr:colOff>
      <xdr:row>82</xdr:row>
      <xdr:rowOff>152581</xdr:rowOff>
    </xdr:to>
    <xdr:sp macro="" textlink="">
      <xdr:nvSpPr>
        <xdr:cNvPr id="215" name="楕円 214">
          <a:extLst>
            <a:ext uri="{FF2B5EF4-FFF2-40B4-BE49-F238E27FC236}">
              <a16:creationId xmlns:a16="http://schemas.microsoft.com/office/drawing/2014/main" id="{1166EFFA-1669-42F4-A47A-4663A03F5ADB}"/>
            </a:ext>
          </a:extLst>
        </xdr:cNvPr>
        <xdr:cNvSpPr/>
      </xdr:nvSpPr>
      <xdr:spPr>
        <a:xfrm>
          <a:off x="1079500" y="1410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101781</xdr:rowOff>
    </xdr:from>
    <xdr:to>
      <xdr:col>10</xdr:col>
      <xdr:colOff>114300</xdr:colOff>
      <xdr:row>82</xdr:row>
      <xdr:rowOff>121376</xdr:rowOff>
    </xdr:to>
    <xdr:cxnSp macro="">
      <xdr:nvCxnSpPr>
        <xdr:cNvPr id="216" name="直線コネクタ 215">
          <a:extLst>
            <a:ext uri="{FF2B5EF4-FFF2-40B4-BE49-F238E27FC236}">
              <a16:creationId xmlns:a16="http://schemas.microsoft.com/office/drawing/2014/main" id="{BE4B741D-B1FC-4857-A1D8-4C3F1BAE43B9}"/>
            </a:ext>
          </a:extLst>
        </xdr:cNvPr>
        <xdr:cNvCxnSpPr/>
      </xdr:nvCxnSpPr>
      <xdr:spPr>
        <a:xfrm>
          <a:off x="1130300" y="1416068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3AF837CA-3001-4751-9ED0-35ADE4FEABB6}"/>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F287012E-FCB6-4F79-9DAA-8235A9D74372}"/>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166569</xdr:rowOff>
    </xdr:from>
    <xdr:ext cx="405111" cy="259045"/>
    <xdr:sp macro="" textlink="">
      <xdr:nvSpPr>
        <xdr:cNvPr id="219" name="n_3aveValue【福祉施設】&#10;有形固定資産減価償却率">
          <a:extLst>
            <a:ext uri="{FF2B5EF4-FFF2-40B4-BE49-F238E27FC236}">
              <a16:creationId xmlns:a16="http://schemas.microsoft.com/office/drawing/2014/main" id="{F50FD997-712D-4EF9-90B2-C55B2344FC02}"/>
            </a:ext>
          </a:extLst>
        </xdr:cNvPr>
        <xdr:cNvSpPr txBox="1"/>
      </xdr:nvSpPr>
      <xdr:spPr>
        <a:xfrm>
          <a:off x="18167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20" name="n_4aveValue【福祉施設】&#10;有形固定資産減価償却率">
          <a:extLst>
            <a:ext uri="{FF2B5EF4-FFF2-40B4-BE49-F238E27FC236}">
              <a16:creationId xmlns:a16="http://schemas.microsoft.com/office/drawing/2014/main" id="{B8AE4DE7-7386-4A3A-9C0D-8CAE0505C2EE}"/>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80027</xdr:rowOff>
    </xdr:from>
    <xdr:ext cx="405111" cy="259045"/>
    <xdr:sp macro="" textlink="">
      <xdr:nvSpPr>
        <xdr:cNvPr id="221" name="n_1mainValue【福祉施設】&#10;有形固定資産減価償却率">
          <a:extLst>
            <a:ext uri="{FF2B5EF4-FFF2-40B4-BE49-F238E27FC236}">
              <a16:creationId xmlns:a16="http://schemas.microsoft.com/office/drawing/2014/main" id="{FC25B852-5AB8-4F7C-99E9-18806E3ED47A}"/>
            </a:ext>
          </a:extLst>
        </xdr:cNvPr>
        <xdr:cNvSpPr txBox="1"/>
      </xdr:nvSpPr>
      <xdr:spPr>
        <a:xfrm>
          <a:off x="35820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44104</xdr:rowOff>
    </xdr:from>
    <xdr:ext cx="405111" cy="259045"/>
    <xdr:sp macro="" textlink="">
      <xdr:nvSpPr>
        <xdr:cNvPr id="222" name="n_2mainValue【福祉施設】&#10;有形固定資産減価償却率">
          <a:extLst>
            <a:ext uri="{FF2B5EF4-FFF2-40B4-BE49-F238E27FC236}">
              <a16:creationId xmlns:a16="http://schemas.microsoft.com/office/drawing/2014/main" id="{C5135925-3E88-47DD-917A-0C348420D051}"/>
            </a:ext>
          </a:extLst>
        </xdr:cNvPr>
        <xdr:cNvSpPr txBox="1"/>
      </xdr:nvSpPr>
      <xdr:spPr>
        <a:xfrm>
          <a:off x="2705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17253</xdr:rowOff>
    </xdr:from>
    <xdr:ext cx="405111" cy="259045"/>
    <xdr:sp macro="" textlink="">
      <xdr:nvSpPr>
        <xdr:cNvPr id="223" name="n_3mainValue【福祉施設】&#10;有形固定資産減価償却率">
          <a:extLst>
            <a:ext uri="{FF2B5EF4-FFF2-40B4-BE49-F238E27FC236}">
              <a16:creationId xmlns:a16="http://schemas.microsoft.com/office/drawing/2014/main" id="{9AB50AE3-4E7A-4576-ABB4-F42BD86C9505}"/>
            </a:ext>
          </a:extLst>
        </xdr:cNvPr>
        <xdr:cNvSpPr txBox="1"/>
      </xdr:nvSpPr>
      <xdr:spPr>
        <a:xfrm>
          <a:off x="1816744" y="1390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143708</xdr:rowOff>
    </xdr:from>
    <xdr:ext cx="405111" cy="259045"/>
    <xdr:sp macro="" textlink="">
      <xdr:nvSpPr>
        <xdr:cNvPr id="224" name="n_4mainValue【福祉施設】&#10;有形固定資産減価償却率">
          <a:extLst>
            <a:ext uri="{FF2B5EF4-FFF2-40B4-BE49-F238E27FC236}">
              <a16:creationId xmlns:a16="http://schemas.microsoft.com/office/drawing/2014/main" id="{3DE044E5-57F9-4E10-9855-A2B4B6E1F7BB}"/>
            </a:ext>
          </a:extLst>
        </xdr:cNvPr>
        <xdr:cNvSpPr txBox="1"/>
      </xdr:nvSpPr>
      <xdr:spPr>
        <a:xfrm>
          <a:off x="927744" y="1420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D25AD44E-90F3-4DF0-A4EA-9040BEE2FF3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DA3C0411-D92D-4A1A-838E-12131964E8E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B6D9E0D3-F5F7-4986-8E41-00738CD26F4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EE7B18FA-371F-4F17-9BCA-1156F7233E1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F5C16DB6-4109-42C7-9F86-6AF451DBD6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58AF86E0-EE4C-400A-B443-C0D9D9A00D6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24BB6C1F-D054-4D2C-AD50-71ADC642F1D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56483619-BBF6-4381-ADBB-5F027145100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39B84329-EED1-4EAA-A5E4-5012BD035BE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ACEDCA43-5705-4C30-B9FF-EA60F4E35BC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61F2F456-68B3-4576-805D-1C48B734C9A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AAC599FA-2FF3-4B25-B9BD-4F32CFFB448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3A90B725-06C4-417E-809E-372596C78F9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4406BD9C-8E9F-4DB4-82BA-BC096CFAA50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D0E51BCB-BAE8-4983-8B40-A0BC143316D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9A7B5D2D-5F21-41E4-B931-59A2C2075C0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801BBD53-AF5A-412B-A66C-7D0E8A0B2B4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A6B277BC-2D0A-4C5B-96CD-9F43AAC2BB8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3A8DF593-B09B-4BBF-BF2B-D570C1B14EA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F63742C2-2346-4166-959B-6CBF95C4A1B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5C26F9A3-C941-43ED-A807-6A2A84992B5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B7E6C50F-C1C9-436A-929B-978767AF484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A06871B4-7513-41D2-8C3E-9BBA8F11AEB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CAC2CA97-6D7C-479B-9E89-764B68AE16A2}"/>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256F1645-0F36-47DC-A0AE-048876108F34}"/>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9E52F0E1-C2B9-4148-B954-9282B9A89D3D}"/>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3C0EFC22-646D-4600-8C04-4E355BFAB6A3}"/>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4F295F9F-EEDB-4658-851B-9BFCE58E2F8E}"/>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253" name="【福祉施設】&#10;一人当たり面積平均値テキスト">
          <a:extLst>
            <a:ext uri="{FF2B5EF4-FFF2-40B4-BE49-F238E27FC236}">
              <a16:creationId xmlns:a16="http://schemas.microsoft.com/office/drawing/2014/main" id="{B99A2B98-6128-4D5A-AC3B-8BFA0DD5FF99}"/>
            </a:ext>
          </a:extLst>
        </xdr:cNvPr>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1BC190CF-C9D7-4E96-8901-F59DE6E5A104}"/>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961AC51F-0256-47B6-BD24-989FB3FF0329}"/>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73ECBAE1-A466-4C43-8FDF-C8C881FB12A1}"/>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BE9CF5FF-BD95-4DAE-A2A7-0F94A3AD4BA7}"/>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86550</xdr:rowOff>
    </xdr:from>
    <xdr:to>
      <xdr:col>36</xdr:col>
      <xdr:colOff>165100</xdr:colOff>
      <xdr:row>86</xdr:row>
      <xdr:rowOff>16700</xdr:rowOff>
    </xdr:to>
    <xdr:sp macro="" textlink="">
      <xdr:nvSpPr>
        <xdr:cNvPr id="258" name="フローチャート: 判断 257">
          <a:extLst>
            <a:ext uri="{FF2B5EF4-FFF2-40B4-BE49-F238E27FC236}">
              <a16:creationId xmlns:a16="http://schemas.microsoft.com/office/drawing/2014/main" id="{30AABB29-F647-4BF9-9530-419431B3D7A3}"/>
            </a:ext>
          </a:extLst>
        </xdr:cNvPr>
        <xdr:cNvSpPr/>
      </xdr:nvSpPr>
      <xdr:spPr>
        <a:xfrm>
          <a:off x="6921500" y="1465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A09820FC-1487-404E-9615-0BBBD84DF68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EC38EEC0-43FA-4B62-AB7F-FF72A77F1F9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82DD277E-0F14-4457-8843-BE14AFC9DA2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0B14A8AC-440D-421E-9693-411F40823C4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429FDD68-C1BE-48CE-B25E-25EC4FEDA98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73977</xdr:rowOff>
    </xdr:from>
    <xdr:to>
      <xdr:col>55</xdr:col>
      <xdr:colOff>50800</xdr:colOff>
      <xdr:row>86</xdr:row>
      <xdr:rowOff>4127</xdr:rowOff>
    </xdr:to>
    <xdr:sp macro="" textlink="">
      <xdr:nvSpPr>
        <xdr:cNvPr id="264" name="楕円 263">
          <a:extLst>
            <a:ext uri="{FF2B5EF4-FFF2-40B4-BE49-F238E27FC236}">
              <a16:creationId xmlns:a16="http://schemas.microsoft.com/office/drawing/2014/main" id="{1D8E7ABA-61F1-4E08-AD4D-1104E9EC9930}"/>
            </a:ext>
          </a:extLst>
        </xdr:cNvPr>
        <xdr:cNvSpPr/>
      </xdr:nvSpPr>
      <xdr:spPr>
        <a:xfrm>
          <a:off x="10426700" y="1464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96854</xdr:rowOff>
    </xdr:from>
    <xdr:ext cx="469744" cy="259045"/>
    <xdr:sp macro="" textlink="">
      <xdr:nvSpPr>
        <xdr:cNvPr id="265" name="【福祉施設】&#10;一人当たり面積該当値テキスト">
          <a:extLst>
            <a:ext uri="{FF2B5EF4-FFF2-40B4-BE49-F238E27FC236}">
              <a16:creationId xmlns:a16="http://schemas.microsoft.com/office/drawing/2014/main" id="{54B594C2-C4BE-4C1F-975E-371409444008}"/>
            </a:ext>
          </a:extLst>
        </xdr:cNvPr>
        <xdr:cNvSpPr txBox="1"/>
      </xdr:nvSpPr>
      <xdr:spPr>
        <a:xfrm>
          <a:off x="10515600" y="1449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75882</xdr:rowOff>
    </xdr:from>
    <xdr:to>
      <xdr:col>50</xdr:col>
      <xdr:colOff>165100</xdr:colOff>
      <xdr:row>86</xdr:row>
      <xdr:rowOff>6032</xdr:rowOff>
    </xdr:to>
    <xdr:sp macro="" textlink="">
      <xdr:nvSpPr>
        <xdr:cNvPr id="266" name="楕円 265">
          <a:extLst>
            <a:ext uri="{FF2B5EF4-FFF2-40B4-BE49-F238E27FC236}">
              <a16:creationId xmlns:a16="http://schemas.microsoft.com/office/drawing/2014/main" id="{AD3A5FB7-68FC-4AE1-BD68-6EF5CB6925E0}"/>
            </a:ext>
          </a:extLst>
        </xdr:cNvPr>
        <xdr:cNvSpPr/>
      </xdr:nvSpPr>
      <xdr:spPr>
        <a:xfrm>
          <a:off x="9588500" y="1464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124777</xdr:rowOff>
    </xdr:from>
    <xdr:to>
      <xdr:col>55</xdr:col>
      <xdr:colOff>0</xdr:colOff>
      <xdr:row>85</xdr:row>
      <xdr:rowOff>126682</xdr:rowOff>
    </xdr:to>
    <xdr:cxnSp macro="">
      <xdr:nvCxnSpPr>
        <xdr:cNvPr id="267" name="直線コネクタ 266">
          <a:extLst>
            <a:ext uri="{FF2B5EF4-FFF2-40B4-BE49-F238E27FC236}">
              <a16:creationId xmlns:a16="http://schemas.microsoft.com/office/drawing/2014/main" id="{F750DB9A-A201-4C5A-9620-4B138D3626D3}"/>
            </a:ext>
          </a:extLst>
        </xdr:cNvPr>
        <xdr:cNvCxnSpPr/>
      </xdr:nvCxnSpPr>
      <xdr:spPr>
        <a:xfrm flipV="1">
          <a:off x="9639300" y="14698027"/>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78739</xdr:rowOff>
    </xdr:from>
    <xdr:to>
      <xdr:col>46</xdr:col>
      <xdr:colOff>38100</xdr:colOff>
      <xdr:row>86</xdr:row>
      <xdr:rowOff>8889</xdr:rowOff>
    </xdr:to>
    <xdr:sp macro="" textlink="">
      <xdr:nvSpPr>
        <xdr:cNvPr id="268" name="楕円 267">
          <a:extLst>
            <a:ext uri="{FF2B5EF4-FFF2-40B4-BE49-F238E27FC236}">
              <a16:creationId xmlns:a16="http://schemas.microsoft.com/office/drawing/2014/main" id="{36474337-7E70-4F24-9362-18DBEA98B23B}"/>
            </a:ext>
          </a:extLst>
        </xdr:cNvPr>
        <xdr:cNvSpPr/>
      </xdr:nvSpPr>
      <xdr:spPr>
        <a:xfrm>
          <a:off x="8699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126682</xdr:rowOff>
    </xdr:from>
    <xdr:to>
      <xdr:col>50</xdr:col>
      <xdr:colOff>114300</xdr:colOff>
      <xdr:row>85</xdr:row>
      <xdr:rowOff>129539</xdr:rowOff>
    </xdr:to>
    <xdr:cxnSp macro="">
      <xdr:nvCxnSpPr>
        <xdr:cNvPr id="269" name="直線コネクタ 268">
          <a:extLst>
            <a:ext uri="{FF2B5EF4-FFF2-40B4-BE49-F238E27FC236}">
              <a16:creationId xmlns:a16="http://schemas.microsoft.com/office/drawing/2014/main" id="{79A03DD5-3558-4611-991C-4B6DE1B9DD5C}"/>
            </a:ext>
          </a:extLst>
        </xdr:cNvPr>
        <xdr:cNvCxnSpPr/>
      </xdr:nvCxnSpPr>
      <xdr:spPr>
        <a:xfrm flipV="1">
          <a:off x="8750300" y="14699932"/>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80074</xdr:rowOff>
    </xdr:from>
    <xdr:to>
      <xdr:col>41</xdr:col>
      <xdr:colOff>101600</xdr:colOff>
      <xdr:row>86</xdr:row>
      <xdr:rowOff>10224</xdr:rowOff>
    </xdr:to>
    <xdr:sp macro="" textlink="">
      <xdr:nvSpPr>
        <xdr:cNvPr id="270" name="楕円 269">
          <a:extLst>
            <a:ext uri="{FF2B5EF4-FFF2-40B4-BE49-F238E27FC236}">
              <a16:creationId xmlns:a16="http://schemas.microsoft.com/office/drawing/2014/main" id="{070BB67B-39DF-4781-9FA6-24D8CECE1F17}"/>
            </a:ext>
          </a:extLst>
        </xdr:cNvPr>
        <xdr:cNvSpPr/>
      </xdr:nvSpPr>
      <xdr:spPr>
        <a:xfrm>
          <a:off x="7810500" y="1465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129539</xdr:rowOff>
    </xdr:from>
    <xdr:to>
      <xdr:col>45</xdr:col>
      <xdr:colOff>177800</xdr:colOff>
      <xdr:row>85</xdr:row>
      <xdr:rowOff>130874</xdr:rowOff>
    </xdr:to>
    <xdr:cxnSp macro="">
      <xdr:nvCxnSpPr>
        <xdr:cNvPr id="271" name="直線コネクタ 270">
          <a:extLst>
            <a:ext uri="{FF2B5EF4-FFF2-40B4-BE49-F238E27FC236}">
              <a16:creationId xmlns:a16="http://schemas.microsoft.com/office/drawing/2014/main" id="{A335014A-AE4B-4581-B693-02548FBDFC5F}"/>
            </a:ext>
          </a:extLst>
        </xdr:cNvPr>
        <xdr:cNvCxnSpPr/>
      </xdr:nvCxnSpPr>
      <xdr:spPr>
        <a:xfrm flipV="1">
          <a:off x="7861300" y="14702789"/>
          <a:ext cx="8890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82931</xdr:rowOff>
    </xdr:from>
    <xdr:to>
      <xdr:col>36</xdr:col>
      <xdr:colOff>165100</xdr:colOff>
      <xdr:row>86</xdr:row>
      <xdr:rowOff>13081</xdr:rowOff>
    </xdr:to>
    <xdr:sp macro="" textlink="">
      <xdr:nvSpPr>
        <xdr:cNvPr id="272" name="楕円 271">
          <a:extLst>
            <a:ext uri="{FF2B5EF4-FFF2-40B4-BE49-F238E27FC236}">
              <a16:creationId xmlns:a16="http://schemas.microsoft.com/office/drawing/2014/main" id="{4E981659-5A84-426A-BB6E-820941F32439}"/>
            </a:ext>
          </a:extLst>
        </xdr:cNvPr>
        <xdr:cNvSpPr/>
      </xdr:nvSpPr>
      <xdr:spPr>
        <a:xfrm>
          <a:off x="6921500" y="1465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130874</xdr:rowOff>
    </xdr:from>
    <xdr:to>
      <xdr:col>41</xdr:col>
      <xdr:colOff>50800</xdr:colOff>
      <xdr:row>85</xdr:row>
      <xdr:rowOff>133731</xdr:rowOff>
    </xdr:to>
    <xdr:cxnSp macro="">
      <xdr:nvCxnSpPr>
        <xdr:cNvPr id="273" name="直線コネクタ 272">
          <a:extLst>
            <a:ext uri="{FF2B5EF4-FFF2-40B4-BE49-F238E27FC236}">
              <a16:creationId xmlns:a16="http://schemas.microsoft.com/office/drawing/2014/main" id="{A52EB298-5B7D-4CC4-AADB-90671F14BF32}"/>
            </a:ext>
          </a:extLst>
        </xdr:cNvPr>
        <xdr:cNvCxnSpPr/>
      </xdr:nvCxnSpPr>
      <xdr:spPr>
        <a:xfrm flipV="1">
          <a:off x="6972300" y="14704124"/>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274" name="n_1aveValue【福祉施設】&#10;一人当たり面積">
          <a:extLst>
            <a:ext uri="{FF2B5EF4-FFF2-40B4-BE49-F238E27FC236}">
              <a16:creationId xmlns:a16="http://schemas.microsoft.com/office/drawing/2014/main" id="{FD7BCB26-8FB9-4C4B-9DAB-88EFFC724CA5}"/>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275" name="n_2aveValue【福祉施設】&#10;一人当たり面積">
          <a:extLst>
            <a:ext uri="{FF2B5EF4-FFF2-40B4-BE49-F238E27FC236}">
              <a16:creationId xmlns:a16="http://schemas.microsoft.com/office/drawing/2014/main" id="{44E02CD7-5E89-4CA5-BF02-5A5F8198E952}"/>
            </a:ext>
          </a:extLst>
        </xdr:cNvPr>
        <xdr:cNvSpPr txBox="1"/>
      </xdr:nvSpPr>
      <xdr:spPr>
        <a:xfrm>
          <a:off x="8515427" y="1475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276" name="n_3aveValue【福祉施設】&#10;一人当たり面積">
          <a:extLst>
            <a:ext uri="{FF2B5EF4-FFF2-40B4-BE49-F238E27FC236}">
              <a16:creationId xmlns:a16="http://schemas.microsoft.com/office/drawing/2014/main" id="{AA5F468F-D1FF-4FBA-A6E2-4DCD0DA531CA}"/>
            </a:ext>
          </a:extLst>
        </xdr:cNvPr>
        <xdr:cNvSpPr txBox="1"/>
      </xdr:nvSpPr>
      <xdr:spPr>
        <a:xfrm>
          <a:off x="7626427" y="1476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7827</xdr:rowOff>
    </xdr:from>
    <xdr:ext cx="469744" cy="259045"/>
    <xdr:sp macro="" textlink="">
      <xdr:nvSpPr>
        <xdr:cNvPr id="277" name="n_4aveValue【福祉施設】&#10;一人当たり面積">
          <a:extLst>
            <a:ext uri="{FF2B5EF4-FFF2-40B4-BE49-F238E27FC236}">
              <a16:creationId xmlns:a16="http://schemas.microsoft.com/office/drawing/2014/main" id="{E3CA2110-BA0A-499C-9929-2F5A3910AAD1}"/>
            </a:ext>
          </a:extLst>
        </xdr:cNvPr>
        <xdr:cNvSpPr txBox="1"/>
      </xdr:nvSpPr>
      <xdr:spPr>
        <a:xfrm>
          <a:off x="6737427" y="1475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22559</xdr:rowOff>
    </xdr:from>
    <xdr:ext cx="469744" cy="259045"/>
    <xdr:sp macro="" textlink="">
      <xdr:nvSpPr>
        <xdr:cNvPr id="278" name="n_1mainValue【福祉施設】&#10;一人当たり面積">
          <a:extLst>
            <a:ext uri="{FF2B5EF4-FFF2-40B4-BE49-F238E27FC236}">
              <a16:creationId xmlns:a16="http://schemas.microsoft.com/office/drawing/2014/main" id="{C0E08BC3-A038-4711-97A0-7B37F1B85143}"/>
            </a:ext>
          </a:extLst>
        </xdr:cNvPr>
        <xdr:cNvSpPr txBox="1"/>
      </xdr:nvSpPr>
      <xdr:spPr>
        <a:xfrm>
          <a:off x="9391727" y="1442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25416</xdr:rowOff>
    </xdr:from>
    <xdr:ext cx="469744" cy="259045"/>
    <xdr:sp macro="" textlink="">
      <xdr:nvSpPr>
        <xdr:cNvPr id="279" name="n_2mainValue【福祉施設】&#10;一人当たり面積">
          <a:extLst>
            <a:ext uri="{FF2B5EF4-FFF2-40B4-BE49-F238E27FC236}">
              <a16:creationId xmlns:a16="http://schemas.microsoft.com/office/drawing/2014/main" id="{51E561D3-AF60-4AC8-98A6-7DE4F563B81A}"/>
            </a:ext>
          </a:extLst>
        </xdr:cNvPr>
        <xdr:cNvSpPr txBox="1"/>
      </xdr:nvSpPr>
      <xdr:spPr>
        <a:xfrm>
          <a:off x="8515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26751</xdr:rowOff>
    </xdr:from>
    <xdr:ext cx="469744" cy="259045"/>
    <xdr:sp macro="" textlink="">
      <xdr:nvSpPr>
        <xdr:cNvPr id="280" name="n_3mainValue【福祉施設】&#10;一人当たり面積">
          <a:extLst>
            <a:ext uri="{FF2B5EF4-FFF2-40B4-BE49-F238E27FC236}">
              <a16:creationId xmlns:a16="http://schemas.microsoft.com/office/drawing/2014/main" id="{7F5C08AA-D30F-45A8-94E5-8486CE8455CB}"/>
            </a:ext>
          </a:extLst>
        </xdr:cNvPr>
        <xdr:cNvSpPr txBox="1"/>
      </xdr:nvSpPr>
      <xdr:spPr>
        <a:xfrm>
          <a:off x="7626427" y="14428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29608</xdr:rowOff>
    </xdr:from>
    <xdr:ext cx="469744" cy="259045"/>
    <xdr:sp macro="" textlink="">
      <xdr:nvSpPr>
        <xdr:cNvPr id="281" name="n_4mainValue【福祉施設】&#10;一人当たり面積">
          <a:extLst>
            <a:ext uri="{FF2B5EF4-FFF2-40B4-BE49-F238E27FC236}">
              <a16:creationId xmlns:a16="http://schemas.microsoft.com/office/drawing/2014/main" id="{F236C36E-3488-44D6-ACF3-B038D6DEEA2F}"/>
            </a:ext>
          </a:extLst>
        </xdr:cNvPr>
        <xdr:cNvSpPr txBox="1"/>
      </xdr:nvSpPr>
      <xdr:spPr>
        <a:xfrm>
          <a:off x="6737427" y="1443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D263AEF3-7BA2-4BF3-89C5-F1FBE966F7E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7A2D5134-F2C3-41AF-86E6-93133AE3DE3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7A648EF2-452E-46E1-8739-3A5D5866333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FB04B4B9-FA00-4929-824E-128BBC277A9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CAAE25DA-0533-495F-81FB-66D03B01E90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20C84F31-88B5-4569-9D67-231AF7A175D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C295FFCD-BA30-4A88-9785-FB0ACBF074F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652D77EF-BC2D-4BEA-8414-CDC999A8E91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6ABFC111-B91A-47F5-9EE5-DD4C6B80F44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893AAA9A-5784-4617-8320-5EE64C1113D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9D27A930-36EA-4407-BB27-2E1BAFC42F6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88DEF799-3E1C-476D-BDCB-DEE1653EABA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A5138C0E-2BF2-41D7-9F34-E0DCC79F5DD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CD2EDBE5-4BB8-47A9-87E2-3C70DC02516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9C24C4A3-9254-4872-B482-7F379F82FF5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B9C40297-28D2-44CE-8136-2B07AE3194E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FA574418-6EAA-4FC1-A738-F175CC7DF54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EB4458D7-98DA-4056-854C-4EDC0A1C13F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CBC97F4F-6F41-4DA4-86C5-BA5F327A651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DB698D51-ADE5-440C-B86A-0594101FD13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BA51EC3D-3FA6-4FC5-96B5-7AB5BBB6D64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FF575F53-197B-44F6-9B3A-74C5F74985B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871DA0A4-65D9-465A-8E91-A8EAF2BE80F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4DB05793-1231-4E40-90E2-3F626D63189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6" name="正方形/長方形 305">
          <a:extLst>
            <a:ext uri="{FF2B5EF4-FFF2-40B4-BE49-F238E27FC236}">
              <a16:creationId xmlns:a16="http://schemas.microsoft.com/office/drawing/2014/main" id="{C27AFD71-B1E4-4922-A56C-8E9902FDF7E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7" name="正方形/長方形 306">
          <a:extLst>
            <a:ext uri="{FF2B5EF4-FFF2-40B4-BE49-F238E27FC236}">
              <a16:creationId xmlns:a16="http://schemas.microsoft.com/office/drawing/2014/main" id="{084B976F-1140-4F44-B3EB-663CCFB1281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8" name="正方形/長方形 307">
          <a:extLst>
            <a:ext uri="{FF2B5EF4-FFF2-40B4-BE49-F238E27FC236}">
              <a16:creationId xmlns:a16="http://schemas.microsoft.com/office/drawing/2014/main" id="{119D3784-9550-4C2E-8A8D-0BAE126051D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9" name="正方形/長方形 308">
          <a:extLst>
            <a:ext uri="{FF2B5EF4-FFF2-40B4-BE49-F238E27FC236}">
              <a16:creationId xmlns:a16="http://schemas.microsoft.com/office/drawing/2014/main" id="{713B71E1-D6F4-46F1-94B9-059ABFE8A09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0" name="正方形/長方形 309">
          <a:extLst>
            <a:ext uri="{FF2B5EF4-FFF2-40B4-BE49-F238E27FC236}">
              <a16:creationId xmlns:a16="http://schemas.microsoft.com/office/drawing/2014/main" id="{71EC4DD9-057B-4F8B-9D4F-CA27CBD6E69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1" name="正方形/長方形 310">
          <a:extLst>
            <a:ext uri="{FF2B5EF4-FFF2-40B4-BE49-F238E27FC236}">
              <a16:creationId xmlns:a16="http://schemas.microsoft.com/office/drawing/2014/main" id="{5B05DE44-971E-4964-AC4B-DA8D85B74C0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2" name="正方形/長方形 311">
          <a:extLst>
            <a:ext uri="{FF2B5EF4-FFF2-40B4-BE49-F238E27FC236}">
              <a16:creationId xmlns:a16="http://schemas.microsoft.com/office/drawing/2014/main" id="{19644EFE-9676-48BF-ABB3-D9D915037F8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3" name="正方形/長方形 312">
          <a:extLst>
            <a:ext uri="{FF2B5EF4-FFF2-40B4-BE49-F238E27FC236}">
              <a16:creationId xmlns:a16="http://schemas.microsoft.com/office/drawing/2014/main" id="{ABF50F55-D026-47D9-9656-92713991A261}"/>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4" name="正方形/長方形 313">
          <a:extLst>
            <a:ext uri="{FF2B5EF4-FFF2-40B4-BE49-F238E27FC236}">
              <a16:creationId xmlns:a16="http://schemas.microsoft.com/office/drawing/2014/main" id="{DE510C63-8578-41F2-BC80-1C7936A85EE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5" name="正方形/長方形 314">
          <a:extLst>
            <a:ext uri="{FF2B5EF4-FFF2-40B4-BE49-F238E27FC236}">
              <a16:creationId xmlns:a16="http://schemas.microsoft.com/office/drawing/2014/main" id="{7549829D-D7B9-43BC-8367-F87D45D98EF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6" name="正方形/長方形 315">
          <a:extLst>
            <a:ext uri="{FF2B5EF4-FFF2-40B4-BE49-F238E27FC236}">
              <a16:creationId xmlns:a16="http://schemas.microsoft.com/office/drawing/2014/main" id="{ADCBBC61-5BDA-49A7-9AFA-4037FA19B5C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7" name="正方形/長方形 316">
          <a:extLst>
            <a:ext uri="{FF2B5EF4-FFF2-40B4-BE49-F238E27FC236}">
              <a16:creationId xmlns:a16="http://schemas.microsoft.com/office/drawing/2014/main" id="{23E3C0A3-B62F-453C-B20E-C414D32DAB2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8" name="正方形/長方形 317">
          <a:extLst>
            <a:ext uri="{FF2B5EF4-FFF2-40B4-BE49-F238E27FC236}">
              <a16:creationId xmlns:a16="http://schemas.microsoft.com/office/drawing/2014/main" id="{3FF638D5-F793-4633-BFA6-E943AF16B83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9" name="正方形/長方形 318">
          <a:extLst>
            <a:ext uri="{FF2B5EF4-FFF2-40B4-BE49-F238E27FC236}">
              <a16:creationId xmlns:a16="http://schemas.microsoft.com/office/drawing/2014/main" id="{6BB3AA96-0B3F-47B9-8EE4-90A4F9D7633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0" name="正方形/長方形 319">
          <a:extLst>
            <a:ext uri="{FF2B5EF4-FFF2-40B4-BE49-F238E27FC236}">
              <a16:creationId xmlns:a16="http://schemas.microsoft.com/office/drawing/2014/main" id="{87F7475B-88E2-422C-B989-F199BA920C9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1" name="正方形/長方形 320">
          <a:extLst>
            <a:ext uri="{FF2B5EF4-FFF2-40B4-BE49-F238E27FC236}">
              <a16:creationId xmlns:a16="http://schemas.microsoft.com/office/drawing/2014/main" id="{57C77FA7-7399-4A1C-95F8-849A4B3B10C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22" name="正方形/長方形 321">
          <a:extLst>
            <a:ext uri="{FF2B5EF4-FFF2-40B4-BE49-F238E27FC236}">
              <a16:creationId xmlns:a16="http://schemas.microsoft.com/office/drawing/2014/main" id="{0A2B3F58-9260-4D03-8662-52E47A07711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23" name="正方形/長方形 322">
          <a:extLst>
            <a:ext uri="{FF2B5EF4-FFF2-40B4-BE49-F238E27FC236}">
              <a16:creationId xmlns:a16="http://schemas.microsoft.com/office/drawing/2014/main" id="{37C1AF5A-46E0-4E14-B98E-9FE93D3680C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4" name="正方形/長方形 323">
          <a:extLst>
            <a:ext uri="{FF2B5EF4-FFF2-40B4-BE49-F238E27FC236}">
              <a16:creationId xmlns:a16="http://schemas.microsoft.com/office/drawing/2014/main" id="{7AF3E21C-F033-41F2-80FF-969850EE21A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5" name="正方形/長方形 324">
          <a:extLst>
            <a:ext uri="{FF2B5EF4-FFF2-40B4-BE49-F238E27FC236}">
              <a16:creationId xmlns:a16="http://schemas.microsoft.com/office/drawing/2014/main" id="{2CFB0832-C69F-4299-A8D3-AF1DD0D4910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6" name="正方形/長方形 325">
          <a:extLst>
            <a:ext uri="{FF2B5EF4-FFF2-40B4-BE49-F238E27FC236}">
              <a16:creationId xmlns:a16="http://schemas.microsoft.com/office/drawing/2014/main" id="{D77927A6-4D1E-4F29-8B68-F68C4BAEE08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7" name="正方形/長方形 326">
          <a:extLst>
            <a:ext uri="{FF2B5EF4-FFF2-40B4-BE49-F238E27FC236}">
              <a16:creationId xmlns:a16="http://schemas.microsoft.com/office/drawing/2014/main" id="{96C9B5FE-0D45-49A4-A8B4-E221AA0B822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8" name="正方形/長方形 327">
          <a:extLst>
            <a:ext uri="{FF2B5EF4-FFF2-40B4-BE49-F238E27FC236}">
              <a16:creationId xmlns:a16="http://schemas.microsoft.com/office/drawing/2014/main" id="{0215AF7E-4F5E-4238-9608-2E81FF6D7F9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9" name="正方形/長方形 328">
          <a:extLst>
            <a:ext uri="{FF2B5EF4-FFF2-40B4-BE49-F238E27FC236}">
              <a16:creationId xmlns:a16="http://schemas.microsoft.com/office/drawing/2014/main" id="{69DA9FC5-ED15-4B30-BEF0-E2F6CDDD728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30" name="正方形/長方形 329">
          <a:extLst>
            <a:ext uri="{FF2B5EF4-FFF2-40B4-BE49-F238E27FC236}">
              <a16:creationId xmlns:a16="http://schemas.microsoft.com/office/drawing/2014/main" id="{228DC5FC-8E67-4514-A520-C95EB87BB42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31" name="正方形/長方形 330">
          <a:extLst>
            <a:ext uri="{FF2B5EF4-FFF2-40B4-BE49-F238E27FC236}">
              <a16:creationId xmlns:a16="http://schemas.microsoft.com/office/drawing/2014/main" id="{02BA86D2-9331-4C91-AAE2-9AA489E264A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2" name="正方形/長方形 331">
          <a:extLst>
            <a:ext uri="{FF2B5EF4-FFF2-40B4-BE49-F238E27FC236}">
              <a16:creationId xmlns:a16="http://schemas.microsoft.com/office/drawing/2014/main" id="{67D51788-FC15-410F-AA99-D8D5397300D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3" name="正方形/長方形 332">
          <a:extLst>
            <a:ext uri="{FF2B5EF4-FFF2-40B4-BE49-F238E27FC236}">
              <a16:creationId xmlns:a16="http://schemas.microsoft.com/office/drawing/2014/main" id="{13404122-2659-4299-8BD3-BA883633121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4" name="正方形/長方形 333">
          <a:extLst>
            <a:ext uri="{FF2B5EF4-FFF2-40B4-BE49-F238E27FC236}">
              <a16:creationId xmlns:a16="http://schemas.microsoft.com/office/drawing/2014/main" id="{50759968-48A3-4F7D-8045-01D7F1BD887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5" name="正方形/長方形 334">
          <a:extLst>
            <a:ext uri="{FF2B5EF4-FFF2-40B4-BE49-F238E27FC236}">
              <a16:creationId xmlns:a16="http://schemas.microsoft.com/office/drawing/2014/main" id="{EB7AD7CB-BE89-4156-A768-13E822882A8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6" name="正方形/長方形 335">
          <a:extLst>
            <a:ext uri="{FF2B5EF4-FFF2-40B4-BE49-F238E27FC236}">
              <a16:creationId xmlns:a16="http://schemas.microsoft.com/office/drawing/2014/main" id="{4B034CCD-F1F5-4C8A-AC98-62E6712D682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7" name="正方形/長方形 336">
          <a:extLst>
            <a:ext uri="{FF2B5EF4-FFF2-40B4-BE49-F238E27FC236}">
              <a16:creationId xmlns:a16="http://schemas.microsoft.com/office/drawing/2014/main" id="{0CAE64C9-DC93-43F7-82E3-38EED4C27B9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8" name="テキスト ボックス 337">
          <a:extLst>
            <a:ext uri="{FF2B5EF4-FFF2-40B4-BE49-F238E27FC236}">
              <a16:creationId xmlns:a16="http://schemas.microsoft.com/office/drawing/2014/main" id="{BEBCCE3C-1A0E-4301-99FC-11DA4AA5FA4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9" name="直線コネクタ 338">
          <a:extLst>
            <a:ext uri="{FF2B5EF4-FFF2-40B4-BE49-F238E27FC236}">
              <a16:creationId xmlns:a16="http://schemas.microsoft.com/office/drawing/2014/main" id="{734D34B0-1992-4B54-97A1-41235E7C181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40" name="テキスト ボックス 339">
          <a:extLst>
            <a:ext uri="{FF2B5EF4-FFF2-40B4-BE49-F238E27FC236}">
              <a16:creationId xmlns:a16="http://schemas.microsoft.com/office/drawing/2014/main" id="{2EA9F09C-3B24-4D05-9E42-37D107E571D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41" name="直線コネクタ 340">
          <a:extLst>
            <a:ext uri="{FF2B5EF4-FFF2-40B4-BE49-F238E27FC236}">
              <a16:creationId xmlns:a16="http://schemas.microsoft.com/office/drawing/2014/main" id="{BACC9FD3-607B-43C1-BB78-CF8C9A6EA20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42" name="テキスト ボックス 341">
          <a:extLst>
            <a:ext uri="{FF2B5EF4-FFF2-40B4-BE49-F238E27FC236}">
              <a16:creationId xmlns:a16="http://schemas.microsoft.com/office/drawing/2014/main" id="{7C8C997A-7FFF-4AF5-8F14-FF40FE97F8A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3" name="直線コネクタ 342">
          <a:extLst>
            <a:ext uri="{FF2B5EF4-FFF2-40B4-BE49-F238E27FC236}">
              <a16:creationId xmlns:a16="http://schemas.microsoft.com/office/drawing/2014/main" id="{51407E16-B3D4-474B-824D-28E79F018C6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4" name="テキスト ボックス 343">
          <a:extLst>
            <a:ext uri="{FF2B5EF4-FFF2-40B4-BE49-F238E27FC236}">
              <a16:creationId xmlns:a16="http://schemas.microsoft.com/office/drawing/2014/main" id="{453CC4CA-F7AF-4133-9F76-8292656C9D9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5" name="直線コネクタ 344">
          <a:extLst>
            <a:ext uri="{FF2B5EF4-FFF2-40B4-BE49-F238E27FC236}">
              <a16:creationId xmlns:a16="http://schemas.microsoft.com/office/drawing/2014/main" id="{541F93B3-7164-4F5A-A43F-C43A5662C2A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6" name="テキスト ボックス 345">
          <a:extLst>
            <a:ext uri="{FF2B5EF4-FFF2-40B4-BE49-F238E27FC236}">
              <a16:creationId xmlns:a16="http://schemas.microsoft.com/office/drawing/2014/main" id="{07BE0AD0-4193-4BA7-AB28-E298FB45771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7" name="直線コネクタ 346">
          <a:extLst>
            <a:ext uri="{FF2B5EF4-FFF2-40B4-BE49-F238E27FC236}">
              <a16:creationId xmlns:a16="http://schemas.microsoft.com/office/drawing/2014/main" id="{F14A04E3-1E97-414A-9933-947AFFEA5DD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8" name="テキスト ボックス 347">
          <a:extLst>
            <a:ext uri="{FF2B5EF4-FFF2-40B4-BE49-F238E27FC236}">
              <a16:creationId xmlns:a16="http://schemas.microsoft.com/office/drawing/2014/main" id="{7A88CB14-D035-4B65-A6B6-2642BF01A37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9" name="直線コネクタ 348">
          <a:extLst>
            <a:ext uri="{FF2B5EF4-FFF2-40B4-BE49-F238E27FC236}">
              <a16:creationId xmlns:a16="http://schemas.microsoft.com/office/drawing/2014/main" id="{1EFD902E-D965-42A7-9FE1-B9EE13145F1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350" name="テキスト ボックス 349">
          <a:extLst>
            <a:ext uri="{FF2B5EF4-FFF2-40B4-BE49-F238E27FC236}">
              <a16:creationId xmlns:a16="http://schemas.microsoft.com/office/drawing/2014/main" id="{3AFB3ABC-C670-4900-B8C7-C46FEAB83219}"/>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51" name="直線コネクタ 350">
          <a:extLst>
            <a:ext uri="{FF2B5EF4-FFF2-40B4-BE49-F238E27FC236}">
              <a16:creationId xmlns:a16="http://schemas.microsoft.com/office/drawing/2014/main" id="{E1187624-A2A7-4D91-A9BB-6E2B97CBCE7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52" name="【消防施設】&#10;有形固定資産減価償却率グラフ枠">
          <a:extLst>
            <a:ext uri="{FF2B5EF4-FFF2-40B4-BE49-F238E27FC236}">
              <a16:creationId xmlns:a16="http://schemas.microsoft.com/office/drawing/2014/main" id="{BDC45614-FD84-4FF9-A4AC-7495DBC45D9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30480</xdr:rowOff>
    </xdr:from>
    <xdr:to>
      <xdr:col>85</xdr:col>
      <xdr:colOff>126364</xdr:colOff>
      <xdr:row>85</xdr:row>
      <xdr:rowOff>31750</xdr:rowOff>
    </xdr:to>
    <xdr:cxnSp macro="">
      <xdr:nvCxnSpPr>
        <xdr:cNvPr id="353" name="直線コネクタ 352">
          <a:extLst>
            <a:ext uri="{FF2B5EF4-FFF2-40B4-BE49-F238E27FC236}">
              <a16:creationId xmlns:a16="http://schemas.microsoft.com/office/drawing/2014/main" id="{04D4CA8D-E47B-483F-836A-729E6E8E3771}"/>
            </a:ext>
          </a:extLst>
        </xdr:cNvPr>
        <xdr:cNvCxnSpPr/>
      </xdr:nvCxnSpPr>
      <xdr:spPr>
        <a:xfrm flipV="1">
          <a:off x="16318864" y="13403580"/>
          <a:ext cx="0" cy="1201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354" name="【消防施設】&#10;有形固定資産減価償却率最小値テキスト">
          <a:extLst>
            <a:ext uri="{FF2B5EF4-FFF2-40B4-BE49-F238E27FC236}">
              <a16:creationId xmlns:a16="http://schemas.microsoft.com/office/drawing/2014/main" id="{F55C07FD-5EC0-4BBA-9994-5CBCF1D1B128}"/>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355" name="直線コネクタ 354">
          <a:extLst>
            <a:ext uri="{FF2B5EF4-FFF2-40B4-BE49-F238E27FC236}">
              <a16:creationId xmlns:a16="http://schemas.microsoft.com/office/drawing/2014/main" id="{627DB298-F84D-4500-81C8-2CDBBF18E4C3}"/>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148607</xdr:rowOff>
    </xdr:from>
    <xdr:ext cx="340478" cy="259045"/>
    <xdr:sp macro="" textlink="">
      <xdr:nvSpPr>
        <xdr:cNvPr id="356" name="【消防施設】&#10;有形固定資産減価償却率最大値テキスト">
          <a:extLst>
            <a:ext uri="{FF2B5EF4-FFF2-40B4-BE49-F238E27FC236}">
              <a16:creationId xmlns:a16="http://schemas.microsoft.com/office/drawing/2014/main" id="{985104CD-31AA-4B54-8CD9-8213DE0AFEA4}"/>
            </a:ext>
          </a:extLst>
        </xdr:cNvPr>
        <xdr:cNvSpPr txBox="1"/>
      </xdr:nvSpPr>
      <xdr:spPr>
        <a:xfrm>
          <a:off x="16357600" y="131788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30480</xdr:rowOff>
    </xdr:from>
    <xdr:to>
      <xdr:col>86</xdr:col>
      <xdr:colOff>25400</xdr:colOff>
      <xdr:row>78</xdr:row>
      <xdr:rowOff>30480</xdr:rowOff>
    </xdr:to>
    <xdr:cxnSp macro="">
      <xdr:nvCxnSpPr>
        <xdr:cNvPr id="357" name="直線コネクタ 356">
          <a:extLst>
            <a:ext uri="{FF2B5EF4-FFF2-40B4-BE49-F238E27FC236}">
              <a16:creationId xmlns:a16="http://schemas.microsoft.com/office/drawing/2014/main" id="{37F0B89B-9F57-467E-AE2D-07D2D706B368}"/>
            </a:ext>
          </a:extLst>
        </xdr:cNvPr>
        <xdr:cNvCxnSpPr/>
      </xdr:nvCxnSpPr>
      <xdr:spPr>
        <a:xfrm>
          <a:off x="16230600" y="1340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161307</xdr:rowOff>
    </xdr:from>
    <xdr:ext cx="405111" cy="259045"/>
    <xdr:sp macro="" textlink="">
      <xdr:nvSpPr>
        <xdr:cNvPr id="358" name="【消防施設】&#10;有形固定資産減価償却率平均値テキスト">
          <a:extLst>
            <a:ext uri="{FF2B5EF4-FFF2-40B4-BE49-F238E27FC236}">
              <a16:creationId xmlns:a16="http://schemas.microsoft.com/office/drawing/2014/main" id="{B977BC7D-CBB6-4D79-BF03-DB9EB519B49F}"/>
            </a:ext>
          </a:extLst>
        </xdr:cNvPr>
        <xdr:cNvSpPr txBox="1"/>
      </xdr:nvSpPr>
      <xdr:spPr>
        <a:xfrm>
          <a:off x="16357600" y="14048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11430</xdr:rowOff>
    </xdr:from>
    <xdr:to>
      <xdr:col>85</xdr:col>
      <xdr:colOff>177800</xdr:colOff>
      <xdr:row>82</xdr:row>
      <xdr:rowOff>113030</xdr:rowOff>
    </xdr:to>
    <xdr:sp macro="" textlink="">
      <xdr:nvSpPr>
        <xdr:cNvPr id="359" name="フローチャート: 判断 358">
          <a:extLst>
            <a:ext uri="{FF2B5EF4-FFF2-40B4-BE49-F238E27FC236}">
              <a16:creationId xmlns:a16="http://schemas.microsoft.com/office/drawing/2014/main" id="{FF70B4A6-A029-4DD0-B0F2-56F6911749E7}"/>
            </a:ext>
          </a:extLst>
        </xdr:cNvPr>
        <xdr:cNvSpPr/>
      </xdr:nvSpPr>
      <xdr:spPr>
        <a:xfrm>
          <a:off x="16268700" y="1407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360" name="フローチャート: 判断 359">
          <a:extLst>
            <a:ext uri="{FF2B5EF4-FFF2-40B4-BE49-F238E27FC236}">
              <a16:creationId xmlns:a16="http://schemas.microsoft.com/office/drawing/2014/main" id="{B2100246-DB29-4A52-9A30-7A8443018678}"/>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115570</xdr:rowOff>
    </xdr:from>
    <xdr:to>
      <xdr:col>76</xdr:col>
      <xdr:colOff>165100</xdr:colOff>
      <xdr:row>82</xdr:row>
      <xdr:rowOff>45720</xdr:rowOff>
    </xdr:to>
    <xdr:sp macro="" textlink="">
      <xdr:nvSpPr>
        <xdr:cNvPr id="361" name="フローチャート: 判断 360">
          <a:extLst>
            <a:ext uri="{FF2B5EF4-FFF2-40B4-BE49-F238E27FC236}">
              <a16:creationId xmlns:a16="http://schemas.microsoft.com/office/drawing/2014/main" id="{1CE96F06-5041-4E3F-984F-0E89BAA10013}"/>
            </a:ext>
          </a:extLst>
        </xdr:cNvPr>
        <xdr:cNvSpPr/>
      </xdr:nvSpPr>
      <xdr:spPr>
        <a:xfrm>
          <a:off x="14541500" y="1400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104139</xdr:rowOff>
    </xdr:from>
    <xdr:to>
      <xdr:col>72</xdr:col>
      <xdr:colOff>38100</xdr:colOff>
      <xdr:row>82</xdr:row>
      <xdr:rowOff>34289</xdr:rowOff>
    </xdr:to>
    <xdr:sp macro="" textlink="">
      <xdr:nvSpPr>
        <xdr:cNvPr id="362" name="フローチャート: 判断 361">
          <a:extLst>
            <a:ext uri="{FF2B5EF4-FFF2-40B4-BE49-F238E27FC236}">
              <a16:creationId xmlns:a16="http://schemas.microsoft.com/office/drawing/2014/main" id="{3988B993-E5B9-4D80-9DC8-FBCBB6940D1B}"/>
            </a:ext>
          </a:extLst>
        </xdr:cNvPr>
        <xdr:cNvSpPr/>
      </xdr:nvSpPr>
      <xdr:spPr>
        <a:xfrm>
          <a:off x="13652500" y="13991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147320</xdr:rowOff>
    </xdr:from>
    <xdr:to>
      <xdr:col>67</xdr:col>
      <xdr:colOff>101600</xdr:colOff>
      <xdr:row>82</xdr:row>
      <xdr:rowOff>77470</xdr:rowOff>
    </xdr:to>
    <xdr:sp macro="" textlink="">
      <xdr:nvSpPr>
        <xdr:cNvPr id="363" name="フローチャート: 判断 362">
          <a:extLst>
            <a:ext uri="{FF2B5EF4-FFF2-40B4-BE49-F238E27FC236}">
              <a16:creationId xmlns:a16="http://schemas.microsoft.com/office/drawing/2014/main" id="{768DE41A-1EFC-412E-9058-BAA515EB18C9}"/>
            </a:ext>
          </a:extLst>
        </xdr:cNvPr>
        <xdr:cNvSpPr/>
      </xdr:nvSpPr>
      <xdr:spPr>
        <a:xfrm>
          <a:off x="12763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49C31E8-617D-4B83-9473-DCC077AF772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1A41D139-24B8-474D-A488-392DBF117B4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6005FCFC-A7BC-4BF7-BD61-49BA7F17E4B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03A87E1D-6E36-43DE-9290-30AD90F235D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F11B26D8-6042-4548-AA78-D663FA8010B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151130</xdr:rowOff>
    </xdr:from>
    <xdr:to>
      <xdr:col>85</xdr:col>
      <xdr:colOff>177800</xdr:colOff>
      <xdr:row>78</xdr:row>
      <xdr:rowOff>81280</xdr:rowOff>
    </xdr:to>
    <xdr:sp macro="" textlink="">
      <xdr:nvSpPr>
        <xdr:cNvPr id="369" name="楕円 368">
          <a:extLst>
            <a:ext uri="{FF2B5EF4-FFF2-40B4-BE49-F238E27FC236}">
              <a16:creationId xmlns:a16="http://schemas.microsoft.com/office/drawing/2014/main" id="{F13FA27F-DCE4-4310-B992-E0338EA84882}"/>
            </a:ext>
          </a:extLst>
        </xdr:cNvPr>
        <xdr:cNvSpPr/>
      </xdr:nvSpPr>
      <xdr:spPr>
        <a:xfrm>
          <a:off x="16268700" y="1335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104157</xdr:rowOff>
    </xdr:from>
    <xdr:ext cx="340478" cy="259045"/>
    <xdr:sp macro="" textlink="">
      <xdr:nvSpPr>
        <xdr:cNvPr id="370" name="【消防施設】&#10;有形固定資産減価償却率該当値テキスト">
          <a:extLst>
            <a:ext uri="{FF2B5EF4-FFF2-40B4-BE49-F238E27FC236}">
              <a16:creationId xmlns:a16="http://schemas.microsoft.com/office/drawing/2014/main" id="{473DC7F9-2F0D-440A-8560-BE082D147374}"/>
            </a:ext>
          </a:extLst>
        </xdr:cNvPr>
        <xdr:cNvSpPr txBox="1"/>
      </xdr:nvSpPr>
      <xdr:spPr>
        <a:xfrm>
          <a:off x="16357600" y="133058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116839</xdr:rowOff>
    </xdr:from>
    <xdr:to>
      <xdr:col>81</xdr:col>
      <xdr:colOff>101600</xdr:colOff>
      <xdr:row>78</xdr:row>
      <xdr:rowOff>46989</xdr:rowOff>
    </xdr:to>
    <xdr:sp macro="" textlink="">
      <xdr:nvSpPr>
        <xdr:cNvPr id="371" name="楕円 370">
          <a:extLst>
            <a:ext uri="{FF2B5EF4-FFF2-40B4-BE49-F238E27FC236}">
              <a16:creationId xmlns:a16="http://schemas.microsoft.com/office/drawing/2014/main" id="{58636415-9893-49F0-B582-157E31AB6D13}"/>
            </a:ext>
          </a:extLst>
        </xdr:cNvPr>
        <xdr:cNvSpPr/>
      </xdr:nvSpPr>
      <xdr:spPr>
        <a:xfrm>
          <a:off x="15430500" y="1331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167639</xdr:rowOff>
    </xdr:from>
    <xdr:to>
      <xdr:col>85</xdr:col>
      <xdr:colOff>127000</xdr:colOff>
      <xdr:row>78</xdr:row>
      <xdr:rowOff>30480</xdr:rowOff>
    </xdr:to>
    <xdr:cxnSp macro="">
      <xdr:nvCxnSpPr>
        <xdr:cNvPr id="372" name="直線コネクタ 371">
          <a:extLst>
            <a:ext uri="{FF2B5EF4-FFF2-40B4-BE49-F238E27FC236}">
              <a16:creationId xmlns:a16="http://schemas.microsoft.com/office/drawing/2014/main" id="{427D6898-5810-4C2D-A3E8-5A4BFE8BFEE9}"/>
            </a:ext>
          </a:extLst>
        </xdr:cNvPr>
        <xdr:cNvCxnSpPr/>
      </xdr:nvCxnSpPr>
      <xdr:spPr>
        <a:xfrm>
          <a:off x="15481300" y="1336928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82550</xdr:rowOff>
    </xdr:from>
    <xdr:to>
      <xdr:col>76</xdr:col>
      <xdr:colOff>165100</xdr:colOff>
      <xdr:row>78</xdr:row>
      <xdr:rowOff>12700</xdr:rowOff>
    </xdr:to>
    <xdr:sp macro="" textlink="">
      <xdr:nvSpPr>
        <xdr:cNvPr id="373" name="楕円 372">
          <a:extLst>
            <a:ext uri="{FF2B5EF4-FFF2-40B4-BE49-F238E27FC236}">
              <a16:creationId xmlns:a16="http://schemas.microsoft.com/office/drawing/2014/main" id="{9BD87516-F996-4227-81F1-842940C7B6D9}"/>
            </a:ext>
          </a:extLst>
        </xdr:cNvPr>
        <xdr:cNvSpPr/>
      </xdr:nvSpPr>
      <xdr:spPr>
        <a:xfrm>
          <a:off x="14541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133350</xdr:rowOff>
    </xdr:from>
    <xdr:to>
      <xdr:col>81</xdr:col>
      <xdr:colOff>50800</xdr:colOff>
      <xdr:row>77</xdr:row>
      <xdr:rowOff>167639</xdr:rowOff>
    </xdr:to>
    <xdr:cxnSp macro="">
      <xdr:nvCxnSpPr>
        <xdr:cNvPr id="374" name="直線コネクタ 373">
          <a:extLst>
            <a:ext uri="{FF2B5EF4-FFF2-40B4-BE49-F238E27FC236}">
              <a16:creationId xmlns:a16="http://schemas.microsoft.com/office/drawing/2014/main" id="{585B3F11-B73E-46C7-B952-3D0CA97B6F84}"/>
            </a:ext>
          </a:extLst>
        </xdr:cNvPr>
        <xdr:cNvCxnSpPr/>
      </xdr:nvCxnSpPr>
      <xdr:spPr>
        <a:xfrm>
          <a:off x="14592300" y="133350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375" name="n_1aveValue【消防施設】&#10;有形固定資産減価償却率">
          <a:extLst>
            <a:ext uri="{FF2B5EF4-FFF2-40B4-BE49-F238E27FC236}">
              <a16:creationId xmlns:a16="http://schemas.microsoft.com/office/drawing/2014/main" id="{75A87C8B-54A3-482F-A486-3A71254D74E8}"/>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36847</xdr:rowOff>
    </xdr:from>
    <xdr:ext cx="405111" cy="259045"/>
    <xdr:sp macro="" textlink="">
      <xdr:nvSpPr>
        <xdr:cNvPr id="376" name="n_2aveValue【消防施設】&#10;有形固定資産減価償却率">
          <a:extLst>
            <a:ext uri="{FF2B5EF4-FFF2-40B4-BE49-F238E27FC236}">
              <a16:creationId xmlns:a16="http://schemas.microsoft.com/office/drawing/2014/main" id="{5CF449D1-463C-4BFB-A04E-75D04FA80EEF}"/>
            </a:ext>
          </a:extLst>
        </xdr:cNvPr>
        <xdr:cNvSpPr txBox="1"/>
      </xdr:nvSpPr>
      <xdr:spPr>
        <a:xfrm>
          <a:off x="14389744" y="1409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50816</xdr:rowOff>
    </xdr:from>
    <xdr:ext cx="405111" cy="259045"/>
    <xdr:sp macro="" textlink="">
      <xdr:nvSpPr>
        <xdr:cNvPr id="377" name="n_3aveValue【消防施設】&#10;有形固定資産減価償却率">
          <a:extLst>
            <a:ext uri="{FF2B5EF4-FFF2-40B4-BE49-F238E27FC236}">
              <a16:creationId xmlns:a16="http://schemas.microsoft.com/office/drawing/2014/main" id="{E73B842A-77AB-427E-96AE-8E57C5C00230}"/>
            </a:ext>
          </a:extLst>
        </xdr:cNvPr>
        <xdr:cNvSpPr txBox="1"/>
      </xdr:nvSpPr>
      <xdr:spPr>
        <a:xfrm>
          <a:off x="13500744" y="13766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93997</xdr:rowOff>
    </xdr:from>
    <xdr:ext cx="405111" cy="259045"/>
    <xdr:sp macro="" textlink="">
      <xdr:nvSpPr>
        <xdr:cNvPr id="378" name="n_4aveValue【消防施設】&#10;有形固定資産減価償却率">
          <a:extLst>
            <a:ext uri="{FF2B5EF4-FFF2-40B4-BE49-F238E27FC236}">
              <a16:creationId xmlns:a16="http://schemas.microsoft.com/office/drawing/2014/main" id="{5A82613B-A36A-4214-B252-691A837B1A6F}"/>
            </a:ext>
          </a:extLst>
        </xdr:cNvPr>
        <xdr:cNvSpPr txBox="1"/>
      </xdr:nvSpPr>
      <xdr:spPr>
        <a:xfrm>
          <a:off x="12611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63516</xdr:rowOff>
    </xdr:from>
    <xdr:ext cx="340478" cy="259045"/>
    <xdr:sp macro="" textlink="">
      <xdr:nvSpPr>
        <xdr:cNvPr id="379" name="n_1mainValue【消防施設】&#10;有形固定資産減価償却率">
          <a:extLst>
            <a:ext uri="{FF2B5EF4-FFF2-40B4-BE49-F238E27FC236}">
              <a16:creationId xmlns:a16="http://schemas.microsoft.com/office/drawing/2014/main" id="{50CC4F06-3C8A-4BC9-8E7E-C2D2AC84E6A6}"/>
            </a:ext>
          </a:extLst>
        </xdr:cNvPr>
        <xdr:cNvSpPr txBox="1"/>
      </xdr:nvSpPr>
      <xdr:spPr>
        <a:xfrm>
          <a:off x="15298361" y="130937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29227</xdr:rowOff>
    </xdr:from>
    <xdr:ext cx="340478" cy="259045"/>
    <xdr:sp macro="" textlink="">
      <xdr:nvSpPr>
        <xdr:cNvPr id="380" name="n_2mainValue【消防施設】&#10;有形固定資産減価償却率">
          <a:extLst>
            <a:ext uri="{FF2B5EF4-FFF2-40B4-BE49-F238E27FC236}">
              <a16:creationId xmlns:a16="http://schemas.microsoft.com/office/drawing/2014/main" id="{1A7E655C-1DB2-4F33-B22C-C1D405707184}"/>
            </a:ext>
          </a:extLst>
        </xdr:cNvPr>
        <xdr:cNvSpPr txBox="1"/>
      </xdr:nvSpPr>
      <xdr:spPr>
        <a:xfrm>
          <a:off x="14422061" y="1305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1" name="正方形/長方形 380">
          <a:extLst>
            <a:ext uri="{FF2B5EF4-FFF2-40B4-BE49-F238E27FC236}">
              <a16:creationId xmlns:a16="http://schemas.microsoft.com/office/drawing/2014/main" id="{5B4CDF5E-17CD-4A2C-A919-3B8F6EDA770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2" name="正方形/長方形 381">
          <a:extLst>
            <a:ext uri="{FF2B5EF4-FFF2-40B4-BE49-F238E27FC236}">
              <a16:creationId xmlns:a16="http://schemas.microsoft.com/office/drawing/2014/main" id="{F2D16259-8397-48CB-8375-AAE9540CBE3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3" name="正方形/長方形 382">
          <a:extLst>
            <a:ext uri="{FF2B5EF4-FFF2-40B4-BE49-F238E27FC236}">
              <a16:creationId xmlns:a16="http://schemas.microsoft.com/office/drawing/2014/main" id="{59740F58-4A52-4AC8-B8CB-4FE3772FD78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4" name="正方形/長方形 383">
          <a:extLst>
            <a:ext uri="{FF2B5EF4-FFF2-40B4-BE49-F238E27FC236}">
              <a16:creationId xmlns:a16="http://schemas.microsoft.com/office/drawing/2014/main" id="{3C059659-975C-4838-BE10-EBA0B704E58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5" name="正方形/長方形 384">
          <a:extLst>
            <a:ext uri="{FF2B5EF4-FFF2-40B4-BE49-F238E27FC236}">
              <a16:creationId xmlns:a16="http://schemas.microsoft.com/office/drawing/2014/main" id="{F2D41D7B-7273-458E-A11A-DD297F3E54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6" name="正方形/長方形 385">
          <a:extLst>
            <a:ext uri="{FF2B5EF4-FFF2-40B4-BE49-F238E27FC236}">
              <a16:creationId xmlns:a16="http://schemas.microsoft.com/office/drawing/2014/main" id="{04AEB71B-7A1A-4C43-9DFA-3F64BA3F5C4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7" name="正方形/長方形 386">
          <a:extLst>
            <a:ext uri="{FF2B5EF4-FFF2-40B4-BE49-F238E27FC236}">
              <a16:creationId xmlns:a16="http://schemas.microsoft.com/office/drawing/2014/main" id="{C3BA2BB8-858E-4B56-A74B-E27CD003B75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8" name="正方形/長方形 387">
          <a:extLst>
            <a:ext uri="{FF2B5EF4-FFF2-40B4-BE49-F238E27FC236}">
              <a16:creationId xmlns:a16="http://schemas.microsoft.com/office/drawing/2014/main" id="{4434A091-49F3-420F-B3A1-06FFBF68C3C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89" name="テキスト ボックス 388">
          <a:extLst>
            <a:ext uri="{FF2B5EF4-FFF2-40B4-BE49-F238E27FC236}">
              <a16:creationId xmlns:a16="http://schemas.microsoft.com/office/drawing/2014/main" id="{7DA2FB78-5CE2-4EAC-89DF-86BBE0F8FD6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0" name="直線コネクタ 389">
          <a:extLst>
            <a:ext uri="{FF2B5EF4-FFF2-40B4-BE49-F238E27FC236}">
              <a16:creationId xmlns:a16="http://schemas.microsoft.com/office/drawing/2014/main" id="{5EE6B55F-0F59-4343-9023-0F5240B3237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1" name="直線コネクタ 390">
          <a:extLst>
            <a:ext uri="{FF2B5EF4-FFF2-40B4-BE49-F238E27FC236}">
              <a16:creationId xmlns:a16="http://schemas.microsoft.com/office/drawing/2014/main" id="{93420812-AFF8-42CA-AE8B-C5AD169D796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2" name="テキスト ボックス 391">
          <a:extLst>
            <a:ext uri="{FF2B5EF4-FFF2-40B4-BE49-F238E27FC236}">
              <a16:creationId xmlns:a16="http://schemas.microsoft.com/office/drawing/2014/main" id="{CE96EF2D-11CC-499F-8CBD-D712DFB1B457}"/>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3" name="直線コネクタ 392">
          <a:extLst>
            <a:ext uri="{FF2B5EF4-FFF2-40B4-BE49-F238E27FC236}">
              <a16:creationId xmlns:a16="http://schemas.microsoft.com/office/drawing/2014/main" id="{19C04E75-0B07-4342-9617-E8FEA3FA2CE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4" name="テキスト ボックス 393">
          <a:extLst>
            <a:ext uri="{FF2B5EF4-FFF2-40B4-BE49-F238E27FC236}">
              <a16:creationId xmlns:a16="http://schemas.microsoft.com/office/drawing/2014/main" id="{7C17C605-647A-4DE3-AC99-242A47B463B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5" name="直線コネクタ 394">
          <a:extLst>
            <a:ext uri="{FF2B5EF4-FFF2-40B4-BE49-F238E27FC236}">
              <a16:creationId xmlns:a16="http://schemas.microsoft.com/office/drawing/2014/main" id="{745F39D1-9D73-4A2F-8196-1A47E3677E0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6" name="テキスト ボックス 395">
          <a:extLst>
            <a:ext uri="{FF2B5EF4-FFF2-40B4-BE49-F238E27FC236}">
              <a16:creationId xmlns:a16="http://schemas.microsoft.com/office/drawing/2014/main" id="{9D4AED3D-BE2F-468C-8DEF-810E7E4A7B3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7" name="直線コネクタ 396">
          <a:extLst>
            <a:ext uri="{FF2B5EF4-FFF2-40B4-BE49-F238E27FC236}">
              <a16:creationId xmlns:a16="http://schemas.microsoft.com/office/drawing/2014/main" id="{1FE66244-BFD1-4BFE-9775-03CBC8F31F1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98" name="テキスト ボックス 397">
          <a:extLst>
            <a:ext uri="{FF2B5EF4-FFF2-40B4-BE49-F238E27FC236}">
              <a16:creationId xmlns:a16="http://schemas.microsoft.com/office/drawing/2014/main" id="{E1673737-81A4-4A68-95EC-4D21870EC7E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99" name="直線コネクタ 398">
          <a:extLst>
            <a:ext uri="{FF2B5EF4-FFF2-40B4-BE49-F238E27FC236}">
              <a16:creationId xmlns:a16="http://schemas.microsoft.com/office/drawing/2014/main" id="{3084FCBA-64EA-4E57-8B06-6FF2CD11D6D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0" name="テキスト ボックス 399">
          <a:extLst>
            <a:ext uri="{FF2B5EF4-FFF2-40B4-BE49-F238E27FC236}">
              <a16:creationId xmlns:a16="http://schemas.microsoft.com/office/drawing/2014/main" id="{40AF3942-CC15-40B5-B137-D0758D1EFC2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1" name="直線コネクタ 400">
          <a:extLst>
            <a:ext uri="{FF2B5EF4-FFF2-40B4-BE49-F238E27FC236}">
              <a16:creationId xmlns:a16="http://schemas.microsoft.com/office/drawing/2014/main" id="{8D8EAD26-E85D-4C99-940B-72E49CE96DE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02" name="テキスト ボックス 401">
          <a:extLst>
            <a:ext uri="{FF2B5EF4-FFF2-40B4-BE49-F238E27FC236}">
              <a16:creationId xmlns:a16="http://schemas.microsoft.com/office/drawing/2014/main" id="{B7692888-E79A-4089-829F-7F890B4C05F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3" name="直線コネクタ 402">
          <a:extLst>
            <a:ext uri="{FF2B5EF4-FFF2-40B4-BE49-F238E27FC236}">
              <a16:creationId xmlns:a16="http://schemas.microsoft.com/office/drawing/2014/main" id="{17D6454D-900C-4E20-A162-D33A573DD8C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4" name="テキスト ボックス 403">
          <a:extLst>
            <a:ext uri="{FF2B5EF4-FFF2-40B4-BE49-F238E27FC236}">
              <a16:creationId xmlns:a16="http://schemas.microsoft.com/office/drawing/2014/main" id="{C5894AAB-6EA6-4CA9-A291-CFFFC464622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5" name="【消防施設】&#10;一人当たり面積グラフ枠">
          <a:extLst>
            <a:ext uri="{FF2B5EF4-FFF2-40B4-BE49-F238E27FC236}">
              <a16:creationId xmlns:a16="http://schemas.microsoft.com/office/drawing/2014/main" id="{2906283D-5BD4-4BA7-BD46-0EF90136D62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406" name="直線コネクタ 405">
          <a:extLst>
            <a:ext uri="{FF2B5EF4-FFF2-40B4-BE49-F238E27FC236}">
              <a16:creationId xmlns:a16="http://schemas.microsoft.com/office/drawing/2014/main" id="{0989A76A-DE64-444F-888F-9350E3EA546D}"/>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407" name="【消防施設】&#10;一人当たり面積最小値テキスト">
          <a:extLst>
            <a:ext uri="{FF2B5EF4-FFF2-40B4-BE49-F238E27FC236}">
              <a16:creationId xmlns:a16="http://schemas.microsoft.com/office/drawing/2014/main" id="{F98C6E96-D169-435E-861C-7AE976E6685A}"/>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408" name="直線コネクタ 407">
          <a:extLst>
            <a:ext uri="{FF2B5EF4-FFF2-40B4-BE49-F238E27FC236}">
              <a16:creationId xmlns:a16="http://schemas.microsoft.com/office/drawing/2014/main" id="{10C85046-AC7F-48F9-A10A-B22E3FA6B5A2}"/>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409" name="【消防施設】&#10;一人当たり面積最大値テキスト">
          <a:extLst>
            <a:ext uri="{FF2B5EF4-FFF2-40B4-BE49-F238E27FC236}">
              <a16:creationId xmlns:a16="http://schemas.microsoft.com/office/drawing/2014/main" id="{DF8E710B-7CEA-494D-8188-F6829C1397C4}"/>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410" name="直線コネクタ 409">
          <a:extLst>
            <a:ext uri="{FF2B5EF4-FFF2-40B4-BE49-F238E27FC236}">
              <a16:creationId xmlns:a16="http://schemas.microsoft.com/office/drawing/2014/main" id="{6775020A-ECF1-4072-B699-401901D24715}"/>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411" name="【消防施設】&#10;一人当たり面積平均値テキスト">
          <a:extLst>
            <a:ext uri="{FF2B5EF4-FFF2-40B4-BE49-F238E27FC236}">
              <a16:creationId xmlns:a16="http://schemas.microsoft.com/office/drawing/2014/main" id="{FEE2FD24-EB1D-4653-A337-11C9BE851494}"/>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412" name="フローチャート: 判断 411">
          <a:extLst>
            <a:ext uri="{FF2B5EF4-FFF2-40B4-BE49-F238E27FC236}">
              <a16:creationId xmlns:a16="http://schemas.microsoft.com/office/drawing/2014/main" id="{D38DAF38-38CA-462F-8FBE-2E595BCFF6B4}"/>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413" name="フローチャート: 判断 412">
          <a:extLst>
            <a:ext uri="{FF2B5EF4-FFF2-40B4-BE49-F238E27FC236}">
              <a16:creationId xmlns:a16="http://schemas.microsoft.com/office/drawing/2014/main" id="{1801CC8E-6FDE-4A90-BB6B-867B8E4C1B70}"/>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414" name="フローチャート: 判断 413">
          <a:extLst>
            <a:ext uri="{FF2B5EF4-FFF2-40B4-BE49-F238E27FC236}">
              <a16:creationId xmlns:a16="http://schemas.microsoft.com/office/drawing/2014/main" id="{88A43AF1-1CBD-4A86-A8F3-492FC33A4758}"/>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415" name="フローチャート: 判断 414">
          <a:extLst>
            <a:ext uri="{FF2B5EF4-FFF2-40B4-BE49-F238E27FC236}">
              <a16:creationId xmlns:a16="http://schemas.microsoft.com/office/drawing/2014/main" id="{1389442A-3013-49CC-A646-C9233A43A19E}"/>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22896</xdr:rowOff>
    </xdr:from>
    <xdr:to>
      <xdr:col>98</xdr:col>
      <xdr:colOff>38100</xdr:colOff>
      <xdr:row>86</xdr:row>
      <xdr:rowOff>124496</xdr:rowOff>
    </xdr:to>
    <xdr:sp macro="" textlink="">
      <xdr:nvSpPr>
        <xdr:cNvPr id="416" name="フローチャート: 判断 415">
          <a:extLst>
            <a:ext uri="{FF2B5EF4-FFF2-40B4-BE49-F238E27FC236}">
              <a16:creationId xmlns:a16="http://schemas.microsoft.com/office/drawing/2014/main" id="{82C91E49-6D4C-40D3-A5E3-799A1E049C47}"/>
            </a:ext>
          </a:extLst>
        </xdr:cNvPr>
        <xdr:cNvSpPr/>
      </xdr:nvSpPr>
      <xdr:spPr>
        <a:xfrm>
          <a:off x="18605500" y="1476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7" name="テキスト ボックス 416">
          <a:extLst>
            <a:ext uri="{FF2B5EF4-FFF2-40B4-BE49-F238E27FC236}">
              <a16:creationId xmlns:a16="http://schemas.microsoft.com/office/drawing/2014/main" id="{847A06C3-C739-4034-8A8E-55FBD4C8868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F4075588-BCB1-465D-A82A-FC0A7251815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7AC95DED-DCAA-4C3E-B711-110CFC74C8F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4B7B7715-ACEA-4434-9BBE-7B3FF975FC1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4BA71903-CD88-4459-80EF-03EA9BA3D0F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111398</xdr:rowOff>
    </xdr:from>
    <xdr:to>
      <xdr:col>116</xdr:col>
      <xdr:colOff>114300</xdr:colOff>
      <xdr:row>87</xdr:row>
      <xdr:rowOff>41548</xdr:rowOff>
    </xdr:to>
    <xdr:sp macro="" textlink="">
      <xdr:nvSpPr>
        <xdr:cNvPr id="422" name="楕円 421">
          <a:extLst>
            <a:ext uri="{FF2B5EF4-FFF2-40B4-BE49-F238E27FC236}">
              <a16:creationId xmlns:a16="http://schemas.microsoft.com/office/drawing/2014/main" id="{F24D2CD4-B7A4-4B38-9D1D-0260EDD56108}"/>
            </a:ext>
          </a:extLst>
        </xdr:cNvPr>
        <xdr:cNvSpPr/>
      </xdr:nvSpPr>
      <xdr:spPr>
        <a:xfrm>
          <a:off x="22110700" y="1485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26325</xdr:rowOff>
    </xdr:from>
    <xdr:ext cx="469744" cy="259045"/>
    <xdr:sp macro="" textlink="">
      <xdr:nvSpPr>
        <xdr:cNvPr id="423" name="【消防施設】&#10;一人当たり面積該当値テキスト">
          <a:extLst>
            <a:ext uri="{FF2B5EF4-FFF2-40B4-BE49-F238E27FC236}">
              <a16:creationId xmlns:a16="http://schemas.microsoft.com/office/drawing/2014/main" id="{704D7268-649B-427E-8FAF-1A784E8BB587}"/>
            </a:ext>
          </a:extLst>
        </xdr:cNvPr>
        <xdr:cNvSpPr txBox="1"/>
      </xdr:nvSpPr>
      <xdr:spPr>
        <a:xfrm>
          <a:off x="22199600" y="1477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111398</xdr:rowOff>
    </xdr:from>
    <xdr:to>
      <xdr:col>112</xdr:col>
      <xdr:colOff>38100</xdr:colOff>
      <xdr:row>87</xdr:row>
      <xdr:rowOff>41548</xdr:rowOff>
    </xdr:to>
    <xdr:sp macro="" textlink="">
      <xdr:nvSpPr>
        <xdr:cNvPr id="424" name="楕円 423">
          <a:extLst>
            <a:ext uri="{FF2B5EF4-FFF2-40B4-BE49-F238E27FC236}">
              <a16:creationId xmlns:a16="http://schemas.microsoft.com/office/drawing/2014/main" id="{0E43354D-8199-474B-8E18-36A64DE9C2F0}"/>
            </a:ext>
          </a:extLst>
        </xdr:cNvPr>
        <xdr:cNvSpPr/>
      </xdr:nvSpPr>
      <xdr:spPr>
        <a:xfrm>
          <a:off x="21272500" y="1485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162198</xdr:rowOff>
    </xdr:from>
    <xdr:to>
      <xdr:col>116</xdr:col>
      <xdr:colOff>63500</xdr:colOff>
      <xdr:row>86</xdr:row>
      <xdr:rowOff>162198</xdr:rowOff>
    </xdr:to>
    <xdr:cxnSp macro="">
      <xdr:nvCxnSpPr>
        <xdr:cNvPr id="425" name="直線コネクタ 424">
          <a:extLst>
            <a:ext uri="{FF2B5EF4-FFF2-40B4-BE49-F238E27FC236}">
              <a16:creationId xmlns:a16="http://schemas.microsoft.com/office/drawing/2014/main" id="{188A3724-88C8-47DA-80B7-2D11E4121E47}"/>
            </a:ext>
          </a:extLst>
        </xdr:cNvPr>
        <xdr:cNvCxnSpPr/>
      </xdr:nvCxnSpPr>
      <xdr:spPr>
        <a:xfrm>
          <a:off x="21323300" y="1490689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111723</xdr:rowOff>
    </xdr:from>
    <xdr:to>
      <xdr:col>107</xdr:col>
      <xdr:colOff>101600</xdr:colOff>
      <xdr:row>87</xdr:row>
      <xdr:rowOff>41873</xdr:rowOff>
    </xdr:to>
    <xdr:sp macro="" textlink="">
      <xdr:nvSpPr>
        <xdr:cNvPr id="426" name="楕円 425">
          <a:extLst>
            <a:ext uri="{FF2B5EF4-FFF2-40B4-BE49-F238E27FC236}">
              <a16:creationId xmlns:a16="http://schemas.microsoft.com/office/drawing/2014/main" id="{1AEFBBBF-5F55-4690-A93D-37D19E41ED97}"/>
            </a:ext>
          </a:extLst>
        </xdr:cNvPr>
        <xdr:cNvSpPr/>
      </xdr:nvSpPr>
      <xdr:spPr>
        <a:xfrm>
          <a:off x="20383500" y="1485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162198</xdr:rowOff>
    </xdr:from>
    <xdr:to>
      <xdr:col>111</xdr:col>
      <xdr:colOff>177800</xdr:colOff>
      <xdr:row>86</xdr:row>
      <xdr:rowOff>162523</xdr:rowOff>
    </xdr:to>
    <xdr:cxnSp macro="">
      <xdr:nvCxnSpPr>
        <xdr:cNvPr id="427" name="直線コネクタ 426">
          <a:extLst>
            <a:ext uri="{FF2B5EF4-FFF2-40B4-BE49-F238E27FC236}">
              <a16:creationId xmlns:a16="http://schemas.microsoft.com/office/drawing/2014/main" id="{4078399A-1AE9-4572-8DB4-9690B95F6543}"/>
            </a:ext>
          </a:extLst>
        </xdr:cNvPr>
        <xdr:cNvCxnSpPr/>
      </xdr:nvCxnSpPr>
      <xdr:spPr>
        <a:xfrm flipV="1">
          <a:off x="20434300" y="14906898"/>
          <a:ext cx="88900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428" name="n_1aveValue【消防施設】&#10;一人当たり面積">
          <a:extLst>
            <a:ext uri="{FF2B5EF4-FFF2-40B4-BE49-F238E27FC236}">
              <a16:creationId xmlns:a16="http://schemas.microsoft.com/office/drawing/2014/main" id="{93A073A3-ECBF-4020-9CF7-2AC5966E1891}"/>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429" name="n_2aveValue【消防施設】&#10;一人当たり面積">
          <a:extLst>
            <a:ext uri="{FF2B5EF4-FFF2-40B4-BE49-F238E27FC236}">
              <a16:creationId xmlns:a16="http://schemas.microsoft.com/office/drawing/2014/main" id="{52A8C3DA-FA53-4C77-ACE2-02EDFE99BC68}"/>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430" name="n_3aveValue【消防施設】&#10;一人当たり面積">
          <a:extLst>
            <a:ext uri="{FF2B5EF4-FFF2-40B4-BE49-F238E27FC236}">
              <a16:creationId xmlns:a16="http://schemas.microsoft.com/office/drawing/2014/main" id="{081830D3-1ED4-479C-9125-FFC2C81AC161}"/>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141023</xdr:rowOff>
    </xdr:from>
    <xdr:ext cx="469744" cy="259045"/>
    <xdr:sp macro="" textlink="">
      <xdr:nvSpPr>
        <xdr:cNvPr id="431" name="n_4aveValue【消防施設】&#10;一人当たり面積">
          <a:extLst>
            <a:ext uri="{FF2B5EF4-FFF2-40B4-BE49-F238E27FC236}">
              <a16:creationId xmlns:a16="http://schemas.microsoft.com/office/drawing/2014/main" id="{A9CEF2E6-B241-4966-827D-05E27C25C5B6}"/>
            </a:ext>
          </a:extLst>
        </xdr:cNvPr>
        <xdr:cNvSpPr txBox="1"/>
      </xdr:nvSpPr>
      <xdr:spPr>
        <a:xfrm>
          <a:off x="18421427" y="1454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32675</xdr:rowOff>
    </xdr:from>
    <xdr:ext cx="469744" cy="259045"/>
    <xdr:sp macro="" textlink="">
      <xdr:nvSpPr>
        <xdr:cNvPr id="432" name="n_1mainValue【消防施設】&#10;一人当たり面積">
          <a:extLst>
            <a:ext uri="{FF2B5EF4-FFF2-40B4-BE49-F238E27FC236}">
              <a16:creationId xmlns:a16="http://schemas.microsoft.com/office/drawing/2014/main" id="{A21FFD73-6C4E-4E3E-8CA2-A353E696D760}"/>
            </a:ext>
          </a:extLst>
        </xdr:cNvPr>
        <xdr:cNvSpPr txBox="1"/>
      </xdr:nvSpPr>
      <xdr:spPr>
        <a:xfrm>
          <a:off x="21075727" y="1494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33000</xdr:rowOff>
    </xdr:from>
    <xdr:ext cx="469744" cy="259045"/>
    <xdr:sp macro="" textlink="">
      <xdr:nvSpPr>
        <xdr:cNvPr id="433" name="n_2mainValue【消防施設】&#10;一人当たり面積">
          <a:extLst>
            <a:ext uri="{FF2B5EF4-FFF2-40B4-BE49-F238E27FC236}">
              <a16:creationId xmlns:a16="http://schemas.microsoft.com/office/drawing/2014/main" id="{44E3EDA2-B1EB-4886-A153-5EC99B1325B5}"/>
            </a:ext>
          </a:extLst>
        </xdr:cNvPr>
        <xdr:cNvSpPr txBox="1"/>
      </xdr:nvSpPr>
      <xdr:spPr>
        <a:xfrm>
          <a:off x="20199427" y="14949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34" name="正方形/長方形 433">
          <a:extLst>
            <a:ext uri="{FF2B5EF4-FFF2-40B4-BE49-F238E27FC236}">
              <a16:creationId xmlns:a16="http://schemas.microsoft.com/office/drawing/2014/main" id="{6555653A-725B-40E4-8A66-C7FFE970587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5" name="正方形/長方形 434">
          <a:extLst>
            <a:ext uri="{FF2B5EF4-FFF2-40B4-BE49-F238E27FC236}">
              <a16:creationId xmlns:a16="http://schemas.microsoft.com/office/drawing/2014/main" id="{F6BBB484-CD39-454F-BB8E-AC3B985EA32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6" name="正方形/長方形 435">
          <a:extLst>
            <a:ext uri="{FF2B5EF4-FFF2-40B4-BE49-F238E27FC236}">
              <a16:creationId xmlns:a16="http://schemas.microsoft.com/office/drawing/2014/main" id="{11A62577-E3B0-470C-9C18-EFCE7D94C15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7" name="正方形/長方形 436">
          <a:extLst>
            <a:ext uri="{FF2B5EF4-FFF2-40B4-BE49-F238E27FC236}">
              <a16:creationId xmlns:a16="http://schemas.microsoft.com/office/drawing/2014/main" id="{8A4E6059-A14E-4128-B9A1-D05FD7B3DFD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38" name="正方形/長方形 437">
          <a:extLst>
            <a:ext uri="{FF2B5EF4-FFF2-40B4-BE49-F238E27FC236}">
              <a16:creationId xmlns:a16="http://schemas.microsoft.com/office/drawing/2014/main" id="{8544C001-09E0-4F42-9320-E8638679D23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39" name="正方形/長方形 438">
          <a:extLst>
            <a:ext uri="{FF2B5EF4-FFF2-40B4-BE49-F238E27FC236}">
              <a16:creationId xmlns:a16="http://schemas.microsoft.com/office/drawing/2014/main" id="{97746C4F-5632-46B7-9DF3-0E1AB8B7D6D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0" name="正方形/長方形 439">
          <a:extLst>
            <a:ext uri="{FF2B5EF4-FFF2-40B4-BE49-F238E27FC236}">
              <a16:creationId xmlns:a16="http://schemas.microsoft.com/office/drawing/2014/main" id="{8E64DDDC-2B0D-4DEB-8B33-1EF878AFB02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1" name="正方形/長方形 440">
          <a:extLst>
            <a:ext uri="{FF2B5EF4-FFF2-40B4-BE49-F238E27FC236}">
              <a16:creationId xmlns:a16="http://schemas.microsoft.com/office/drawing/2014/main" id="{02ADE100-A49A-4EF5-9134-590C18C5D21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2" name="テキスト ボックス 441">
          <a:extLst>
            <a:ext uri="{FF2B5EF4-FFF2-40B4-BE49-F238E27FC236}">
              <a16:creationId xmlns:a16="http://schemas.microsoft.com/office/drawing/2014/main" id="{BDE3545C-A3A7-46F9-8FC7-1CBE32A1091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3" name="直線コネクタ 442">
          <a:extLst>
            <a:ext uri="{FF2B5EF4-FFF2-40B4-BE49-F238E27FC236}">
              <a16:creationId xmlns:a16="http://schemas.microsoft.com/office/drawing/2014/main" id="{71D03B07-D034-4217-9BD8-1460E64897F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4" name="テキスト ボックス 443">
          <a:extLst>
            <a:ext uri="{FF2B5EF4-FFF2-40B4-BE49-F238E27FC236}">
              <a16:creationId xmlns:a16="http://schemas.microsoft.com/office/drawing/2014/main" id="{2A57A19F-D68D-45A3-AC70-8CCCD77883B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45" name="直線コネクタ 444">
          <a:extLst>
            <a:ext uri="{FF2B5EF4-FFF2-40B4-BE49-F238E27FC236}">
              <a16:creationId xmlns:a16="http://schemas.microsoft.com/office/drawing/2014/main" id="{BEA54E4A-F860-49EC-B2FF-81BE0C10A6B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46" name="テキスト ボックス 445">
          <a:extLst>
            <a:ext uri="{FF2B5EF4-FFF2-40B4-BE49-F238E27FC236}">
              <a16:creationId xmlns:a16="http://schemas.microsoft.com/office/drawing/2014/main" id="{22D2B99F-51E0-42CC-99D4-11E0C151BCF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47" name="直線コネクタ 446">
          <a:extLst>
            <a:ext uri="{FF2B5EF4-FFF2-40B4-BE49-F238E27FC236}">
              <a16:creationId xmlns:a16="http://schemas.microsoft.com/office/drawing/2014/main" id="{37E9F9D3-F147-4B7D-AB75-2D04A5D64D7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48" name="テキスト ボックス 447">
          <a:extLst>
            <a:ext uri="{FF2B5EF4-FFF2-40B4-BE49-F238E27FC236}">
              <a16:creationId xmlns:a16="http://schemas.microsoft.com/office/drawing/2014/main" id="{CBD331D3-2FAE-4A08-B7F3-8F12099FBEC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49" name="直線コネクタ 448">
          <a:extLst>
            <a:ext uri="{FF2B5EF4-FFF2-40B4-BE49-F238E27FC236}">
              <a16:creationId xmlns:a16="http://schemas.microsoft.com/office/drawing/2014/main" id="{5EE231F8-2E27-4FB9-A38E-99736707B20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0" name="テキスト ボックス 449">
          <a:extLst>
            <a:ext uri="{FF2B5EF4-FFF2-40B4-BE49-F238E27FC236}">
              <a16:creationId xmlns:a16="http://schemas.microsoft.com/office/drawing/2014/main" id="{3EB091C6-BFFC-423B-A976-7C477A6A9F9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1" name="直線コネクタ 450">
          <a:extLst>
            <a:ext uri="{FF2B5EF4-FFF2-40B4-BE49-F238E27FC236}">
              <a16:creationId xmlns:a16="http://schemas.microsoft.com/office/drawing/2014/main" id="{0780AF23-A40D-4D32-89AB-CE90C3693A8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2" name="テキスト ボックス 451">
          <a:extLst>
            <a:ext uri="{FF2B5EF4-FFF2-40B4-BE49-F238E27FC236}">
              <a16:creationId xmlns:a16="http://schemas.microsoft.com/office/drawing/2014/main" id="{BDFB42DA-917D-4B38-933A-5BC56922B28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3" name="直線コネクタ 452">
          <a:extLst>
            <a:ext uri="{FF2B5EF4-FFF2-40B4-BE49-F238E27FC236}">
              <a16:creationId xmlns:a16="http://schemas.microsoft.com/office/drawing/2014/main" id="{AD7E7CF7-93FC-4711-9FFF-932CC77A94C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4" name="テキスト ボックス 453">
          <a:extLst>
            <a:ext uri="{FF2B5EF4-FFF2-40B4-BE49-F238E27FC236}">
              <a16:creationId xmlns:a16="http://schemas.microsoft.com/office/drawing/2014/main" id="{4F9899D2-EECD-4B81-9A3F-7D4C6900E8A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5" name="直線コネクタ 454">
          <a:extLst>
            <a:ext uri="{FF2B5EF4-FFF2-40B4-BE49-F238E27FC236}">
              <a16:creationId xmlns:a16="http://schemas.microsoft.com/office/drawing/2014/main" id="{915C00B7-96F9-446B-AD09-8259E307D58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56" name="テキスト ボックス 455">
          <a:extLst>
            <a:ext uri="{FF2B5EF4-FFF2-40B4-BE49-F238E27FC236}">
              <a16:creationId xmlns:a16="http://schemas.microsoft.com/office/drawing/2014/main" id="{4B133037-5D4F-49A8-9119-05D65F37EF4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7" name="直線コネクタ 456">
          <a:extLst>
            <a:ext uri="{FF2B5EF4-FFF2-40B4-BE49-F238E27FC236}">
              <a16:creationId xmlns:a16="http://schemas.microsoft.com/office/drawing/2014/main" id="{91D2EAB5-1F14-4024-B58C-C51E6A86741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8" name="【庁舎】&#10;有形固定資産減価償却率グラフ枠">
          <a:extLst>
            <a:ext uri="{FF2B5EF4-FFF2-40B4-BE49-F238E27FC236}">
              <a16:creationId xmlns:a16="http://schemas.microsoft.com/office/drawing/2014/main" id="{1F20762B-782B-450C-B5B6-31381F9875A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459" name="直線コネクタ 458">
          <a:extLst>
            <a:ext uri="{FF2B5EF4-FFF2-40B4-BE49-F238E27FC236}">
              <a16:creationId xmlns:a16="http://schemas.microsoft.com/office/drawing/2014/main" id="{0003F9B4-704C-4A86-A311-EFD97A7D7C5A}"/>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0" name="【庁舎】&#10;有形固定資産減価償却率最小値テキスト">
          <a:extLst>
            <a:ext uri="{FF2B5EF4-FFF2-40B4-BE49-F238E27FC236}">
              <a16:creationId xmlns:a16="http://schemas.microsoft.com/office/drawing/2014/main" id="{4F411CF4-1D57-485A-BAE0-C1ECE6E0A25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61" name="直線コネクタ 460">
          <a:extLst>
            <a:ext uri="{FF2B5EF4-FFF2-40B4-BE49-F238E27FC236}">
              <a16:creationId xmlns:a16="http://schemas.microsoft.com/office/drawing/2014/main" id="{E362A55D-145A-4437-93CC-414B593D031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462" name="【庁舎】&#10;有形固定資産減価償却率最大値テキスト">
          <a:extLst>
            <a:ext uri="{FF2B5EF4-FFF2-40B4-BE49-F238E27FC236}">
              <a16:creationId xmlns:a16="http://schemas.microsoft.com/office/drawing/2014/main" id="{14615C47-1F45-43C2-9A2E-DA2991EFCA23}"/>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463" name="直線コネクタ 462">
          <a:extLst>
            <a:ext uri="{FF2B5EF4-FFF2-40B4-BE49-F238E27FC236}">
              <a16:creationId xmlns:a16="http://schemas.microsoft.com/office/drawing/2014/main" id="{5F5DF31D-AACC-4C74-A021-04A7E69C0FDB}"/>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464" name="【庁舎】&#10;有形固定資産減価償却率平均値テキスト">
          <a:extLst>
            <a:ext uri="{FF2B5EF4-FFF2-40B4-BE49-F238E27FC236}">
              <a16:creationId xmlns:a16="http://schemas.microsoft.com/office/drawing/2014/main" id="{1508567D-2E6F-400B-81CE-F2789558C641}"/>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465" name="フローチャート: 判断 464">
          <a:extLst>
            <a:ext uri="{FF2B5EF4-FFF2-40B4-BE49-F238E27FC236}">
              <a16:creationId xmlns:a16="http://schemas.microsoft.com/office/drawing/2014/main" id="{4F85C200-FF5E-4E3E-9B46-5BE3E1B94374}"/>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466" name="フローチャート: 判断 465">
          <a:extLst>
            <a:ext uri="{FF2B5EF4-FFF2-40B4-BE49-F238E27FC236}">
              <a16:creationId xmlns:a16="http://schemas.microsoft.com/office/drawing/2014/main" id="{9A7BCC86-821A-4701-9F71-A8EF6A0E1FB7}"/>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467" name="フローチャート: 判断 466">
          <a:extLst>
            <a:ext uri="{FF2B5EF4-FFF2-40B4-BE49-F238E27FC236}">
              <a16:creationId xmlns:a16="http://schemas.microsoft.com/office/drawing/2014/main" id="{8B8C129C-CA66-43DB-B7CE-EEA2D650DAF5}"/>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468" name="フローチャート: 判断 467">
          <a:extLst>
            <a:ext uri="{FF2B5EF4-FFF2-40B4-BE49-F238E27FC236}">
              <a16:creationId xmlns:a16="http://schemas.microsoft.com/office/drawing/2014/main" id="{9528C227-7F5F-4CE4-8ACB-C45B38D85DA1}"/>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469" name="フローチャート: 判断 468">
          <a:extLst>
            <a:ext uri="{FF2B5EF4-FFF2-40B4-BE49-F238E27FC236}">
              <a16:creationId xmlns:a16="http://schemas.microsoft.com/office/drawing/2014/main" id="{76A9FD75-92CE-469F-850A-F9510A509C86}"/>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859C05D-1321-4908-A012-149CE3E4A10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6C370AD-4B68-435A-A2DF-8CC907390E8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7F62279-ADA1-44F7-B07E-59A90870F68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9A2FBF5-881A-4A99-8496-F1C029F83C6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054ACA7-611C-47B5-8394-9F8B5667F96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17236</xdr:rowOff>
    </xdr:from>
    <xdr:to>
      <xdr:col>85</xdr:col>
      <xdr:colOff>177800</xdr:colOff>
      <xdr:row>107</xdr:row>
      <xdr:rowOff>118836</xdr:rowOff>
    </xdr:to>
    <xdr:sp macro="" textlink="">
      <xdr:nvSpPr>
        <xdr:cNvPr id="475" name="楕円 474">
          <a:extLst>
            <a:ext uri="{FF2B5EF4-FFF2-40B4-BE49-F238E27FC236}">
              <a16:creationId xmlns:a16="http://schemas.microsoft.com/office/drawing/2014/main" id="{DF58D320-892B-4090-8669-A5AB60EE40B5}"/>
            </a:ext>
          </a:extLst>
        </xdr:cNvPr>
        <xdr:cNvSpPr/>
      </xdr:nvSpPr>
      <xdr:spPr>
        <a:xfrm>
          <a:off x="162687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167113</xdr:rowOff>
    </xdr:from>
    <xdr:ext cx="405111" cy="259045"/>
    <xdr:sp macro="" textlink="">
      <xdr:nvSpPr>
        <xdr:cNvPr id="476" name="【庁舎】&#10;有形固定資産減価償却率該当値テキスト">
          <a:extLst>
            <a:ext uri="{FF2B5EF4-FFF2-40B4-BE49-F238E27FC236}">
              <a16:creationId xmlns:a16="http://schemas.microsoft.com/office/drawing/2014/main" id="{29EBE35E-04BA-429F-9B35-54D14C191E00}"/>
            </a:ext>
          </a:extLst>
        </xdr:cNvPr>
        <xdr:cNvSpPr txBox="1"/>
      </xdr:nvSpPr>
      <xdr:spPr>
        <a:xfrm>
          <a:off x="16357600"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7438</xdr:rowOff>
    </xdr:from>
    <xdr:to>
      <xdr:col>81</xdr:col>
      <xdr:colOff>101600</xdr:colOff>
      <xdr:row>107</xdr:row>
      <xdr:rowOff>109038</xdr:rowOff>
    </xdr:to>
    <xdr:sp macro="" textlink="">
      <xdr:nvSpPr>
        <xdr:cNvPr id="477" name="楕円 476">
          <a:extLst>
            <a:ext uri="{FF2B5EF4-FFF2-40B4-BE49-F238E27FC236}">
              <a16:creationId xmlns:a16="http://schemas.microsoft.com/office/drawing/2014/main" id="{346E40C6-A607-4BB5-9BD4-7E7846954DBF}"/>
            </a:ext>
          </a:extLst>
        </xdr:cNvPr>
        <xdr:cNvSpPr/>
      </xdr:nvSpPr>
      <xdr:spPr>
        <a:xfrm>
          <a:off x="15430500" y="183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58238</xdr:rowOff>
    </xdr:from>
    <xdr:to>
      <xdr:col>85</xdr:col>
      <xdr:colOff>127000</xdr:colOff>
      <xdr:row>107</xdr:row>
      <xdr:rowOff>68036</xdr:rowOff>
    </xdr:to>
    <xdr:cxnSp macro="">
      <xdr:nvCxnSpPr>
        <xdr:cNvPr id="478" name="直線コネクタ 477">
          <a:extLst>
            <a:ext uri="{FF2B5EF4-FFF2-40B4-BE49-F238E27FC236}">
              <a16:creationId xmlns:a16="http://schemas.microsoft.com/office/drawing/2014/main" id="{EFA0C9EB-FBFD-4CB9-8C55-A82506AF88A6}"/>
            </a:ext>
          </a:extLst>
        </xdr:cNvPr>
        <xdr:cNvCxnSpPr/>
      </xdr:nvCxnSpPr>
      <xdr:spPr>
        <a:xfrm>
          <a:off x="15481300" y="18403388"/>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151130</xdr:rowOff>
    </xdr:from>
    <xdr:to>
      <xdr:col>76</xdr:col>
      <xdr:colOff>165100</xdr:colOff>
      <xdr:row>107</xdr:row>
      <xdr:rowOff>81280</xdr:rowOff>
    </xdr:to>
    <xdr:sp macro="" textlink="">
      <xdr:nvSpPr>
        <xdr:cNvPr id="479" name="楕円 478">
          <a:extLst>
            <a:ext uri="{FF2B5EF4-FFF2-40B4-BE49-F238E27FC236}">
              <a16:creationId xmlns:a16="http://schemas.microsoft.com/office/drawing/2014/main" id="{61E872C7-A85E-452F-B1F9-87CC5EDFA2C1}"/>
            </a:ext>
          </a:extLst>
        </xdr:cNvPr>
        <xdr:cNvSpPr/>
      </xdr:nvSpPr>
      <xdr:spPr>
        <a:xfrm>
          <a:off x="14541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30480</xdr:rowOff>
    </xdr:from>
    <xdr:to>
      <xdr:col>81</xdr:col>
      <xdr:colOff>50800</xdr:colOff>
      <xdr:row>107</xdr:row>
      <xdr:rowOff>58238</xdr:rowOff>
    </xdr:to>
    <xdr:cxnSp macro="">
      <xdr:nvCxnSpPr>
        <xdr:cNvPr id="480" name="直線コネクタ 479">
          <a:extLst>
            <a:ext uri="{FF2B5EF4-FFF2-40B4-BE49-F238E27FC236}">
              <a16:creationId xmlns:a16="http://schemas.microsoft.com/office/drawing/2014/main" id="{1C3628C7-454F-48E4-B01F-2D93D837221F}"/>
            </a:ext>
          </a:extLst>
        </xdr:cNvPr>
        <xdr:cNvCxnSpPr/>
      </xdr:nvCxnSpPr>
      <xdr:spPr>
        <a:xfrm>
          <a:off x="14592300" y="1837563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121738</xdr:rowOff>
    </xdr:from>
    <xdr:to>
      <xdr:col>72</xdr:col>
      <xdr:colOff>38100</xdr:colOff>
      <xdr:row>107</xdr:row>
      <xdr:rowOff>51888</xdr:rowOff>
    </xdr:to>
    <xdr:sp macro="" textlink="">
      <xdr:nvSpPr>
        <xdr:cNvPr id="481" name="楕円 480">
          <a:extLst>
            <a:ext uri="{FF2B5EF4-FFF2-40B4-BE49-F238E27FC236}">
              <a16:creationId xmlns:a16="http://schemas.microsoft.com/office/drawing/2014/main" id="{F4B6D419-69DA-49C3-B8C8-F7CBE4D76661}"/>
            </a:ext>
          </a:extLst>
        </xdr:cNvPr>
        <xdr:cNvSpPr/>
      </xdr:nvSpPr>
      <xdr:spPr>
        <a:xfrm>
          <a:off x="13652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xdr:rowOff>
    </xdr:from>
    <xdr:to>
      <xdr:col>76</xdr:col>
      <xdr:colOff>114300</xdr:colOff>
      <xdr:row>107</xdr:row>
      <xdr:rowOff>30480</xdr:rowOff>
    </xdr:to>
    <xdr:cxnSp macro="">
      <xdr:nvCxnSpPr>
        <xdr:cNvPr id="482" name="直線コネクタ 481">
          <a:extLst>
            <a:ext uri="{FF2B5EF4-FFF2-40B4-BE49-F238E27FC236}">
              <a16:creationId xmlns:a16="http://schemas.microsoft.com/office/drawing/2014/main" id="{0DB24FF3-BC98-403E-9F85-CBEDB4C861C0}"/>
            </a:ext>
          </a:extLst>
        </xdr:cNvPr>
        <xdr:cNvCxnSpPr/>
      </xdr:nvCxnSpPr>
      <xdr:spPr>
        <a:xfrm>
          <a:off x="13703300" y="1834623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90714</xdr:rowOff>
    </xdr:from>
    <xdr:to>
      <xdr:col>67</xdr:col>
      <xdr:colOff>101600</xdr:colOff>
      <xdr:row>107</xdr:row>
      <xdr:rowOff>20864</xdr:rowOff>
    </xdr:to>
    <xdr:sp macro="" textlink="">
      <xdr:nvSpPr>
        <xdr:cNvPr id="483" name="楕円 482">
          <a:extLst>
            <a:ext uri="{FF2B5EF4-FFF2-40B4-BE49-F238E27FC236}">
              <a16:creationId xmlns:a16="http://schemas.microsoft.com/office/drawing/2014/main" id="{8B7960C9-B47A-4EA4-A9BC-B5B9DBDED57F}"/>
            </a:ext>
          </a:extLst>
        </xdr:cNvPr>
        <xdr:cNvSpPr/>
      </xdr:nvSpPr>
      <xdr:spPr>
        <a:xfrm>
          <a:off x="12763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141514</xdr:rowOff>
    </xdr:from>
    <xdr:to>
      <xdr:col>71</xdr:col>
      <xdr:colOff>177800</xdr:colOff>
      <xdr:row>107</xdr:row>
      <xdr:rowOff>1088</xdr:rowOff>
    </xdr:to>
    <xdr:cxnSp macro="">
      <xdr:nvCxnSpPr>
        <xdr:cNvPr id="484" name="直線コネクタ 483">
          <a:extLst>
            <a:ext uri="{FF2B5EF4-FFF2-40B4-BE49-F238E27FC236}">
              <a16:creationId xmlns:a16="http://schemas.microsoft.com/office/drawing/2014/main" id="{6AD1A980-0129-4D75-8328-5536E888AA77}"/>
            </a:ext>
          </a:extLst>
        </xdr:cNvPr>
        <xdr:cNvCxnSpPr/>
      </xdr:nvCxnSpPr>
      <xdr:spPr>
        <a:xfrm>
          <a:off x="12814300" y="1831521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485" name="n_1aveValue【庁舎】&#10;有形固定資産減価償却率">
          <a:extLst>
            <a:ext uri="{FF2B5EF4-FFF2-40B4-BE49-F238E27FC236}">
              <a16:creationId xmlns:a16="http://schemas.microsoft.com/office/drawing/2014/main" id="{85593C14-FAE5-45F2-AA9D-81319F63BD8C}"/>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486" name="n_2aveValue【庁舎】&#10;有形固定資産減価償却率">
          <a:extLst>
            <a:ext uri="{FF2B5EF4-FFF2-40B4-BE49-F238E27FC236}">
              <a16:creationId xmlns:a16="http://schemas.microsoft.com/office/drawing/2014/main" id="{28B7BC20-85D6-4211-B6C8-C63A8804560A}"/>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487" name="n_3aveValue【庁舎】&#10;有形固定資産減価償却率">
          <a:extLst>
            <a:ext uri="{FF2B5EF4-FFF2-40B4-BE49-F238E27FC236}">
              <a16:creationId xmlns:a16="http://schemas.microsoft.com/office/drawing/2014/main" id="{E7BA29F4-6815-4938-B338-AD3227CE85C4}"/>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488" name="n_4aveValue【庁舎】&#10;有形固定資産減価償却率">
          <a:extLst>
            <a:ext uri="{FF2B5EF4-FFF2-40B4-BE49-F238E27FC236}">
              <a16:creationId xmlns:a16="http://schemas.microsoft.com/office/drawing/2014/main" id="{4A46E9A0-D302-4A3C-951C-A3254F6B5261}"/>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100165</xdr:rowOff>
    </xdr:from>
    <xdr:ext cx="405111" cy="259045"/>
    <xdr:sp macro="" textlink="">
      <xdr:nvSpPr>
        <xdr:cNvPr id="489" name="n_1mainValue【庁舎】&#10;有形固定資産減価償却率">
          <a:extLst>
            <a:ext uri="{FF2B5EF4-FFF2-40B4-BE49-F238E27FC236}">
              <a16:creationId xmlns:a16="http://schemas.microsoft.com/office/drawing/2014/main" id="{D37D8108-7CBD-4A98-B84A-F64EDBE4B8F2}"/>
            </a:ext>
          </a:extLst>
        </xdr:cNvPr>
        <xdr:cNvSpPr txBox="1"/>
      </xdr:nvSpPr>
      <xdr:spPr>
        <a:xfrm>
          <a:off x="15266044" y="1844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72407</xdr:rowOff>
    </xdr:from>
    <xdr:ext cx="405111" cy="259045"/>
    <xdr:sp macro="" textlink="">
      <xdr:nvSpPr>
        <xdr:cNvPr id="490" name="n_2mainValue【庁舎】&#10;有形固定資産減価償却率">
          <a:extLst>
            <a:ext uri="{FF2B5EF4-FFF2-40B4-BE49-F238E27FC236}">
              <a16:creationId xmlns:a16="http://schemas.microsoft.com/office/drawing/2014/main" id="{39302BCE-C8AF-4A4F-9507-2B557381B968}"/>
            </a:ext>
          </a:extLst>
        </xdr:cNvPr>
        <xdr:cNvSpPr txBox="1"/>
      </xdr:nvSpPr>
      <xdr:spPr>
        <a:xfrm>
          <a:off x="14389744"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43015</xdr:rowOff>
    </xdr:from>
    <xdr:ext cx="405111" cy="259045"/>
    <xdr:sp macro="" textlink="">
      <xdr:nvSpPr>
        <xdr:cNvPr id="491" name="n_3mainValue【庁舎】&#10;有形固定資産減価償却率">
          <a:extLst>
            <a:ext uri="{FF2B5EF4-FFF2-40B4-BE49-F238E27FC236}">
              <a16:creationId xmlns:a16="http://schemas.microsoft.com/office/drawing/2014/main" id="{E89D0A8F-BC7C-4A5E-B649-21C55C972635}"/>
            </a:ext>
          </a:extLst>
        </xdr:cNvPr>
        <xdr:cNvSpPr txBox="1"/>
      </xdr:nvSpPr>
      <xdr:spPr>
        <a:xfrm>
          <a:off x="135007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11991</xdr:rowOff>
    </xdr:from>
    <xdr:ext cx="405111" cy="259045"/>
    <xdr:sp macro="" textlink="">
      <xdr:nvSpPr>
        <xdr:cNvPr id="492" name="n_4mainValue【庁舎】&#10;有形固定資産減価償却率">
          <a:extLst>
            <a:ext uri="{FF2B5EF4-FFF2-40B4-BE49-F238E27FC236}">
              <a16:creationId xmlns:a16="http://schemas.microsoft.com/office/drawing/2014/main" id="{46F2CA63-EA48-41B8-8BDA-79C13A20B568}"/>
            </a:ext>
          </a:extLst>
        </xdr:cNvPr>
        <xdr:cNvSpPr txBox="1"/>
      </xdr:nvSpPr>
      <xdr:spPr>
        <a:xfrm>
          <a:off x="12611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3" name="正方形/長方形 492">
          <a:extLst>
            <a:ext uri="{FF2B5EF4-FFF2-40B4-BE49-F238E27FC236}">
              <a16:creationId xmlns:a16="http://schemas.microsoft.com/office/drawing/2014/main" id="{39C59517-B314-4F44-A9AA-3E611900E91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4" name="正方形/長方形 493">
          <a:extLst>
            <a:ext uri="{FF2B5EF4-FFF2-40B4-BE49-F238E27FC236}">
              <a16:creationId xmlns:a16="http://schemas.microsoft.com/office/drawing/2014/main" id="{DDA6115A-23A3-4A72-982F-F462331126C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5" name="正方形/長方形 494">
          <a:extLst>
            <a:ext uri="{FF2B5EF4-FFF2-40B4-BE49-F238E27FC236}">
              <a16:creationId xmlns:a16="http://schemas.microsoft.com/office/drawing/2014/main" id="{446F033E-80E0-47C4-94FF-EF121F302DD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6" name="正方形/長方形 495">
          <a:extLst>
            <a:ext uri="{FF2B5EF4-FFF2-40B4-BE49-F238E27FC236}">
              <a16:creationId xmlns:a16="http://schemas.microsoft.com/office/drawing/2014/main" id="{3AB3ECEC-74EF-431A-B8A9-53AB083484A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7" name="正方形/長方形 496">
          <a:extLst>
            <a:ext uri="{FF2B5EF4-FFF2-40B4-BE49-F238E27FC236}">
              <a16:creationId xmlns:a16="http://schemas.microsoft.com/office/drawing/2014/main" id="{3B67A1BD-55D4-46D8-951B-EA228FDC06C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98" name="正方形/長方形 497">
          <a:extLst>
            <a:ext uri="{FF2B5EF4-FFF2-40B4-BE49-F238E27FC236}">
              <a16:creationId xmlns:a16="http://schemas.microsoft.com/office/drawing/2014/main" id="{6579BB8C-27D5-4CBD-AB04-259904C5E27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99" name="正方形/長方形 498">
          <a:extLst>
            <a:ext uri="{FF2B5EF4-FFF2-40B4-BE49-F238E27FC236}">
              <a16:creationId xmlns:a16="http://schemas.microsoft.com/office/drawing/2014/main" id="{3234185D-DD0C-42FF-AC7A-BA65C6CF2BE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0" name="正方形/長方形 499">
          <a:extLst>
            <a:ext uri="{FF2B5EF4-FFF2-40B4-BE49-F238E27FC236}">
              <a16:creationId xmlns:a16="http://schemas.microsoft.com/office/drawing/2014/main" id="{721287A5-A917-4513-B7E5-C2FE8869478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1" name="テキスト ボックス 500">
          <a:extLst>
            <a:ext uri="{FF2B5EF4-FFF2-40B4-BE49-F238E27FC236}">
              <a16:creationId xmlns:a16="http://schemas.microsoft.com/office/drawing/2014/main" id="{D177F616-A844-4772-A00A-594374CAC55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2" name="直線コネクタ 501">
          <a:extLst>
            <a:ext uri="{FF2B5EF4-FFF2-40B4-BE49-F238E27FC236}">
              <a16:creationId xmlns:a16="http://schemas.microsoft.com/office/drawing/2014/main" id="{4349D477-A737-43A5-B645-A865C90233F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03" name="直線コネクタ 502">
          <a:extLst>
            <a:ext uri="{FF2B5EF4-FFF2-40B4-BE49-F238E27FC236}">
              <a16:creationId xmlns:a16="http://schemas.microsoft.com/office/drawing/2014/main" id="{60A0E2ED-B0E9-43A8-A214-2B363E0F64D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04" name="テキスト ボックス 503">
          <a:extLst>
            <a:ext uri="{FF2B5EF4-FFF2-40B4-BE49-F238E27FC236}">
              <a16:creationId xmlns:a16="http://schemas.microsoft.com/office/drawing/2014/main" id="{705F2244-FD71-44A8-AD8A-3D2F7B3975C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05" name="直線コネクタ 504">
          <a:extLst>
            <a:ext uri="{FF2B5EF4-FFF2-40B4-BE49-F238E27FC236}">
              <a16:creationId xmlns:a16="http://schemas.microsoft.com/office/drawing/2014/main" id="{86962C59-A437-486F-B1B2-532D5243359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06" name="テキスト ボックス 505">
          <a:extLst>
            <a:ext uri="{FF2B5EF4-FFF2-40B4-BE49-F238E27FC236}">
              <a16:creationId xmlns:a16="http://schemas.microsoft.com/office/drawing/2014/main" id="{ADA5A023-31B1-4423-9E2F-9BA2F7DF6A3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07" name="直線コネクタ 506">
          <a:extLst>
            <a:ext uri="{FF2B5EF4-FFF2-40B4-BE49-F238E27FC236}">
              <a16:creationId xmlns:a16="http://schemas.microsoft.com/office/drawing/2014/main" id="{9F2517C2-01FC-4054-8F54-E0D48368DF8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08" name="テキスト ボックス 507">
          <a:extLst>
            <a:ext uri="{FF2B5EF4-FFF2-40B4-BE49-F238E27FC236}">
              <a16:creationId xmlns:a16="http://schemas.microsoft.com/office/drawing/2014/main" id="{2A65067B-F3FD-4BF9-BCF7-495F546034B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09" name="直線コネクタ 508">
          <a:extLst>
            <a:ext uri="{FF2B5EF4-FFF2-40B4-BE49-F238E27FC236}">
              <a16:creationId xmlns:a16="http://schemas.microsoft.com/office/drawing/2014/main" id="{2FF186FF-8CCE-422F-8139-A7C1684D111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0" name="テキスト ボックス 509">
          <a:extLst>
            <a:ext uri="{FF2B5EF4-FFF2-40B4-BE49-F238E27FC236}">
              <a16:creationId xmlns:a16="http://schemas.microsoft.com/office/drawing/2014/main" id="{C83B8DD0-14D6-4CB4-ABB0-818C5F2C0BA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1" name="直線コネクタ 510">
          <a:extLst>
            <a:ext uri="{FF2B5EF4-FFF2-40B4-BE49-F238E27FC236}">
              <a16:creationId xmlns:a16="http://schemas.microsoft.com/office/drawing/2014/main" id="{9269E227-7C75-4C06-88C9-25B99635990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512" name="テキスト ボックス 511">
          <a:extLst>
            <a:ext uri="{FF2B5EF4-FFF2-40B4-BE49-F238E27FC236}">
              <a16:creationId xmlns:a16="http://schemas.microsoft.com/office/drawing/2014/main" id="{99A2D034-5859-42EB-8371-5D6B51C65E7C}"/>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3" name="直線コネクタ 512">
          <a:extLst>
            <a:ext uri="{FF2B5EF4-FFF2-40B4-BE49-F238E27FC236}">
              <a16:creationId xmlns:a16="http://schemas.microsoft.com/office/drawing/2014/main" id="{99EE76D1-C875-493D-8EC8-521CD149CDE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514" name="テキスト ボックス 513">
          <a:extLst>
            <a:ext uri="{FF2B5EF4-FFF2-40B4-BE49-F238E27FC236}">
              <a16:creationId xmlns:a16="http://schemas.microsoft.com/office/drawing/2014/main" id="{F9160FA6-68D7-40DC-81CE-4DDD15E9FD7C}"/>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5" name="【庁舎】&#10;一人当たり面積グラフ枠">
          <a:extLst>
            <a:ext uri="{FF2B5EF4-FFF2-40B4-BE49-F238E27FC236}">
              <a16:creationId xmlns:a16="http://schemas.microsoft.com/office/drawing/2014/main" id="{456965D4-E176-4E5B-BCCE-6A3A40B4794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516" name="直線コネクタ 515">
          <a:extLst>
            <a:ext uri="{FF2B5EF4-FFF2-40B4-BE49-F238E27FC236}">
              <a16:creationId xmlns:a16="http://schemas.microsoft.com/office/drawing/2014/main" id="{AEF41B9B-1B2F-4150-9952-C949205E2D1A}"/>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517" name="【庁舎】&#10;一人当たり面積最小値テキスト">
          <a:extLst>
            <a:ext uri="{FF2B5EF4-FFF2-40B4-BE49-F238E27FC236}">
              <a16:creationId xmlns:a16="http://schemas.microsoft.com/office/drawing/2014/main" id="{27E4FB53-4B82-4EC9-B3F3-5DDE8AEA626C}"/>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518" name="直線コネクタ 517">
          <a:extLst>
            <a:ext uri="{FF2B5EF4-FFF2-40B4-BE49-F238E27FC236}">
              <a16:creationId xmlns:a16="http://schemas.microsoft.com/office/drawing/2014/main" id="{073F90BD-0FC3-4952-A392-F0A2E91D7296}"/>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519" name="【庁舎】&#10;一人当たり面積最大値テキスト">
          <a:extLst>
            <a:ext uri="{FF2B5EF4-FFF2-40B4-BE49-F238E27FC236}">
              <a16:creationId xmlns:a16="http://schemas.microsoft.com/office/drawing/2014/main" id="{9B7CF97B-A484-42D2-A568-D47C9621319B}"/>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520" name="直線コネクタ 519">
          <a:extLst>
            <a:ext uri="{FF2B5EF4-FFF2-40B4-BE49-F238E27FC236}">
              <a16:creationId xmlns:a16="http://schemas.microsoft.com/office/drawing/2014/main" id="{20576F0E-A41E-4EDB-954C-3B6A1BB636D4}"/>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521" name="【庁舎】&#10;一人当たり面積平均値テキスト">
          <a:extLst>
            <a:ext uri="{FF2B5EF4-FFF2-40B4-BE49-F238E27FC236}">
              <a16:creationId xmlns:a16="http://schemas.microsoft.com/office/drawing/2014/main" id="{EC843DF2-1C8C-4928-B7BA-B3A104EEB94D}"/>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522" name="フローチャート: 判断 521">
          <a:extLst>
            <a:ext uri="{FF2B5EF4-FFF2-40B4-BE49-F238E27FC236}">
              <a16:creationId xmlns:a16="http://schemas.microsoft.com/office/drawing/2014/main" id="{A6B26B1E-A54B-403E-ACA5-4B1827D6D56B}"/>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523" name="フローチャート: 判断 522">
          <a:extLst>
            <a:ext uri="{FF2B5EF4-FFF2-40B4-BE49-F238E27FC236}">
              <a16:creationId xmlns:a16="http://schemas.microsoft.com/office/drawing/2014/main" id="{0B025B9E-81CE-4AD3-A7C4-72C4914A4A7F}"/>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524" name="フローチャート: 判断 523">
          <a:extLst>
            <a:ext uri="{FF2B5EF4-FFF2-40B4-BE49-F238E27FC236}">
              <a16:creationId xmlns:a16="http://schemas.microsoft.com/office/drawing/2014/main" id="{59308949-D9DE-45B6-B117-BE3EAB68C023}"/>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525" name="フローチャート: 判断 524">
          <a:extLst>
            <a:ext uri="{FF2B5EF4-FFF2-40B4-BE49-F238E27FC236}">
              <a16:creationId xmlns:a16="http://schemas.microsoft.com/office/drawing/2014/main" id="{AC30DBBC-897D-414F-8B02-898D2FF1E6A6}"/>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156211</xdr:rowOff>
    </xdr:from>
    <xdr:to>
      <xdr:col>98</xdr:col>
      <xdr:colOff>38100</xdr:colOff>
      <xdr:row>108</xdr:row>
      <xdr:rowOff>86361</xdr:rowOff>
    </xdr:to>
    <xdr:sp macro="" textlink="">
      <xdr:nvSpPr>
        <xdr:cNvPr id="526" name="フローチャート: 判断 525">
          <a:extLst>
            <a:ext uri="{FF2B5EF4-FFF2-40B4-BE49-F238E27FC236}">
              <a16:creationId xmlns:a16="http://schemas.microsoft.com/office/drawing/2014/main" id="{7C155846-8FFF-4C91-BC99-F0C71993EE14}"/>
            </a:ext>
          </a:extLst>
        </xdr:cNvPr>
        <xdr:cNvSpPr/>
      </xdr:nvSpPr>
      <xdr:spPr>
        <a:xfrm>
          <a:off x="18605500" y="1850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7" name="テキスト ボックス 526">
          <a:extLst>
            <a:ext uri="{FF2B5EF4-FFF2-40B4-BE49-F238E27FC236}">
              <a16:creationId xmlns:a16="http://schemas.microsoft.com/office/drawing/2014/main" id="{19263856-B6B9-4842-9832-FCC1D956A9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28" name="テキスト ボックス 527">
          <a:extLst>
            <a:ext uri="{FF2B5EF4-FFF2-40B4-BE49-F238E27FC236}">
              <a16:creationId xmlns:a16="http://schemas.microsoft.com/office/drawing/2014/main" id="{2388833D-2E76-4B81-833A-264FACDEAA9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29" name="テキスト ボックス 528">
          <a:extLst>
            <a:ext uri="{FF2B5EF4-FFF2-40B4-BE49-F238E27FC236}">
              <a16:creationId xmlns:a16="http://schemas.microsoft.com/office/drawing/2014/main" id="{750481BA-86BD-4755-A596-2909D1C26A4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1ED82B7A-19B3-457E-9577-B01FA42A1A9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488684BB-19F5-4227-8BD9-CE076F90B28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146304</xdr:rowOff>
    </xdr:from>
    <xdr:to>
      <xdr:col>116</xdr:col>
      <xdr:colOff>114300</xdr:colOff>
      <xdr:row>108</xdr:row>
      <xdr:rowOff>76454</xdr:rowOff>
    </xdr:to>
    <xdr:sp macro="" textlink="">
      <xdr:nvSpPr>
        <xdr:cNvPr id="532" name="楕円 531">
          <a:extLst>
            <a:ext uri="{FF2B5EF4-FFF2-40B4-BE49-F238E27FC236}">
              <a16:creationId xmlns:a16="http://schemas.microsoft.com/office/drawing/2014/main" id="{9E4EC08F-2F30-459A-A4F3-379662115704}"/>
            </a:ext>
          </a:extLst>
        </xdr:cNvPr>
        <xdr:cNvSpPr/>
      </xdr:nvSpPr>
      <xdr:spPr>
        <a:xfrm>
          <a:off x="22110700" y="1849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533" name="【庁舎】&#10;一人当たり面積該当値テキスト">
          <a:extLst>
            <a:ext uri="{FF2B5EF4-FFF2-40B4-BE49-F238E27FC236}">
              <a16:creationId xmlns:a16="http://schemas.microsoft.com/office/drawing/2014/main" id="{582D670D-26A1-4ABC-A7C6-63AA449A95D8}"/>
            </a:ext>
          </a:extLst>
        </xdr:cNvPr>
        <xdr:cNvSpPr txBox="1"/>
      </xdr:nvSpPr>
      <xdr:spPr>
        <a:xfrm>
          <a:off x="22199600" y="18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147955</xdr:rowOff>
    </xdr:from>
    <xdr:to>
      <xdr:col>112</xdr:col>
      <xdr:colOff>38100</xdr:colOff>
      <xdr:row>108</xdr:row>
      <xdr:rowOff>78105</xdr:rowOff>
    </xdr:to>
    <xdr:sp macro="" textlink="">
      <xdr:nvSpPr>
        <xdr:cNvPr id="534" name="楕円 533">
          <a:extLst>
            <a:ext uri="{FF2B5EF4-FFF2-40B4-BE49-F238E27FC236}">
              <a16:creationId xmlns:a16="http://schemas.microsoft.com/office/drawing/2014/main" id="{720B3136-72B0-4C4F-B742-82F0ABF04921}"/>
            </a:ext>
          </a:extLst>
        </xdr:cNvPr>
        <xdr:cNvSpPr/>
      </xdr:nvSpPr>
      <xdr:spPr>
        <a:xfrm>
          <a:off x="21272500" y="1849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25654</xdr:rowOff>
    </xdr:from>
    <xdr:to>
      <xdr:col>116</xdr:col>
      <xdr:colOff>63500</xdr:colOff>
      <xdr:row>108</xdr:row>
      <xdr:rowOff>27305</xdr:rowOff>
    </xdr:to>
    <xdr:cxnSp macro="">
      <xdr:nvCxnSpPr>
        <xdr:cNvPr id="535" name="直線コネクタ 534">
          <a:extLst>
            <a:ext uri="{FF2B5EF4-FFF2-40B4-BE49-F238E27FC236}">
              <a16:creationId xmlns:a16="http://schemas.microsoft.com/office/drawing/2014/main" id="{7B0A7E97-C814-45B1-8F97-2710074135C1}"/>
            </a:ext>
          </a:extLst>
        </xdr:cNvPr>
        <xdr:cNvCxnSpPr/>
      </xdr:nvCxnSpPr>
      <xdr:spPr>
        <a:xfrm flipV="1">
          <a:off x="21323300" y="18542254"/>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150113</xdr:rowOff>
    </xdr:from>
    <xdr:to>
      <xdr:col>107</xdr:col>
      <xdr:colOff>101600</xdr:colOff>
      <xdr:row>108</xdr:row>
      <xdr:rowOff>80263</xdr:rowOff>
    </xdr:to>
    <xdr:sp macro="" textlink="">
      <xdr:nvSpPr>
        <xdr:cNvPr id="536" name="楕円 535">
          <a:extLst>
            <a:ext uri="{FF2B5EF4-FFF2-40B4-BE49-F238E27FC236}">
              <a16:creationId xmlns:a16="http://schemas.microsoft.com/office/drawing/2014/main" id="{40A5BEB2-FED8-459E-8126-344A3E4B9055}"/>
            </a:ext>
          </a:extLst>
        </xdr:cNvPr>
        <xdr:cNvSpPr/>
      </xdr:nvSpPr>
      <xdr:spPr>
        <a:xfrm>
          <a:off x="20383500" y="1849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27305</xdr:rowOff>
    </xdr:from>
    <xdr:to>
      <xdr:col>111</xdr:col>
      <xdr:colOff>177800</xdr:colOff>
      <xdr:row>108</xdr:row>
      <xdr:rowOff>29463</xdr:rowOff>
    </xdr:to>
    <xdr:cxnSp macro="">
      <xdr:nvCxnSpPr>
        <xdr:cNvPr id="537" name="直線コネクタ 536">
          <a:extLst>
            <a:ext uri="{FF2B5EF4-FFF2-40B4-BE49-F238E27FC236}">
              <a16:creationId xmlns:a16="http://schemas.microsoft.com/office/drawing/2014/main" id="{F34751C8-E536-4256-ABAA-C8D0E56EFE74}"/>
            </a:ext>
          </a:extLst>
        </xdr:cNvPr>
        <xdr:cNvCxnSpPr/>
      </xdr:nvCxnSpPr>
      <xdr:spPr>
        <a:xfrm flipV="1">
          <a:off x="20434300" y="18543905"/>
          <a:ext cx="88900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151130</xdr:rowOff>
    </xdr:from>
    <xdr:to>
      <xdr:col>102</xdr:col>
      <xdr:colOff>165100</xdr:colOff>
      <xdr:row>108</xdr:row>
      <xdr:rowOff>81280</xdr:rowOff>
    </xdr:to>
    <xdr:sp macro="" textlink="">
      <xdr:nvSpPr>
        <xdr:cNvPr id="538" name="楕円 537">
          <a:extLst>
            <a:ext uri="{FF2B5EF4-FFF2-40B4-BE49-F238E27FC236}">
              <a16:creationId xmlns:a16="http://schemas.microsoft.com/office/drawing/2014/main" id="{BBD838D7-F7F3-42D9-A080-3FE0C6BAE294}"/>
            </a:ext>
          </a:extLst>
        </xdr:cNvPr>
        <xdr:cNvSpPr/>
      </xdr:nvSpPr>
      <xdr:spPr>
        <a:xfrm>
          <a:off x="19494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29463</xdr:rowOff>
    </xdr:from>
    <xdr:to>
      <xdr:col>107</xdr:col>
      <xdr:colOff>50800</xdr:colOff>
      <xdr:row>108</xdr:row>
      <xdr:rowOff>30480</xdr:rowOff>
    </xdr:to>
    <xdr:cxnSp macro="">
      <xdr:nvCxnSpPr>
        <xdr:cNvPr id="539" name="直線コネクタ 538">
          <a:extLst>
            <a:ext uri="{FF2B5EF4-FFF2-40B4-BE49-F238E27FC236}">
              <a16:creationId xmlns:a16="http://schemas.microsoft.com/office/drawing/2014/main" id="{7C7E49ED-EFE3-4467-A46D-20BDD25388B5}"/>
            </a:ext>
          </a:extLst>
        </xdr:cNvPr>
        <xdr:cNvCxnSpPr/>
      </xdr:nvCxnSpPr>
      <xdr:spPr>
        <a:xfrm flipV="1">
          <a:off x="19545300" y="18546063"/>
          <a:ext cx="889000" cy="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153543</xdr:rowOff>
    </xdr:from>
    <xdr:to>
      <xdr:col>98</xdr:col>
      <xdr:colOff>38100</xdr:colOff>
      <xdr:row>108</xdr:row>
      <xdr:rowOff>83693</xdr:rowOff>
    </xdr:to>
    <xdr:sp macro="" textlink="">
      <xdr:nvSpPr>
        <xdr:cNvPr id="540" name="楕円 539">
          <a:extLst>
            <a:ext uri="{FF2B5EF4-FFF2-40B4-BE49-F238E27FC236}">
              <a16:creationId xmlns:a16="http://schemas.microsoft.com/office/drawing/2014/main" id="{D63B08F2-A1F5-4979-893E-3205DCAE0E37}"/>
            </a:ext>
          </a:extLst>
        </xdr:cNvPr>
        <xdr:cNvSpPr/>
      </xdr:nvSpPr>
      <xdr:spPr>
        <a:xfrm>
          <a:off x="18605500" y="1849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30480</xdr:rowOff>
    </xdr:from>
    <xdr:to>
      <xdr:col>102</xdr:col>
      <xdr:colOff>114300</xdr:colOff>
      <xdr:row>108</xdr:row>
      <xdr:rowOff>32893</xdr:rowOff>
    </xdr:to>
    <xdr:cxnSp macro="">
      <xdr:nvCxnSpPr>
        <xdr:cNvPr id="541" name="直線コネクタ 540">
          <a:extLst>
            <a:ext uri="{FF2B5EF4-FFF2-40B4-BE49-F238E27FC236}">
              <a16:creationId xmlns:a16="http://schemas.microsoft.com/office/drawing/2014/main" id="{71A9A319-BC62-4647-8F7A-7BC40CFA5D30}"/>
            </a:ext>
          </a:extLst>
        </xdr:cNvPr>
        <xdr:cNvCxnSpPr/>
      </xdr:nvCxnSpPr>
      <xdr:spPr>
        <a:xfrm flipV="1">
          <a:off x="18656300" y="18547080"/>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542" name="n_1aveValue【庁舎】&#10;一人当たり面積">
          <a:extLst>
            <a:ext uri="{FF2B5EF4-FFF2-40B4-BE49-F238E27FC236}">
              <a16:creationId xmlns:a16="http://schemas.microsoft.com/office/drawing/2014/main" id="{473E06B0-2F67-4BA6-A136-09FE41B10509}"/>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543" name="n_2aveValue【庁舎】&#10;一人当たり面積">
          <a:extLst>
            <a:ext uri="{FF2B5EF4-FFF2-40B4-BE49-F238E27FC236}">
              <a16:creationId xmlns:a16="http://schemas.microsoft.com/office/drawing/2014/main" id="{330693B7-6B37-44D8-B8F7-708B1DDECD52}"/>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544" name="n_3aveValue【庁舎】&#10;一人当たり面積">
          <a:extLst>
            <a:ext uri="{FF2B5EF4-FFF2-40B4-BE49-F238E27FC236}">
              <a16:creationId xmlns:a16="http://schemas.microsoft.com/office/drawing/2014/main" id="{DEFBA76F-F133-4759-A219-81E850C8C8A9}"/>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77488</xdr:rowOff>
    </xdr:from>
    <xdr:ext cx="469744" cy="259045"/>
    <xdr:sp macro="" textlink="">
      <xdr:nvSpPr>
        <xdr:cNvPr id="545" name="n_4aveValue【庁舎】&#10;一人当たり面積">
          <a:extLst>
            <a:ext uri="{FF2B5EF4-FFF2-40B4-BE49-F238E27FC236}">
              <a16:creationId xmlns:a16="http://schemas.microsoft.com/office/drawing/2014/main" id="{FF406136-442A-433C-A934-116B97BE51B3}"/>
            </a:ext>
          </a:extLst>
        </xdr:cNvPr>
        <xdr:cNvSpPr txBox="1"/>
      </xdr:nvSpPr>
      <xdr:spPr>
        <a:xfrm>
          <a:off x="18421427" y="1859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69232</xdr:rowOff>
    </xdr:from>
    <xdr:ext cx="469744" cy="259045"/>
    <xdr:sp macro="" textlink="">
      <xdr:nvSpPr>
        <xdr:cNvPr id="546" name="n_1mainValue【庁舎】&#10;一人当たり面積">
          <a:extLst>
            <a:ext uri="{FF2B5EF4-FFF2-40B4-BE49-F238E27FC236}">
              <a16:creationId xmlns:a16="http://schemas.microsoft.com/office/drawing/2014/main" id="{F18ECCD5-0FC2-4010-A1B7-C2DDD559B713}"/>
            </a:ext>
          </a:extLst>
        </xdr:cNvPr>
        <xdr:cNvSpPr txBox="1"/>
      </xdr:nvSpPr>
      <xdr:spPr>
        <a:xfrm>
          <a:off x="21075727" y="1858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71390</xdr:rowOff>
    </xdr:from>
    <xdr:ext cx="469744" cy="259045"/>
    <xdr:sp macro="" textlink="">
      <xdr:nvSpPr>
        <xdr:cNvPr id="547" name="n_2mainValue【庁舎】&#10;一人当たり面積">
          <a:extLst>
            <a:ext uri="{FF2B5EF4-FFF2-40B4-BE49-F238E27FC236}">
              <a16:creationId xmlns:a16="http://schemas.microsoft.com/office/drawing/2014/main" id="{461509ED-B547-42ED-BF9E-3DE895E09F5E}"/>
            </a:ext>
          </a:extLst>
        </xdr:cNvPr>
        <xdr:cNvSpPr txBox="1"/>
      </xdr:nvSpPr>
      <xdr:spPr>
        <a:xfrm>
          <a:off x="20199427" y="18587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72407</xdr:rowOff>
    </xdr:from>
    <xdr:ext cx="469744" cy="259045"/>
    <xdr:sp macro="" textlink="">
      <xdr:nvSpPr>
        <xdr:cNvPr id="548" name="n_3mainValue【庁舎】&#10;一人当たり面積">
          <a:extLst>
            <a:ext uri="{FF2B5EF4-FFF2-40B4-BE49-F238E27FC236}">
              <a16:creationId xmlns:a16="http://schemas.microsoft.com/office/drawing/2014/main" id="{A0E7C486-4373-4E8E-B16E-F0BBCB05EF40}"/>
            </a:ext>
          </a:extLst>
        </xdr:cNvPr>
        <xdr:cNvSpPr txBox="1"/>
      </xdr:nvSpPr>
      <xdr:spPr>
        <a:xfrm>
          <a:off x="19310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100220</xdr:rowOff>
    </xdr:from>
    <xdr:ext cx="469744" cy="259045"/>
    <xdr:sp macro="" textlink="">
      <xdr:nvSpPr>
        <xdr:cNvPr id="549" name="n_4mainValue【庁舎】&#10;一人当たり面積">
          <a:extLst>
            <a:ext uri="{FF2B5EF4-FFF2-40B4-BE49-F238E27FC236}">
              <a16:creationId xmlns:a16="http://schemas.microsoft.com/office/drawing/2014/main" id="{CF846AF0-433D-447F-960F-56A6A7E3303F}"/>
            </a:ext>
          </a:extLst>
        </xdr:cNvPr>
        <xdr:cNvSpPr txBox="1"/>
      </xdr:nvSpPr>
      <xdr:spPr>
        <a:xfrm>
          <a:off x="18421427" y="1827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0" name="正方形/長方形 549">
          <a:extLst>
            <a:ext uri="{FF2B5EF4-FFF2-40B4-BE49-F238E27FC236}">
              <a16:creationId xmlns:a16="http://schemas.microsoft.com/office/drawing/2014/main" id="{1C68D601-EB88-4368-8D85-ED1EDD4FAD2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1" name="正方形/長方形 550">
          <a:extLst>
            <a:ext uri="{FF2B5EF4-FFF2-40B4-BE49-F238E27FC236}">
              <a16:creationId xmlns:a16="http://schemas.microsoft.com/office/drawing/2014/main" id="{0DA3656D-5265-445C-8646-0404C92EC3C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2" name="テキスト ボックス 551">
          <a:extLst>
            <a:ext uri="{FF2B5EF4-FFF2-40B4-BE49-F238E27FC236}">
              <a16:creationId xmlns:a16="http://schemas.microsoft.com/office/drawing/2014/main" id="{77F35076-8619-428D-8AD2-173660D06A0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体育館・プールの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人当たりの面積が、類似団体と比較して大きい要因は、人口に対し学校数が多い（</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校）ことが考えられる。</a:t>
          </a:r>
          <a:endParaRPr lang="ja-JP" altLang="ja-JP" sz="1400">
            <a:effectLst/>
          </a:endParaRPr>
        </a:p>
        <a:p>
          <a:r>
            <a:rPr kumimoji="1" lang="ja-JP" altLang="ja-JP" sz="1100">
              <a:solidFill>
                <a:schemeClr val="dk1"/>
              </a:solidFill>
              <a:effectLst/>
              <a:latin typeface="+mn-lt"/>
              <a:ea typeface="+mn-ea"/>
              <a:cs typeface="+mn-cs"/>
            </a:rPr>
            <a:t>庁舎は、昭和３７年に建築され築６０年以上が経過しているため、有形固定資産減価償却率が</a:t>
          </a:r>
          <a:r>
            <a:rPr kumimoji="1" lang="en-US" altLang="ja-JP" sz="1100">
              <a:solidFill>
                <a:schemeClr val="dk1"/>
              </a:solidFill>
              <a:effectLst/>
              <a:latin typeface="+mn-lt"/>
              <a:ea typeface="+mn-ea"/>
              <a:cs typeface="+mn-cs"/>
            </a:rPr>
            <a:t>81.0</a:t>
          </a:r>
          <a:r>
            <a:rPr kumimoji="1" lang="ja-JP" altLang="ja-JP" sz="1100">
              <a:solidFill>
                <a:schemeClr val="dk1"/>
              </a:solidFill>
              <a:effectLst/>
              <a:latin typeface="+mn-lt"/>
              <a:ea typeface="+mn-ea"/>
              <a:cs typeface="+mn-cs"/>
            </a:rPr>
            <a:t>％と高くなっている。令和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以降に</a:t>
          </a:r>
          <a:r>
            <a:rPr kumimoji="1" lang="ja-JP" altLang="ja-JP" sz="1100">
              <a:solidFill>
                <a:schemeClr val="dk1"/>
              </a:solidFill>
              <a:effectLst/>
              <a:latin typeface="+mn-lt"/>
              <a:ea typeface="+mn-ea"/>
              <a:cs typeface="+mn-cs"/>
            </a:rPr>
            <a:t>庁舎の建て替えを検討しており、計画的に庁舎建設基金への積み立てを行う。</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4728386</v>
      </c>
      <c r="BO4" s="384"/>
      <c r="BP4" s="384"/>
      <c r="BQ4" s="384"/>
      <c r="BR4" s="384"/>
      <c r="BS4" s="384"/>
      <c r="BT4" s="384"/>
      <c r="BU4" s="385"/>
      <c r="BV4" s="383">
        <v>3937441</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9.9</v>
      </c>
      <c r="CU4" s="390"/>
      <c r="CV4" s="390"/>
      <c r="CW4" s="390"/>
      <c r="CX4" s="390"/>
      <c r="CY4" s="390"/>
      <c r="CZ4" s="390"/>
      <c r="DA4" s="391"/>
      <c r="DB4" s="389">
        <v>13.6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4467792</v>
      </c>
      <c r="BO5" s="421"/>
      <c r="BP5" s="421"/>
      <c r="BQ5" s="421"/>
      <c r="BR5" s="421"/>
      <c r="BS5" s="421"/>
      <c r="BT5" s="421"/>
      <c r="BU5" s="422"/>
      <c r="BV5" s="420">
        <v>3397634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92.9</v>
      </c>
      <c r="CU5" s="418"/>
      <c r="CV5" s="418"/>
      <c r="CW5" s="418"/>
      <c r="CX5" s="418"/>
      <c r="CY5" s="418"/>
      <c r="CZ5" s="418"/>
      <c r="DA5" s="419"/>
      <c r="DB5" s="417">
        <v>92.8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260594</v>
      </c>
      <c r="BO6" s="421"/>
      <c r="BP6" s="421"/>
      <c r="BQ6" s="421"/>
      <c r="BR6" s="421"/>
      <c r="BS6" s="421"/>
      <c r="BT6" s="421"/>
      <c r="BU6" s="422"/>
      <c r="BV6" s="420">
        <v>539807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v>
      </c>
      <c r="CU6" s="458"/>
      <c r="CV6" s="458"/>
      <c r="CW6" s="458"/>
      <c r="CX6" s="458"/>
      <c r="CY6" s="458"/>
      <c r="CZ6" s="458"/>
      <c r="DA6" s="459"/>
      <c r="DB6" s="457">
        <v>93.1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57642</v>
      </c>
      <c r="BO7" s="421"/>
      <c r="BP7" s="421"/>
      <c r="BQ7" s="421"/>
      <c r="BR7" s="421"/>
      <c r="BS7" s="421"/>
      <c r="BT7" s="421"/>
      <c r="BU7" s="422"/>
      <c r="BV7" s="420">
        <v>260279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2059096</v>
      </c>
      <c r="CU7" s="421"/>
      <c r="CV7" s="421"/>
      <c r="CW7" s="421"/>
      <c r="CX7" s="421"/>
      <c r="CY7" s="421"/>
      <c r="CZ7" s="421"/>
      <c r="DA7" s="422"/>
      <c r="DB7" s="420">
        <v>2052500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202952</v>
      </c>
      <c r="BO8" s="421"/>
      <c r="BP8" s="421"/>
      <c r="BQ8" s="421"/>
      <c r="BR8" s="421"/>
      <c r="BS8" s="421"/>
      <c r="BT8" s="421"/>
      <c r="BU8" s="422"/>
      <c r="BV8" s="420">
        <v>279528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0.09</v>
      </c>
      <c r="CU8" s="461"/>
      <c r="CV8" s="461"/>
      <c r="CW8" s="461"/>
      <c r="CX8" s="461"/>
      <c r="CY8" s="461"/>
      <c r="CZ8" s="461"/>
      <c r="DA8" s="462"/>
      <c r="DB8" s="460">
        <v>0.08</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1621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-76576</v>
      </c>
      <c r="BO9" s="421"/>
      <c r="BP9" s="421"/>
      <c r="BQ9" s="421"/>
      <c r="BR9" s="421"/>
      <c r="BS9" s="421"/>
      <c r="BT9" s="421"/>
      <c r="BU9" s="422"/>
      <c r="BV9" s="420">
        <v>113091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16.5</v>
      </c>
      <c r="CU9" s="418"/>
      <c r="CV9" s="418"/>
      <c r="CW9" s="418"/>
      <c r="CX9" s="418"/>
      <c r="CY9" s="418"/>
      <c r="CZ9" s="418"/>
      <c r="DA9" s="419"/>
      <c r="DB9" s="417">
        <v>16.2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1722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91498</v>
      </c>
      <c r="BO10" s="421"/>
      <c r="BP10" s="421"/>
      <c r="BQ10" s="421"/>
      <c r="BR10" s="421"/>
      <c r="BS10" s="421"/>
      <c r="BT10" s="421"/>
      <c r="BU10" s="422"/>
      <c r="BV10" s="420">
        <v>104</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1604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258411</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1586</v>
      </c>
      <c r="S13" s="505"/>
      <c r="T13" s="505"/>
      <c r="U13" s="505"/>
      <c r="V13" s="506"/>
      <c r="W13" s="436" t="s">
        <v>131</v>
      </c>
      <c r="X13" s="437"/>
      <c r="Y13" s="437"/>
      <c r="Z13" s="437"/>
      <c r="AA13" s="437"/>
      <c r="AB13" s="427"/>
      <c r="AC13" s="471">
        <v>147</v>
      </c>
      <c r="AD13" s="472"/>
      <c r="AE13" s="472"/>
      <c r="AF13" s="472"/>
      <c r="AG13" s="514"/>
      <c r="AH13" s="471">
        <v>181</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14922</v>
      </c>
      <c r="BO13" s="421"/>
      <c r="BP13" s="421"/>
      <c r="BQ13" s="421"/>
      <c r="BR13" s="421"/>
      <c r="BS13" s="421"/>
      <c r="BT13" s="421"/>
      <c r="BU13" s="422"/>
      <c r="BV13" s="420">
        <v>-145216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9.4</v>
      </c>
      <c r="CU13" s="418"/>
      <c r="CV13" s="418"/>
      <c r="CW13" s="418"/>
      <c r="CX13" s="418"/>
      <c r="CY13" s="418"/>
      <c r="CZ13" s="418"/>
      <c r="DA13" s="419"/>
      <c r="DB13" s="417">
        <v>9.3000000000000007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1624</v>
      </c>
      <c r="S14" s="505"/>
      <c r="T14" s="505"/>
      <c r="U14" s="505"/>
      <c r="V14" s="506"/>
      <c r="W14" s="410"/>
      <c r="X14" s="411"/>
      <c r="Y14" s="411"/>
      <c r="Z14" s="411"/>
      <c r="AA14" s="411"/>
      <c r="AB14" s="400"/>
      <c r="AC14" s="507">
        <v>19.899999999999999</v>
      </c>
      <c r="AD14" s="508"/>
      <c r="AE14" s="508"/>
      <c r="AF14" s="508"/>
      <c r="AG14" s="509"/>
      <c r="AH14" s="507">
        <v>24.4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1611</v>
      </c>
      <c r="S15" s="505"/>
      <c r="T15" s="505"/>
      <c r="U15" s="505"/>
      <c r="V15" s="506"/>
      <c r="W15" s="436" t="s">
        <v>137</v>
      </c>
      <c r="X15" s="437"/>
      <c r="Y15" s="437"/>
      <c r="Z15" s="437"/>
      <c r="AA15" s="437"/>
      <c r="AB15" s="427"/>
      <c r="AC15" s="471">
        <v>134</v>
      </c>
      <c r="AD15" s="472"/>
      <c r="AE15" s="472"/>
      <c r="AF15" s="472"/>
      <c r="AG15" s="514"/>
      <c r="AH15" s="471">
        <v>122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217197</v>
      </c>
      <c r="BO15" s="384"/>
      <c r="BP15" s="384"/>
      <c r="BQ15" s="384"/>
      <c r="BR15" s="384"/>
      <c r="BS15" s="384"/>
      <c r="BT15" s="384"/>
      <c r="BU15" s="385"/>
      <c r="BV15" s="383">
        <v>167453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18.100000000000001</v>
      </c>
      <c r="AD16" s="508"/>
      <c r="AE16" s="508"/>
      <c r="AF16" s="508"/>
      <c r="AG16" s="509"/>
      <c r="AH16" s="507">
        <v>16.399999999999999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2002786</v>
      </c>
      <c r="BO16" s="421"/>
      <c r="BP16" s="421"/>
      <c r="BQ16" s="421"/>
      <c r="BR16" s="421"/>
      <c r="BS16" s="421"/>
      <c r="BT16" s="421"/>
      <c r="BU16" s="422"/>
      <c r="BV16" s="420">
        <v>2007955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458</v>
      </c>
      <c r="AD17" s="472"/>
      <c r="AE17" s="472"/>
      <c r="AF17" s="472"/>
      <c r="AG17" s="514"/>
      <c r="AH17" s="471">
        <v>440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270482</v>
      </c>
      <c r="BO17" s="421"/>
      <c r="BP17" s="421"/>
      <c r="BQ17" s="421"/>
      <c r="BR17" s="421"/>
      <c r="BS17" s="421"/>
      <c r="BT17" s="421"/>
      <c r="BU17" s="422"/>
      <c r="BV17" s="420">
        <v>204574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103.07</v>
      </c>
      <c r="M18" s="544"/>
      <c r="N18" s="544"/>
      <c r="O18" s="544"/>
      <c r="P18" s="544"/>
      <c r="Q18" s="544"/>
      <c r="R18" s="545"/>
      <c r="S18" s="545"/>
      <c r="T18" s="545"/>
      <c r="U18" s="545"/>
      <c r="V18" s="546"/>
      <c r="W18" s="438"/>
      <c r="X18" s="439"/>
      <c r="Y18" s="439"/>
      <c r="Z18" s="439"/>
      <c r="AA18" s="439"/>
      <c r="AB18" s="430"/>
      <c r="AC18" s="547">
        <v>62</v>
      </c>
      <c r="AD18" s="548"/>
      <c r="AE18" s="548"/>
      <c r="AF18" s="548"/>
      <c r="AG18" s="549"/>
      <c r="AH18" s="547">
        <v>59.2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1924499</v>
      </c>
      <c r="BO18" s="421"/>
      <c r="BP18" s="421"/>
      <c r="BQ18" s="421"/>
      <c r="BR18" s="421"/>
      <c r="BS18" s="421"/>
      <c r="BT18" s="421"/>
      <c r="BU18" s="422"/>
      <c r="BV18" s="420">
        <v>1905402</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2800822</v>
      </c>
      <c r="BO19" s="421"/>
      <c r="BP19" s="421"/>
      <c r="BQ19" s="421"/>
      <c r="BR19" s="421"/>
      <c r="BS19" s="421"/>
      <c r="BT19" s="421"/>
      <c r="BU19" s="422"/>
      <c r="BV19" s="420">
        <v>2864493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805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3626905</v>
      </c>
      <c r="BO22" s="384"/>
      <c r="BP22" s="384"/>
      <c r="BQ22" s="384"/>
      <c r="BR22" s="384"/>
      <c r="BS22" s="384"/>
      <c r="BT22" s="384"/>
      <c r="BU22" s="385"/>
      <c r="BV22" s="383">
        <v>3636968</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2882740</v>
      </c>
      <c r="BO23" s="421"/>
      <c r="BP23" s="421"/>
      <c r="BQ23" s="421"/>
      <c r="BR23" s="421"/>
      <c r="BS23" s="421"/>
      <c r="BT23" s="421"/>
      <c r="BU23" s="422"/>
      <c r="BV23" s="420">
        <v>2938142</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7610</v>
      </c>
      <c r="R24" s="472"/>
      <c r="S24" s="472"/>
      <c r="T24" s="472"/>
      <c r="U24" s="472"/>
      <c r="V24" s="514"/>
      <c r="W24" s="566"/>
      <c r="X24" s="567"/>
      <c r="Y24" s="568"/>
      <c r="Z24" s="470" t="s">
        <v>162</v>
      </c>
      <c r="AA24" s="450"/>
      <c r="AB24" s="450"/>
      <c r="AC24" s="450"/>
      <c r="AD24" s="450"/>
      <c r="AE24" s="450"/>
      <c r="AF24" s="450"/>
      <c r="AG24" s="451"/>
      <c r="AH24" s="471">
        <v>56</v>
      </c>
      <c r="AI24" s="472"/>
      <c r="AJ24" s="472"/>
      <c r="AK24" s="472"/>
      <c r="AL24" s="514"/>
      <c r="AM24" s="471">
        <v>174440</v>
      </c>
      <c r="AN24" s="472"/>
      <c r="AO24" s="472"/>
      <c r="AP24" s="472"/>
      <c r="AQ24" s="472"/>
      <c r="AR24" s="514"/>
      <c r="AS24" s="471">
        <v>3115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3028107</v>
      </c>
      <c r="BO24" s="421"/>
      <c r="BP24" s="421"/>
      <c r="BQ24" s="421"/>
      <c r="BR24" s="421"/>
      <c r="BS24" s="421"/>
      <c r="BT24" s="421"/>
      <c r="BU24" s="422"/>
      <c r="BV24" s="420">
        <v>2961509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6000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t="s">
        <v>122</v>
      </c>
      <c r="BO25" s="384"/>
      <c r="BP25" s="384"/>
      <c r="BQ25" s="384"/>
      <c r="BR25" s="384"/>
      <c r="BS25" s="384"/>
      <c r="BT25" s="384"/>
      <c r="BU25" s="385"/>
      <c r="BV25" s="383">
        <v>24422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5670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3040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26610</v>
      </c>
      <c r="BO27" s="540"/>
      <c r="BP27" s="540"/>
      <c r="BQ27" s="540"/>
      <c r="BR27" s="540"/>
      <c r="BS27" s="540"/>
      <c r="BT27" s="540"/>
      <c r="BU27" s="541"/>
      <c r="BV27" s="539">
        <v>26497</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2510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487109</v>
      </c>
      <c r="BO28" s="384"/>
      <c r="BP28" s="384"/>
      <c r="BQ28" s="384"/>
      <c r="BR28" s="384"/>
      <c r="BS28" s="384"/>
      <c r="BT28" s="384"/>
      <c r="BU28" s="385"/>
      <c r="BV28" s="383">
        <v>395611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6</v>
      </c>
      <c r="M29" s="472"/>
      <c r="N29" s="472"/>
      <c r="O29" s="472"/>
      <c r="P29" s="514"/>
      <c r="Q29" s="471">
        <v>2280</v>
      </c>
      <c r="R29" s="472"/>
      <c r="S29" s="472"/>
      <c r="T29" s="472"/>
      <c r="U29" s="472"/>
      <c r="V29" s="514"/>
      <c r="W29" s="569"/>
      <c r="X29" s="570"/>
      <c r="Y29" s="571"/>
      <c r="Z29" s="470" t="s">
        <v>178</v>
      </c>
      <c r="AA29" s="450"/>
      <c r="AB29" s="450"/>
      <c r="AC29" s="450"/>
      <c r="AD29" s="450"/>
      <c r="AE29" s="450"/>
      <c r="AF29" s="450"/>
      <c r="AG29" s="451"/>
      <c r="AH29" s="471">
        <v>57</v>
      </c>
      <c r="AI29" s="472"/>
      <c r="AJ29" s="472"/>
      <c r="AK29" s="472"/>
      <c r="AL29" s="514"/>
      <c r="AM29" s="471">
        <v>178432</v>
      </c>
      <c r="AN29" s="472"/>
      <c r="AO29" s="472"/>
      <c r="AP29" s="472"/>
      <c r="AQ29" s="472"/>
      <c r="AR29" s="514"/>
      <c r="AS29" s="471">
        <v>3130</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360330</v>
      </c>
      <c r="BO29" s="421"/>
      <c r="BP29" s="421"/>
      <c r="BQ29" s="421"/>
      <c r="BR29" s="421"/>
      <c r="BS29" s="421"/>
      <c r="BT29" s="421"/>
      <c r="BU29" s="422"/>
      <c r="BV29" s="420">
        <v>360160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92.5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1331574</v>
      </c>
      <c r="BO30" s="540"/>
      <c r="BP30" s="540"/>
      <c r="BQ30" s="540"/>
      <c r="BR30" s="540"/>
      <c r="BS30" s="540"/>
      <c r="BT30" s="540"/>
      <c r="BU30" s="541"/>
      <c r="BV30" s="539">
        <v>1394547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健康保険特別会計（事業勘定）</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大島地区衛生組合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宇検村元気の出る公社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健康保険特別会計（施設勘定）</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農業集落排水事業会計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大島地区消防組合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IF('各会計、関係団体の財政状況及び健全化判断比率'!B34="","",'各会計、関係団体の財政状況及び健全化判断比率'!B34)</f>
        <v>漁港漁村集落排水事業会計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奄美群島広域事務組合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奄美大島地区介護保険一部事務組合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鹿児島県後期高齢者医療広域連合一般会計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鹿児島県後期高齢者医療広域連合特別会計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EWDG1H7UYx1+GaRBlk0XPnl7/MGUhjYlC3Oh52AnxEt+KUxmGU2C8mMOQp3EliNAj4VVJ4YE6B+rRe3sURbwcA==" saltValue="SNXc5mLAeZYFA4jfRPhW2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198577</v>
      </c>
      <c r="S5" s="626"/>
      <c r="T5" s="626"/>
      <c r="U5" s="626"/>
      <c r="V5" s="626"/>
      <c r="W5" s="626"/>
      <c r="X5" s="626"/>
      <c r="Y5" s="627"/>
      <c r="Z5" s="628">
        <v>4.2</v>
      </c>
      <c r="AA5" s="628"/>
      <c r="AB5" s="628"/>
      <c r="AC5" s="628"/>
      <c r="AD5" s="629">
        <v>198577</v>
      </c>
      <c r="AE5" s="629"/>
      <c r="AF5" s="629"/>
      <c r="AG5" s="629"/>
      <c r="AH5" s="629"/>
      <c r="AI5" s="629"/>
      <c r="AJ5" s="629"/>
      <c r="AK5" s="629"/>
      <c r="AL5" s="630">
        <v>9.6</v>
      </c>
      <c r="AM5" s="631"/>
      <c r="AN5" s="631"/>
      <c r="AO5" s="632"/>
      <c r="AP5" s="622" t="s">
        <v>217</v>
      </c>
      <c r="AQ5" s="623"/>
      <c r="AR5" s="623"/>
      <c r="AS5" s="623"/>
      <c r="AT5" s="623"/>
      <c r="AU5" s="623"/>
      <c r="AV5" s="623"/>
      <c r="AW5" s="623"/>
      <c r="AX5" s="623"/>
      <c r="AY5" s="623"/>
      <c r="AZ5" s="623"/>
      <c r="BA5" s="623"/>
      <c r="BB5" s="623"/>
      <c r="BC5" s="623"/>
      <c r="BD5" s="623"/>
      <c r="BE5" s="623"/>
      <c r="BF5" s="624"/>
      <c r="BG5" s="636">
        <v>198577</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22383</v>
      </c>
      <c r="S6" s="637"/>
      <c r="T6" s="637"/>
      <c r="U6" s="637"/>
      <c r="V6" s="637"/>
      <c r="W6" s="637"/>
      <c r="X6" s="637"/>
      <c r="Y6" s="638"/>
      <c r="Z6" s="639">
        <v>0.5</v>
      </c>
      <c r="AA6" s="639"/>
      <c r="AB6" s="639"/>
      <c r="AC6" s="639"/>
      <c r="AD6" s="640">
        <v>22383</v>
      </c>
      <c r="AE6" s="640"/>
      <c r="AF6" s="640"/>
      <c r="AG6" s="640"/>
      <c r="AH6" s="640"/>
      <c r="AI6" s="640"/>
      <c r="AJ6" s="640"/>
      <c r="AK6" s="640"/>
      <c r="AL6" s="641">
        <v>1.1000000000000001</v>
      </c>
      <c r="AM6" s="642"/>
      <c r="AN6" s="642"/>
      <c r="AO6" s="643"/>
      <c r="AP6" s="633" t="s">
        <v>222</v>
      </c>
      <c r="AQ6" s="634"/>
      <c r="AR6" s="634"/>
      <c r="AS6" s="634"/>
      <c r="AT6" s="634"/>
      <c r="AU6" s="634"/>
      <c r="AV6" s="634"/>
      <c r="AW6" s="634"/>
      <c r="AX6" s="634"/>
      <c r="AY6" s="634"/>
      <c r="AZ6" s="634"/>
      <c r="BA6" s="634"/>
      <c r="BB6" s="634"/>
      <c r="BC6" s="634"/>
      <c r="BD6" s="634"/>
      <c r="BE6" s="634"/>
      <c r="BF6" s="635"/>
      <c r="BG6" s="636">
        <v>198577</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62665</v>
      </c>
      <c r="CS6" s="637"/>
      <c r="CT6" s="637"/>
      <c r="CU6" s="637"/>
      <c r="CV6" s="637"/>
      <c r="CW6" s="637"/>
      <c r="CX6" s="637"/>
      <c r="CY6" s="638"/>
      <c r="CZ6" s="630">
        <v>1.4</v>
      </c>
      <c r="DA6" s="631"/>
      <c r="DB6" s="631"/>
      <c r="DC6" s="647"/>
      <c r="DD6" s="645" t="s">
        <v>122</v>
      </c>
      <c r="DE6" s="637"/>
      <c r="DF6" s="637"/>
      <c r="DG6" s="637"/>
      <c r="DH6" s="637"/>
      <c r="DI6" s="637"/>
      <c r="DJ6" s="637"/>
      <c r="DK6" s="637"/>
      <c r="DL6" s="637"/>
      <c r="DM6" s="637"/>
      <c r="DN6" s="637"/>
      <c r="DO6" s="637"/>
      <c r="DP6" s="638"/>
      <c r="DQ6" s="645">
        <v>62665</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61</v>
      </c>
      <c r="S7" s="637"/>
      <c r="T7" s="637"/>
      <c r="U7" s="637"/>
      <c r="V7" s="637"/>
      <c r="W7" s="637"/>
      <c r="X7" s="637"/>
      <c r="Y7" s="638"/>
      <c r="Z7" s="639">
        <v>0</v>
      </c>
      <c r="AA7" s="639"/>
      <c r="AB7" s="639"/>
      <c r="AC7" s="639"/>
      <c r="AD7" s="640">
        <v>61</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124813</v>
      </c>
      <c r="BH7" s="637"/>
      <c r="BI7" s="637"/>
      <c r="BJ7" s="637"/>
      <c r="BK7" s="637"/>
      <c r="BL7" s="637"/>
      <c r="BM7" s="637"/>
      <c r="BN7" s="638"/>
      <c r="BO7" s="639">
        <v>62.9</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751785</v>
      </c>
      <c r="CS7" s="637"/>
      <c r="CT7" s="637"/>
      <c r="CU7" s="637"/>
      <c r="CV7" s="637"/>
      <c r="CW7" s="637"/>
      <c r="CX7" s="637"/>
      <c r="CY7" s="638"/>
      <c r="CZ7" s="639">
        <v>16.8</v>
      </c>
      <c r="DA7" s="639"/>
      <c r="DB7" s="639"/>
      <c r="DC7" s="639"/>
      <c r="DD7" s="645">
        <v>72447</v>
      </c>
      <c r="DE7" s="637"/>
      <c r="DF7" s="637"/>
      <c r="DG7" s="637"/>
      <c r="DH7" s="637"/>
      <c r="DI7" s="637"/>
      <c r="DJ7" s="637"/>
      <c r="DK7" s="637"/>
      <c r="DL7" s="637"/>
      <c r="DM7" s="637"/>
      <c r="DN7" s="637"/>
      <c r="DO7" s="637"/>
      <c r="DP7" s="638"/>
      <c r="DQ7" s="645">
        <v>547174</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720</v>
      </c>
      <c r="S8" s="637"/>
      <c r="T8" s="637"/>
      <c r="U8" s="637"/>
      <c r="V8" s="637"/>
      <c r="W8" s="637"/>
      <c r="X8" s="637"/>
      <c r="Y8" s="638"/>
      <c r="Z8" s="639">
        <v>0</v>
      </c>
      <c r="AA8" s="639"/>
      <c r="AB8" s="639"/>
      <c r="AC8" s="639"/>
      <c r="AD8" s="640">
        <v>720</v>
      </c>
      <c r="AE8" s="640"/>
      <c r="AF8" s="640"/>
      <c r="AG8" s="640"/>
      <c r="AH8" s="640"/>
      <c r="AI8" s="640"/>
      <c r="AJ8" s="640"/>
      <c r="AK8" s="640"/>
      <c r="AL8" s="641">
        <v>0</v>
      </c>
      <c r="AM8" s="642"/>
      <c r="AN8" s="642"/>
      <c r="AO8" s="643"/>
      <c r="AP8" s="633" t="s">
        <v>228</v>
      </c>
      <c r="AQ8" s="634"/>
      <c r="AR8" s="634"/>
      <c r="AS8" s="634"/>
      <c r="AT8" s="634"/>
      <c r="AU8" s="634"/>
      <c r="AV8" s="634"/>
      <c r="AW8" s="634"/>
      <c r="AX8" s="634"/>
      <c r="AY8" s="634"/>
      <c r="AZ8" s="634"/>
      <c r="BA8" s="634"/>
      <c r="BB8" s="634"/>
      <c r="BC8" s="634"/>
      <c r="BD8" s="634"/>
      <c r="BE8" s="634"/>
      <c r="BF8" s="635"/>
      <c r="BG8" s="636">
        <v>2121</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504701</v>
      </c>
      <c r="CS8" s="637"/>
      <c r="CT8" s="637"/>
      <c r="CU8" s="637"/>
      <c r="CV8" s="637"/>
      <c r="CW8" s="637"/>
      <c r="CX8" s="637"/>
      <c r="CY8" s="638"/>
      <c r="CZ8" s="639">
        <v>11.3</v>
      </c>
      <c r="DA8" s="639"/>
      <c r="DB8" s="639"/>
      <c r="DC8" s="639"/>
      <c r="DD8" s="645" t="s">
        <v>122</v>
      </c>
      <c r="DE8" s="637"/>
      <c r="DF8" s="637"/>
      <c r="DG8" s="637"/>
      <c r="DH8" s="637"/>
      <c r="DI8" s="637"/>
      <c r="DJ8" s="637"/>
      <c r="DK8" s="637"/>
      <c r="DL8" s="637"/>
      <c r="DM8" s="637"/>
      <c r="DN8" s="637"/>
      <c r="DO8" s="637"/>
      <c r="DP8" s="638"/>
      <c r="DQ8" s="645">
        <v>334611</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1000</v>
      </c>
      <c r="S9" s="637"/>
      <c r="T9" s="637"/>
      <c r="U9" s="637"/>
      <c r="V9" s="637"/>
      <c r="W9" s="637"/>
      <c r="X9" s="637"/>
      <c r="Y9" s="638"/>
      <c r="Z9" s="639">
        <v>0</v>
      </c>
      <c r="AA9" s="639"/>
      <c r="AB9" s="639"/>
      <c r="AC9" s="639"/>
      <c r="AD9" s="640">
        <v>1000</v>
      </c>
      <c r="AE9" s="640"/>
      <c r="AF9" s="640"/>
      <c r="AG9" s="640"/>
      <c r="AH9" s="640"/>
      <c r="AI9" s="640"/>
      <c r="AJ9" s="640"/>
      <c r="AK9" s="640"/>
      <c r="AL9" s="641">
        <v>0</v>
      </c>
      <c r="AM9" s="642"/>
      <c r="AN9" s="642"/>
      <c r="AO9" s="643"/>
      <c r="AP9" s="633" t="s">
        <v>231</v>
      </c>
      <c r="AQ9" s="634"/>
      <c r="AR9" s="634"/>
      <c r="AS9" s="634"/>
      <c r="AT9" s="634"/>
      <c r="AU9" s="634"/>
      <c r="AV9" s="634"/>
      <c r="AW9" s="634"/>
      <c r="AX9" s="634"/>
      <c r="AY9" s="634"/>
      <c r="AZ9" s="634"/>
      <c r="BA9" s="634"/>
      <c r="BB9" s="634"/>
      <c r="BC9" s="634"/>
      <c r="BD9" s="634"/>
      <c r="BE9" s="634"/>
      <c r="BF9" s="635"/>
      <c r="BG9" s="636">
        <v>113114</v>
      </c>
      <c r="BH9" s="637"/>
      <c r="BI9" s="637"/>
      <c r="BJ9" s="637"/>
      <c r="BK9" s="637"/>
      <c r="BL9" s="637"/>
      <c r="BM9" s="637"/>
      <c r="BN9" s="638"/>
      <c r="BO9" s="639">
        <v>57</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366380</v>
      </c>
      <c r="CS9" s="637"/>
      <c r="CT9" s="637"/>
      <c r="CU9" s="637"/>
      <c r="CV9" s="637"/>
      <c r="CW9" s="637"/>
      <c r="CX9" s="637"/>
      <c r="CY9" s="638"/>
      <c r="CZ9" s="639">
        <v>8.1999999999999993</v>
      </c>
      <c r="DA9" s="639"/>
      <c r="DB9" s="639"/>
      <c r="DC9" s="639"/>
      <c r="DD9" s="645" t="s">
        <v>122</v>
      </c>
      <c r="DE9" s="637"/>
      <c r="DF9" s="637"/>
      <c r="DG9" s="637"/>
      <c r="DH9" s="637"/>
      <c r="DI9" s="637"/>
      <c r="DJ9" s="637"/>
      <c r="DK9" s="637"/>
      <c r="DL9" s="637"/>
      <c r="DM9" s="637"/>
      <c r="DN9" s="637"/>
      <c r="DO9" s="637"/>
      <c r="DP9" s="638"/>
      <c r="DQ9" s="645">
        <v>258702</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4460</v>
      </c>
      <c r="BH10" s="637"/>
      <c r="BI10" s="637"/>
      <c r="BJ10" s="637"/>
      <c r="BK10" s="637"/>
      <c r="BL10" s="637"/>
      <c r="BM10" s="637"/>
      <c r="BN10" s="638"/>
      <c r="BO10" s="639">
        <v>2.2000000000000002</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41883</v>
      </c>
      <c r="S11" s="637"/>
      <c r="T11" s="637"/>
      <c r="U11" s="637"/>
      <c r="V11" s="637"/>
      <c r="W11" s="637"/>
      <c r="X11" s="637"/>
      <c r="Y11" s="638"/>
      <c r="Z11" s="641">
        <v>0.9</v>
      </c>
      <c r="AA11" s="642"/>
      <c r="AB11" s="642"/>
      <c r="AC11" s="648"/>
      <c r="AD11" s="645">
        <v>41883</v>
      </c>
      <c r="AE11" s="637"/>
      <c r="AF11" s="637"/>
      <c r="AG11" s="637"/>
      <c r="AH11" s="637"/>
      <c r="AI11" s="637"/>
      <c r="AJ11" s="637"/>
      <c r="AK11" s="638"/>
      <c r="AL11" s="641">
        <v>2</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5118</v>
      </c>
      <c r="BH11" s="637"/>
      <c r="BI11" s="637"/>
      <c r="BJ11" s="637"/>
      <c r="BK11" s="637"/>
      <c r="BL11" s="637"/>
      <c r="BM11" s="637"/>
      <c r="BN11" s="638"/>
      <c r="BO11" s="639">
        <v>2.6</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425403</v>
      </c>
      <c r="CS11" s="637"/>
      <c r="CT11" s="637"/>
      <c r="CU11" s="637"/>
      <c r="CV11" s="637"/>
      <c r="CW11" s="637"/>
      <c r="CX11" s="637"/>
      <c r="CY11" s="638"/>
      <c r="CZ11" s="639">
        <v>9.5</v>
      </c>
      <c r="DA11" s="639"/>
      <c r="DB11" s="639"/>
      <c r="DC11" s="639"/>
      <c r="DD11" s="645">
        <v>77941</v>
      </c>
      <c r="DE11" s="637"/>
      <c r="DF11" s="637"/>
      <c r="DG11" s="637"/>
      <c r="DH11" s="637"/>
      <c r="DI11" s="637"/>
      <c r="DJ11" s="637"/>
      <c r="DK11" s="637"/>
      <c r="DL11" s="637"/>
      <c r="DM11" s="637"/>
      <c r="DN11" s="637"/>
      <c r="DO11" s="637"/>
      <c r="DP11" s="638"/>
      <c r="DQ11" s="645">
        <v>249462</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52661</v>
      </c>
      <c r="BH12" s="637"/>
      <c r="BI12" s="637"/>
      <c r="BJ12" s="637"/>
      <c r="BK12" s="637"/>
      <c r="BL12" s="637"/>
      <c r="BM12" s="637"/>
      <c r="BN12" s="638"/>
      <c r="BO12" s="639">
        <v>26.5</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82685</v>
      </c>
      <c r="CS12" s="637"/>
      <c r="CT12" s="637"/>
      <c r="CU12" s="637"/>
      <c r="CV12" s="637"/>
      <c r="CW12" s="637"/>
      <c r="CX12" s="637"/>
      <c r="CY12" s="638"/>
      <c r="CZ12" s="639">
        <v>1.9</v>
      </c>
      <c r="DA12" s="639"/>
      <c r="DB12" s="639"/>
      <c r="DC12" s="639"/>
      <c r="DD12" s="645">
        <v>3275</v>
      </c>
      <c r="DE12" s="637"/>
      <c r="DF12" s="637"/>
      <c r="DG12" s="637"/>
      <c r="DH12" s="637"/>
      <c r="DI12" s="637"/>
      <c r="DJ12" s="637"/>
      <c r="DK12" s="637"/>
      <c r="DL12" s="637"/>
      <c r="DM12" s="637"/>
      <c r="DN12" s="637"/>
      <c r="DO12" s="637"/>
      <c r="DP12" s="638"/>
      <c r="DQ12" s="645">
        <v>59710</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52213</v>
      </c>
      <c r="BH13" s="637"/>
      <c r="BI13" s="637"/>
      <c r="BJ13" s="637"/>
      <c r="BK13" s="637"/>
      <c r="BL13" s="637"/>
      <c r="BM13" s="637"/>
      <c r="BN13" s="638"/>
      <c r="BO13" s="639">
        <v>26.3</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507131</v>
      </c>
      <c r="CS13" s="637"/>
      <c r="CT13" s="637"/>
      <c r="CU13" s="637"/>
      <c r="CV13" s="637"/>
      <c r="CW13" s="637"/>
      <c r="CX13" s="637"/>
      <c r="CY13" s="638"/>
      <c r="CZ13" s="639">
        <v>11.4</v>
      </c>
      <c r="DA13" s="639"/>
      <c r="DB13" s="639"/>
      <c r="DC13" s="639"/>
      <c r="DD13" s="645">
        <v>370974</v>
      </c>
      <c r="DE13" s="637"/>
      <c r="DF13" s="637"/>
      <c r="DG13" s="637"/>
      <c r="DH13" s="637"/>
      <c r="DI13" s="637"/>
      <c r="DJ13" s="637"/>
      <c r="DK13" s="637"/>
      <c r="DL13" s="637"/>
      <c r="DM13" s="637"/>
      <c r="DN13" s="637"/>
      <c r="DO13" s="637"/>
      <c r="DP13" s="638"/>
      <c r="DQ13" s="645">
        <v>110640</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7660</v>
      </c>
      <c r="BH14" s="637"/>
      <c r="BI14" s="637"/>
      <c r="BJ14" s="637"/>
      <c r="BK14" s="637"/>
      <c r="BL14" s="637"/>
      <c r="BM14" s="637"/>
      <c r="BN14" s="638"/>
      <c r="BO14" s="639">
        <v>3.9</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118541</v>
      </c>
      <c r="CS14" s="637"/>
      <c r="CT14" s="637"/>
      <c r="CU14" s="637"/>
      <c r="CV14" s="637"/>
      <c r="CW14" s="637"/>
      <c r="CX14" s="637"/>
      <c r="CY14" s="638"/>
      <c r="CZ14" s="639">
        <v>2.7</v>
      </c>
      <c r="DA14" s="639"/>
      <c r="DB14" s="639"/>
      <c r="DC14" s="639"/>
      <c r="DD14" s="645" t="s">
        <v>122</v>
      </c>
      <c r="DE14" s="637"/>
      <c r="DF14" s="637"/>
      <c r="DG14" s="637"/>
      <c r="DH14" s="637"/>
      <c r="DI14" s="637"/>
      <c r="DJ14" s="637"/>
      <c r="DK14" s="637"/>
      <c r="DL14" s="637"/>
      <c r="DM14" s="637"/>
      <c r="DN14" s="637"/>
      <c r="DO14" s="637"/>
      <c r="DP14" s="638"/>
      <c r="DQ14" s="645">
        <v>118538</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1564</v>
      </c>
      <c r="S15" s="637"/>
      <c r="T15" s="637"/>
      <c r="U15" s="637"/>
      <c r="V15" s="637"/>
      <c r="W15" s="637"/>
      <c r="X15" s="637"/>
      <c r="Y15" s="638"/>
      <c r="Z15" s="639">
        <v>0</v>
      </c>
      <c r="AA15" s="639"/>
      <c r="AB15" s="639"/>
      <c r="AC15" s="639"/>
      <c r="AD15" s="640">
        <v>1564</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13443</v>
      </c>
      <c r="BH15" s="637"/>
      <c r="BI15" s="637"/>
      <c r="BJ15" s="637"/>
      <c r="BK15" s="637"/>
      <c r="BL15" s="637"/>
      <c r="BM15" s="637"/>
      <c r="BN15" s="638"/>
      <c r="BO15" s="639">
        <v>6.8</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566105</v>
      </c>
      <c r="CS15" s="637"/>
      <c r="CT15" s="637"/>
      <c r="CU15" s="637"/>
      <c r="CV15" s="637"/>
      <c r="CW15" s="637"/>
      <c r="CX15" s="637"/>
      <c r="CY15" s="638"/>
      <c r="CZ15" s="639">
        <v>12.7</v>
      </c>
      <c r="DA15" s="639"/>
      <c r="DB15" s="639"/>
      <c r="DC15" s="639"/>
      <c r="DD15" s="645">
        <v>248659</v>
      </c>
      <c r="DE15" s="637"/>
      <c r="DF15" s="637"/>
      <c r="DG15" s="637"/>
      <c r="DH15" s="637"/>
      <c r="DI15" s="637"/>
      <c r="DJ15" s="637"/>
      <c r="DK15" s="637"/>
      <c r="DL15" s="637"/>
      <c r="DM15" s="637"/>
      <c r="DN15" s="637"/>
      <c r="DO15" s="637"/>
      <c r="DP15" s="638"/>
      <c r="DQ15" s="645">
        <v>335054</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3024</v>
      </c>
      <c r="S16" s="637"/>
      <c r="T16" s="637"/>
      <c r="U16" s="637"/>
      <c r="V16" s="637"/>
      <c r="W16" s="637"/>
      <c r="X16" s="637"/>
      <c r="Y16" s="638"/>
      <c r="Z16" s="639">
        <v>0.1</v>
      </c>
      <c r="AA16" s="639"/>
      <c r="AB16" s="639"/>
      <c r="AC16" s="639"/>
      <c r="AD16" s="640">
        <v>3024</v>
      </c>
      <c r="AE16" s="640"/>
      <c r="AF16" s="640"/>
      <c r="AG16" s="640"/>
      <c r="AH16" s="640"/>
      <c r="AI16" s="640"/>
      <c r="AJ16" s="640"/>
      <c r="AK16" s="640"/>
      <c r="AL16" s="641">
        <v>0.1</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604715</v>
      </c>
      <c r="CS16" s="637"/>
      <c r="CT16" s="637"/>
      <c r="CU16" s="637"/>
      <c r="CV16" s="637"/>
      <c r="CW16" s="637"/>
      <c r="CX16" s="637"/>
      <c r="CY16" s="638"/>
      <c r="CZ16" s="639">
        <v>13.5</v>
      </c>
      <c r="DA16" s="639"/>
      <c r="DB16" s="639"/>
      <c r="DC16" s="639"/>
      <c r="DD16" s="645" t="s">
        <v>122</v>
      </c>
      <c r="DE16" s="637"/>
      <c r="DF16" s="637"/>
      <c r="DG16" s="637"/>
      <c r="DH16" s="637"/>
      <c r="DI16" s="637"/>
      <c r="DJ16" s="637"/>
      <c r="DK16" s="637"/>
      <c r="DL16" s="637"/>
      <c r="DM16" s="637"/>
      <c r="DN16" s="637"/>
      <c r="DO16" s="637"/>
      <c r="DP16" s="638"/>
      <c r="DQ16" s="645">
        <v>2732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6102</v>
      </c>
      <c r="S17" s="637"/>
      <c r="T17" s="637"/>
      <c r="U17" s="637"/>
      <c r="V17" s="637"/>
      <c r="W17" s="637"/>
      <c r="X17" s="637"/>
      <c r="Y17" s="638"/>
      <c r="Z17" s="639">
        <v>0.1</v>
      </c>
      <c r="AA17" s="639"/>
      <c r="AB17" s="639"/>
      <c r="AC17" s="639"/>
      <c r="AD17" s="640">
        <v>6102</v>
      </c>
      <c r="AE17" s="640"/>
      <c r="AF17" s="640"/>
      <c r="AG17" s="640"/>
      <c r="AH17" s="640"/>
      <c r="AI17" s="640"/>
      <c r="AJ17" s="640"/>
      <c r="AK17" s="640"/>
      <c r="AL17" s="641">
        <v>0.3</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477681</v>
      </c>
      <c r="CS17" s="637"/>
      <c r="CT17" s="637"/>
      <c r="CU17" s="637"/>
      <c r="CV17" s="637"/>
      <c r="CW17" s="637"/>
      <c r="CX17" s="637"/>
      <c r="CY17" s="638"/>
      <c r="CZ17" s="639">
        <v>10.7</v>
      </c>
      <c r="DA17" s="639"/>
      <c r="DB17" s="639"/>
      <c r="DC17" s="639"/>
      <c r="DD17" s="645" t="s">
        <v>122</v>
      </c>
      <c r="DE17" s="637"/>
      <c r="DF17" s="637"/>
      <c r="DG17" s="637"/>
      <c r="DH17" s="637"/>
      <c r="DI17" s="637"/>
      <c r="DJ17" s="637"/>
      <c r="DK17" s="637"/>
      <c r="DL17" s="637"/>
      <c r="DM17" s="637"/>
      <c r="DN17" s="637"/>
      <c r="DO17" s="637"/>
      <c r="DP17" s="638"/>
      <c r="DQ17" s="645">
        <v>460940</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384</v>
      </c>
      <c r="S18" s="637"/>
      <c r="T18" s="637"/>
      <c r="U18" s="637"/>
      <c r="V18" s="637"/>
      <c r="W18" s="637"/>
      <c r="X18" s="637"/>
      <c r="Y18" s="638"/>
      <c r="Z18" s="639">
        <v>0</v>
      </c>
      <c r="AA18" s="639"/>
      <c r="AB18" s="639"/>
      <c r="AC18" s="639"/>
      <c r="AD18" s="640">
        <v>384</v>
      </c>
      <c r="AE18" s="640"/>
      <c r="AF18" s="640"/>
      <c r="AG18" s="640"/>
      <c r="AH18" s="640"/>
      <c r="AI18" s="640"/>
      <c r="AJ18" s="640"/>
      <c r="AK18" s="640"/>
      <c r="AL18" s="641">
        <v>0</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5718</v>
      </c>
      <c r="S19" s="637"/>
      <c r="T19" s="637"/>
      <c r="U19" s="637"/>
      <c r="V19" s="637"/>
      <c r="W19" s="637"/>
      <c r="X19" s="637"/>
      <c r="Y19" s="638"/>
      <c r="Z19" s="639">
        <v>0.1</v>
      </c>
      <c r="AA19" s="639"/>
      <c r="AB19" s="639"/>
      <c r="AC19" s="639"/>
      <c r="AD19" s="640">
        <v>5718</v>
      </c>
      <c r="AE19" s="640"/>
      <c r="AF19" s="640"/>
      <c r="AG19" s="640"/>
      <c r="AH19" s="640"/>
      <c r="AI19" s="640"/>
      <c r="AJ19" s="640"/>
      <c r="AK19" s="640"/>
      <c r="AL19" s="641">
        <v>0.3</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4467792</v>
      </c>
      <c r="CS20" s="637"/>
      <c r="CT20" s="637"/>
      <c r="CU20" s="637"/>
      <c r="CV20" s="637"/>
      <c r="CW20" s="637"/>
      <c r="CX20" s="637"/>
      <c r="CY20" s="638"/>
      <c r="CZ20" s="639">
        <v>100</v>
      </c>
      <c r="DA20" s="639"/>
      <c r="DB20" s="639"/>
      <c r="DC20" s="639"/>
      <c r="DD20" s="645">
        <v>773296</v>
      </c>
      <c r="DE20" s="637"/>
      <c r="DF20" s="637"/>
      <c r="DG20" s="637"/>
      <c r="DH20" s="637"/>
      <c r="DI20" s="637"/>
      <c r="DJ20" s="637"/>
      <c r="DK20" s="637"/>
      <c r="DL20" s="637"/>
      <c r="DM20" s="637"/>
      <c r="DN20" s="637"/>
      <c r="DO20" s="637"/>
      <c r="DP20" s="638"/>
      <c r="DQ20" s="645">
        <v>2540228</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1971201</v>
      </c>
      <c r="S21" s="637"/>
      <c r="T21" s="637"/>
      <c r="U21" s="637"/>
      <c r="V21" s="637"/>
      <c r="W21" s="637"/>
      <c r="X21" s="637"/>
      <c r="Y21" s="638"/>
      <c r="Z21" s="639">
        <v>41.7</v>
      </c>
      <c r="AA21" s="639"/>
      <c r="AB21" s="639"/>
      <c r="AC21" s="639"/>
      <c r="AD21" s="640">
        <v>1785589</v>
      </c>
      <c r="AE21" s="640"/>
      <c r="AF21" s="640"/>
      <c r="AG21" s="640"/>
      <c r="AH21" s="640"/>
      <c r="AI21" s="640"/>
      <c r="AJ21" s="640"/>
      <c r="AK21" s="640"/>
      <c r="AL21" s="641">
        <v>86.3</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1785589</v>
      </c>
      <c r="S22" s="637"/>
      <c r="T22" s="637"/>
      <c r="U22" s="637"/>
      <c r="V22" s="637"/>
      <c r="W22" s="637"/>
      <c r="X22" s="637"/>
      <c r="Y22" s="638"/>
      <c r="Z22" s="639">
        <v>37.799999999999997</v>
      </c>
      <c r="AA22" s="639"/>
      <c r="AB22" s="639"/>
      <c r="AC22" s="639"/>
      <c r="AD22" s="640">
        <v>1785589</v>
      </c>
      <c r="AE22" s="640"/>
      <c r="AF22" s="640"/>
      <c r="AG22" s="640"/>
      <c r="AH22" s="640"/>
      <c r="AI22" s="640"/>
      <c r="AJ22" s="640"/>
      <c r="AK22" s="640"/>
      <c r="AL22" s="641">
        <v>86.3</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185612</v>
      </c>
      <c r="S23" s="637"/>
      <c r="T23" s="637"/>
      <c r="U23" s="637"/>
      <c r="V23" s="637"/>
      <c r="W23" s="637"/>
      <c r="X23" s="637"/>
      <c r="Y23" s="638"/>
      <c r="Z23" s="639">
        <v>3.9</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1419270</v>
      </c>
      <c r="CS24" s="626"/>
      <c r="CT24" s="626"/>
      <c r="CU24" s="626"/>
      <c r="CV24" s="626"/>
      <c r="CW24" s="626"/>
      <c r="CX24" s="626"/>
      <c r="CY24" s="627"/>
      <c r="CZ24" s="630">
        <v>31.8</v>
      </c>
      <c r="DA24" s="631"/>
      <c r="DB24" s="631"/>
      <c r="DC24" s="647"/>
      <c r="DD24" s="668">
        <v>1234644</v>
      </c>
      <c r="DE24" s="626"/>
      <c r="DF24" s="626"/>
      <c r="DG24" s="626"/>
      <c r="DH24" s="626"/>
      <c r="DI24" s="626"/>
      <c r="DJ24" s="626"/>
      <c r="DK24" s="627"/>
      <c r="DL24" s="668">
        <v>1172605</v>
      </c>
      <c r="DM24" s="626"/>
      <c r="DN24" s="626"/>
      <c r="DO24" s="626"/>
      <c r="DP24" s="626"/>
      <c r="DQ24" s="626"/>
      <c r="DR24" s="626"/>
      <c r="DS24" s="626"/>
      <c r="DT24" s="626"/>
      <c r="DU24" s="626"/>
      <c r="DV24" s="627"/>
      <c r="DW24" s="630">
        <v>56.6</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2246515</v>
      </c>
      <c r="S25" s="637"/>
      <c r="T25" s="637"/>
      <c r="U25" s="637"/>
      <c r="V25" s="637"/>
      <c r="W25" s="637"/>
      <c r="X25" s="637"/>
      <c r="Y25" s="638"/>
      <c r="Z25" s="639">
        <v>47.5</v>
      </c>
      <c r="AA25" s="639"/>
      <c r="AB25" s="639"/>
      <c r="AC25" s="639"/>
      <c r="AD25" s="640">
        <v>2060903</v>
      </c>
      <c r="AE25" s="640"/>
      <c r="AF25" s="640"/>
      <c r="AG25" s="640"/>
      <c r="AH25" s="640"/>
      <c r="AI25" s="640"/>
      <c r="AJ25" s="640"/>
      <c r="AK25" s="640"/>
      <c r="AL25" s="641">
        <v>99.6</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719610</v>
      </c>
      <c r="CS25" s="669"/>
      <c r="CT25" s="669"/>
      <c r="CU25" s="669"/>
      <c r="CV25" s="669"/>
      <c r="CW25" s="669"/>
      <c r="CX25" s="669"/>
      <c r="CY25" s="670"/>
      <c r="CZ25" s="641">
        <v>16.100000000000001</v>
      </c>
      <c r="DA25" s="666"/>
      <c r="DB25" s="666"/>
      <c r="DC25" s="671"/>
      <c r="DD25" s="645">
        <v>679691</v>
      </c>
      <c r="DE25" s="669"/>
      <c r="DF25" s="669"/>
      <c r="DG25" s="669"/>
      <c r="DH25" s="669"/>
      <c r="DI25" s="669"/>
      <c r="DJ25" s="669"/>
      <c r="DK25" s="670"/>
      <c r="DL25" s="645">
        <v>648505</v>
      </c>
      <c r="DM25" s="669"/>
      <c r="DN25" s="669"/>
      <c r="DO25" s="669"/>
      <c r="DP25" s="669"/>
      <c r="DQ25" s="669"/>
      <c r="DR25" s="669"/>
      <c r="DS25" s="669"/>
      <c r="DT25" s="669"/>
      <c r="DU25" s="669"/>
      <c r="DV25" s="670"/>
      <c r="DW25" s="641">
        <v>31.3</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326836</v>
      </c>
      <c r="CS26" s="637"/>
      <c r="CT26" s="637"/>
      <c r="CU26" s="637"/>
      <c r="CV26" s="637"/>
      <c r="CW26" s="637"/>
      <c r="CX26" s="637"/>
      <c r="CY26" s="638"/>
      <c r="CZ26" s="641">
        <v>7.3</v>
      </c>
      <c r="DA26" s="666"/>
      <c r="DB26" s="666"/>
      <c r="DC26" s="671"/>
      <c r="DD26" s="645">
        <v>316332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2520</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198577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221979</v>
      </c>
      <c r="CS27" s="669"/>
      <c r="CT27" s="669"/>
      <c r="CU27" s="669"/>
      <c r="CV27" s="669"/>
      <c r="CW27" s="669"/>
      <c r="CX27" s="669"/>
      <c r="CY27" s="670"/>
      <c r="CZ27" s="641">
        <v>5</v>
      </c>
      <c r="DA27" s="666"/>
      <c r="DB27" s="666"/>
      <c r="DC27" s="671"/>
      <c r="DD27" s="645">
        <v>94013</v>
      </c>
      <c r="DE27" s="669"/>
      <c r="DF27" s="669"/>
      <c r="DG27" s="669"/>
      <c r="DH27" s="669"/>
      <c r="DI27" s="669"/>
      <c r="DJ27" s="669"/>
      <c r="DK27" s="670"/>
      <c r="DL27" s="645">
        <v>63160</v>
      </c>
      <c r="DM27" s="669"/>
      <c r="DN27" s="669"/>
      <c r="DO27" s="669"/>
      <c r="DP27" s="669"/>
      <c r="DQ27" s="669"/>
      <c r="DR27" s="669"/>
      <c r="DS27" s="669"/>
      <c r="DT27" s="669"/>
      <c r="DU27" s="669"/>
      <c r="DV27" s="670"/>
      <c r="DW27" s="641">
        <v>3</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37292</v>
      </c>
      <c r="S28" s="637"/>
      <c r="T28" s="637"/>
      <c r="U28" s="637"/>
      <c r="V28" s="637"/>
      <c r="W28" s="637"/>
      <c r="X28" s="637"/>
      <c r="Y28" s="638"/>
      <c r="Z28" s="639">
        <v>0.8</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477681</v>
      </c>
      <c r="CS28" s="637"/>
      <c r="CT28" s="637"/>
      <c r="CU28" s="637"/>
      <c r="CV28" s="637"/>
      <c r="CW28" s="637"/>
      <c r="CX28" s="637"/>
      <c r="CY28" s="638"/>
      <c r="CZ28" s="641">
        <v>10.7</v>
      </c>
      <c r="DA28" s="666"/>
      <c r="DB28" s="666"/>
      <c r="DC28" s="671"/>
      <c r="DD28" s="645">
        <v>460940</v>
      </c>
      <c r="DE28" s="637"/>
      <c r="DF28" s="637"/>
      <c r="DG28" s="637"/>
      <c r="DH28" s="637"/>
      <c r="DI28" s="637"/>
      <c r="DJ28" s="637"/>
      <c r="DK28" s="638"/>
      <c r="DL28" s="645">
        <v>460940</v>
      </c>
      <c r="DM28" s="637"/>
      <c r="DN28" s="637"/>
      <c r="DO28" s="637"/>
      <c r="DP28" s="637"/>
      <c r="DQ28" s="637"/>
      <c r="DR28" s="637"/>
      <c r="DS28" s="637"/>
      <c r="DT28" s="637"/>
      <c r="DU28" s="637"/>
      <c r="DV28" s="638"/>
      <c r="DW28" s="641">
        <v>22.2</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1866</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477681</v>
      </c>
      <c r="CS29" s="669"/>
      <c r="CT29" s="669"/>
      <c r="CU29" s="669"/>
      <c r="CV29" s="669"/>
      <c r="CW29" s="669"/>
      <c r="CX29" s="669"/>
      <c r="CY29" s="670"/>
      <c r="CZ29" s="641">
        <v>10.7</v>
      </c>
      <c r="DA29" s="666"/>
      <c r="DB29" s="666"/>
      <c r="DC29" s="671"/>
      <c r="DD29" s="645">
        <v>460940</v>
      </c>
      <c r="DE29" s="669"/>
      <c r="DF29" s="669"/>
      <c r="DG29" s="669"/>
      <c r="DH29" s="669"/>
      <c r="DI29" s="669"/>
      <c r="DJ29" s="669"/>
      <c r="DK29" s="670"/>
      <c r="DL29" s="645">
        <v>460940</v>
      </c>
      <c r="DM29" s="669"/>
      <c r="DN29" s="669"/>
      <c r="DO29" s="669"/>
      <c r="DP29" s="669"/>
      <c r="DQ29" s="669"/>
      <c r="DR29" s="669"/>
      <c r="DS29" s="669"/>
      <c r="DT29" s="669"/>
      <c r="DU29" s="669"/>
      <c r="DV29" s="670"/>
      <c r="DW29" s="641">
        <v>22.2</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837406</v>
      </c>
      <c r="S30" s="637"/>
      <c r="T30" s="637"/>
      <c r="U30" s="637"/>
      <c r="V30" s="637"/>
      <c r="W30" s="637"/>
      <c r="X30" s="637"/>
      <c r="Y30" s="638"/>
      <c r="Z30" s="639">
        <v>17.7</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468490</v>
      </c>
      <c r="CS30" s="637"/>
      <c r="CT30" s="637"/>
      <c r="CU30" s="637"/>
      <c r="CV30" s="637"/>
      <c r="CW30" s="637"/>
      <c r="CX30" s="637"/>
      <c r="CY30" s="638"/>
      <c r="CZ30" s="641">
        <v>10.5</v>
      </c>
      <c r="DA30" s="666"/>
      <c r="DB30" s="666"/>
      <c r="DC30" s="671"/>
      <c r="DD30" s="645">
        <v>451749</v>
      </c>
      <c r="DE30" s="637"/>
      <c r="DF30" s="637"/>
      <c r="DG30" s="637"/>
      <c r="DH30" s="637"/>
      <c r="DI30" s="637"/>
      <c r="DJ30" s="637"/>
      <c r="DK30" s="638"/>
      <c r="DL30" s="645">
        <v>451749</v>
      </c>
      <c r="DM30" s="637"/>
      <c r="DN30" s="637"/>
      <c r="DO30" s="637"/>
      <c r="DP30" s="637"/>
      <c r="DQ30" s="637"/>
      <c r="DR30" s="637"/>
      <c r="DS30" s="637"/>
      <c r="DT30" s="637"/>
      <c r="DU30" s="637"/>
      <c r="DV30" s="638"/>
      <c r="DW30" s="641">
        <v>21.8</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99.7</v>
      </c>
      <c r="BH31" s="680"/>
      <c r="BI31" s="680"/>
      <c r="BJ31" s="680"/>
      <c r="BK31" s="680"/>
      <c r="BL31" s="680"/>
      <c r="BM31" s="631">
        <v>98.6</v>
      </c>
      <c r="BN31" s="680"/>
      <c r="BO31" s="680"/>
      <c r="BP31" s="680"/>
      <c r="BQ31" s="681"/>
      <c r="BR31" s="683">
        <v>99.4</v>
      </c>
      <c r="BS31" s="680"/>
      <c r="BT31" s="680"/>
      <c r="BU31" s="680"/>
      <c r="BV31" s="680"/>
      <c r="BW31" s="680"/>
      <c r="BX31" s="631">
        <v>97.9</v>
      </c>
      <c r="BY31" s="680"/>
      <c r="BZ31" s="680"/>
      <c r="CA31" s="680"/>
      <c r="CB31" s="681"/>
      <c r="CD31" s="676"/>
      <c r="CE31" s="677"/>
      <c r="CF31" s="633" t="s">
        <v>301</v>
      </c>
      <c r="CG31" s="634"/>
      <c r="CH31" s="634"/>
      <c r="CI31" s="634"/>
      <c r="CJ31" s="634"/>
      <c r="CK31" s="634"/>
      <c r="CL31" s="634"/>
      <c r="CM31" s="634"/>
      <c r="CN31" s="634"/>
      <c r="CO31" s="634"/>
      <c r="CP31" s="634"/>
      <c r="CQ31" s="635"/>
      <c r="CR31" s="636">
        <v>9191</v>
      </c>
      <c r="CS31" s="669"/>
      <c r="CT31" s="669"/>
      <c r="CU31" s="669"/>
      <c r="CV31" s="669"/>
      <c r="CW31" s="669"/>
      <c r="CX31" s="669"/>
      <c r="CY31" s="670"/>
      <c r="CZ31" s="641">
        <v>0.2</v>
      </c>
      <c r="DA31" s="666"/>
      <c r="DB31" s="666"/>
      <c r="DC31" s="671"/>
      <c r="DD31" s="645">
        <v>9191</v>
      </c>
      <c r="DE31" s="669"/>
      <c r="DF31" s="669"/>
      <c r="DG31" s="669"/>
      <c r="DH31" s="669"/>
      <c r="DI31" s="669"/>
      <c r="DJ31" s="669"/>
      <c r="DK31" s="670"/>
      <c r="DL31" s="645">
        <v>9191</v>
      </c>
      <c r="DM31" s="669"/>
      <c r="DN31" s="669"/>
      <c r="DO31" s="669"/>
      <c r="DP31" s="669"/>
      <c r="DQ31" s="669"/>
      <c r="DR31" s="669"/>
      <c r="DS31" s="669"/>
      <c r="DT31" s="669"/>
      <c r="DU31" s="669"/>
      <c r="DV31" s="670"/>
      <c r="DW31" s="641">
        <v>0.4</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257838</v>
      </c>
      <c r="S32" s="637"/>
      <c r="T32" s="637"/>
      <c r="U32" s="637"/>
      <c r="V32" s="637"/>
      <c r="W32" s="637"/>
      <c r="X32" s="637"/>
      <c r="Y32" s="638"/>
      <c r="Z32" s="639">
        <v>5.5</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303</v>
      </c>
      <c r="AX32" s="633" t="s">
        <v>304</v>
      </c>
      <c r="AY32" s="634"/>
      <c r="AZ32" s="634"/>
      <c r="BA32" s="634"/>
      <c r="BB32" s="634"/>
      <c r="BC32" s="634"/>
      <c r="BD32" s="634"/>
      <c r="BE32" s="634"/>
      <c r="BF32" s="635"/>
      <c r="BG32" s="693">
        <v>99.9</v>
      </c>
      <c r="BH32" s="669"/>
      <c r="BI32" s="669"/>
      <c r="BJ32" s="669"/>
      <c r="BK32" s="669"/>
      <c r="BL32" s="669"/>
      <c r="BM32" s="642">
        <v>99.8</v>
      </c>
      <c r="BN32" s="669"/>
      <c r="BO32" s="669"/>
      <c r="BP32" s="669"/>
      <c r="BQ32" s="682"/>
      <c r="BR32" s="693">
        <v>99.6</v>
      </c>
      <c r="BS32" s="669"/>
      <c r="BT32" s="669"/>
      <c r="BU32" s="669"/>
      <c r="BV32" s="669"/>
      <c r="BW32" s="669"/>
      <c r="BX32" s="642">
        <v>99.4</v>
      </c>
      <c r="BY32" s="669"/>
      <c r="BZ32" s="669"/>
      <c r="CA32" s="669"/>
      <c r="CB32" s="682"/>
      <c r="CD32" s="678"/>
      <c r="CE32" s="679"/>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8344</v>
      </c>
      <c r="S33" s="637"/>
      <c r="T33" s="637"/>
      <c r="U33" s="637"/>
      <c r="V33" s="637"/>
      <c r="W33" s="637"/>
      <c r="X33" s="637"/>
      <c r="Y33" s="638"/>
      <c r="Z33" s="639">
        <v>0.2</v>
      </c>
      <c r="AA33" s="639"/>
      <c r="AB33" s="639"/>
      <c r="AC33" s="639"/>
      <c r="AD33" s="640">
        <v>2515</v>
      </c>
      <c r="AE33" s="640"/>
      <c r="AF33" s="640"/>
      <c r="AG33" s="640"/>
      <c r="AH33" s="640"/>
      <c r="AI33" s="640"/>
      <c r="AJ33" s="640"/>
      <c r="AK33" s="640"/>
      <c r="AL33" s="641">
        <v>0.1</v>
      </c>
      <c r="AM33" s="642"/>
      <c r="AN33" s="642"/>
      <c r="AO33" s="643"/>
      <c r="AP33" s="688"/>
      <c r="AQ33" s="689"/>
      <c r="AR33" s="689"/>
      <c r="AS33" s="689"/>
      <c r="AT33" s="692"/>
      <c r="AU33" s="201"/>
      <c r="AV33" s="201"/>
      <c r="AW33" s="201"/>
      <c r="AX33" s="657" t="s">
        <v>307</v>
      </c>
      <c r="AY33" s="658"/>
      <c r="AZ33" s="658"/>
      <c r="BA33" s="658"/>
      <c r="BB33" s="658"/>
      <c r="BC33" s="658"/>
      <c r="BD33" s="658"/>
      <c r="BE33" s="658"/>
      <c r="BF33" s="659"/>
      <c r="BG33" s="694">
        <v>99</v>
      </c>
      <c r="BH33" s="695"/>
      <c r="BI33" s="695"/>
      <c r="BJ33" s="695"/>
      <c r="BK33" s="695"/>
      <c r="BL33" s="695"/>
      <c r="BM33" s="696">
        <v>95.2</v>
      </c>
      <c r="BN33" s="695"/>
      <c r="BO33" s="695"/>
      <c r="BP33" s="695"/>
      <c r="BQ33" s="697"/>
      <c r="BR33" s="694">
        <v>99</v>
      </c>
      <c r="BS33" s="695"/>
      <c r="BT33" s="695"/>
      <c r="BU33" s="695"/>
      <c r="BV33" s="695"/>
      <c r="BW33" s="695"/>
      <c r="BX33" s="696">
        <v>95.4</v>
      </c>
      <c r="BY33" s="695"/>
      <c r="BZ33" s="695"/>
      <c r="CA33" s="695"/>
      <c r="CB33" s="697"/>
      <c r="CD33" s="633" t="s">
        <v>308</v>
      </c>
      <c r="CE33" s="634"/>
      <c r="CF33" s="634"/>
      <c r="CG33" s="634"/>
      <c r="CH33" s="634"/>
      <c r="CI33" s="634"/>
      <c r="CJ33" s="634"/>
      <c r="CK33" s="634"/>
      <c r="CL33" s="634"/>
      <c r="CM33" s="634"/>
      <c r="CN33" s="634"/>
      <c r="CO33" s="634"/>
      <c r="CP33" s="634"/>
      <c r="CQ33" s="635"/>
      <c r="CR33" s="636">
        <v>1670511</v>
      </c>
      <c r="CS33" s="669"/>
      <c r="CT33" s="669"/>
      <c r="CU33" s="669"/>
      <c r="CV33" s="669"/>
      <c r="CW33" s="669"/>
      <c r="CX33" s="669"/>
      <c r="CY33" s="670"/>
      <c r="CZ33" s="641">
        <v>37.4</v>
      </c>
      <c r="DA33" s="666"/>
      <c r="DB33" s="666"/>
      <c r="DC33" s="671"/>
      <c r="DD33" s="645">
        <v>1170099</v>
      </c>
      <c r="DE33" s="669"/>
      <c r="DF33" s="669"/>
      <c r="DG33" s="669"/>
      <c r="DH33" s="669"/>
      <c r="DI33" s="669"/>
      <c r="DJ33" s="669"/>
      <c r="DK33" s="670"/>
      <c r="DL33" s="645">
        <v>751894</v>
      </c>
      <c r="DM33" s="669"/>
      <c r="DN33" s="669"/>
      <c r="DO33" s="669"/>
      <c r="DP33" s="669"/>
      <c r="DQ33" s="669"/>
      <c r="DR33" s="669"/>
      <c r="DS33" s="669"/>
      <c r="DT33" s="669"/>
      <c r="DU33" s="669"/>
      <c r="DV33" s="670"/>
      <c r="DW33" s="641">
        <v>36.299999999999997</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56139</v>
      </c>
      <c r="S34" s="637"/>
      <c r="T34" s="637"/>
      <c r="U34" s="637"/>
      <c r="V34" s="637"/>
      <c r="W34" s="637"/>
      <c r="X34" s="637"/>
      <c r="Y34" s="638"/>
      <c r="Z34" s="639">
        <v>1.2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527598</v>
      </c>
      <c r="CS34" s="637"/>
      <c r="CT34" s="637"/>
      <c r="CU34" s="637"/>
      <c r="CV34" s="637"/>
      <c r="CW34" s="637"/>
      <c r="CX34" s="637"/>
      <c r="CY34" s="638"/>
      <c r="CZ34" s="641">
        <v>11.8</v>
      </c>
      <c r="DA34" s="666"/>
      <c r="DB34" s="666"/>
      <c r="DC34" s="671"/>
      <c r="DD34" s="645">
        <v>435481</v>
      </c>
      <c r="DE34" s="637"/>
      <c r="DF34" s="637"/>
      <c r="DG34" s="637"/>
      <c r="DH34" s="637"/>
      <c r="DI34" s="637"/>
      <c r="DJ34" s="637"/>
      <c r="DK34" s="638"/>
      <c r="DL34" s="645">
        <v>350144</v>
      </c>
      <c r="DM34" s="637"/>
      <c r="DN34" s="637"/>
      <c r="DO34" s="637"/>
      <c r="DP34" s="637"/>
      <c r="DQ34" s="637"/>
      <c r="DR34" s="637"/>
      <c r="DS34" s="637"/>
      <c r="DT34" s="637"/>
      <c r="DU34" s="637"/>
      <c r="DV34" s="638"/>
      <c r="DW34" s="641">
        <v>16.899999999999999</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106574</v>
      </c>
      <c r="S35" s="637"/>
      <c r="T35" s="637"/>
      <c r="U35" s="637"/>
      <c r="V35" s="637"/>
      <c r="W35" s="637"/>
      <c r="X35" s="637"/>
      <c r="Y35" s="638"/>
      <c r="Z35" s="639">
        <v>2.2999999999999998</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110856</v>
      </c>
      <c r="CS35" s="669"/>
      <c r="CT35" s="669"/>
      <c r="CU35" s="669"/>
      <c r="CV35" s="669"/>
      <c r="CW35" s="669"/>
      <c r="CX35" s="669"/>
      <c r="CY35" s="670"/>
      <c r="CZ35" s="641">
        <v>2.5</v>
      </c>
      <c r="DA35" s="666"/>
      <c r="DB35" s="666"/>
      <c r="DC35" s="671"/>
      <c r="DD35" s="645">
        <v>36355</v>
      </c>
      <c r="DE35" s="669"/>
      <c r="DF35" s="669"/>
      <c r="DG35" s="669"/>
      <c r="DH35" s="669"/>
      <c r="DI35" s="669"/>
      <c r="DJ35" s="669"/>
      <c r="DK35" s="670"/>
      <c r="DL35" s="645">
        <v>8597</v>
      </c>
      <c r="DM35" s="669"/>
      <c r="DN35" s="669"/>
      <c r="DO35" s="669"/>
      <c r="DP35" s="669"/>
      <c r="DQ35" s="669"/>
      <c r="DR35" s="669"/>
      <c r="DS35" s="669"/>
      <c r="DT35" s="669"/>
      <c r="DU35" s="669"/>
      <c r="DV35" s="670"/>
      <c r="DW35" s="641">
        <v>0.4</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539807</v>
      </c>
      <c r="S36" s="637"/>
      <c r="T36" s="637"/>
      <c r="U36" s="637"/>
      <c r="V36" s="637"/>
      <c r="W36" s="637"/>
      <c r="X36" s="637"/>
      <c r="Y36" s="638"/>
      <c r="Z36" s="639">
        <v>11.4</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446098</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1992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627097</v>
      </c>
      <c r="CS36" s="637"/>
      <c r="CT36" s="637"/>
      <c r="CU36" s="637"/>
      <c r="CV36" s="637"/>
      <c r="CW36" s="637"/>
      <c r="CX36" s="637"/>
      <c r="CY36" s="638"/>
      <c r="CZ36" s="641">
        <v>14</v>
      </c>
      <c r="DA36" s="666"/>
      <c r="DB36" s="666"/>
      <c r="DC36" s="671"/>
      <c r="DD36" s="645">
        <v>446843</v>
      </c>
      <c r="DE36" s="637"/>
      <c r="DF36" s="637"/>
      <c r="DG36" s="637"/>
      <c r="DH36" s="637"/>
      <c r="DI36" s="637"/>
      <c r="DJ36" s="637"/>
      <c r="DK36" s="638"/>
      <c r="DL36" s="645">
        <v>281307</v>
      </c>
      <c r="DM36" s="637"/>
      <c r="DN36" s="637"/>
      <c r="DO36" s="637"/>
      <c r="DP36" s="637"/>
      <c r="DQ36" s="637"/>
      <c r="DR36" s="637"/>
      <c r="DS36" s="637"/>
      <c r="DT36" s="637"/>
      <c r="DU36" s="637"/>
      <c r="DV36" s="638"/>
      <c r="DW36" s="641">
        <v>13.6</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175660</v>
      </c>
      <c r="S37" s="637"/>
      <c r="T37" s="637"/>
      <c r="U37" s="637"/>
      <c r="V37" s="637"/>
      <c r="W37" s="637"/>
      <c r="X37" s="637"/>
      <c r="Y37" s="638"/>
      <c r="Z37" s="639">
        <v>3.7</v>
      </c>
      <c r="AA37" s="639"/>
      <c r="AB37" s="639"/>
      <c r="AC37" s="639"/>
      <c r="AD37" s="640">
        <v>5889</v>
      </c>
      <c r="AE37" s="640"/>
      <c r="AF37" s="640"/>
      <c r="AG37" s="640"/>
      <c r="AH37" s="640"/>
      <c r="AI37" s="640"/>
      <c r="AJ37" s="640"/>
      <c r="AK37" s="640"/>
      <c r="AL37" s="641">
        <v>0.3</v>
      </c>
      <c r="AM37" s="642"/>
      <c r="AN37" s="642"/>
      <c r="AO37" s="643"/>
      <c r="AQ37" s="699" t="s">
        <v>320</v>
      </c>
      <c r="AR37" s="700"/>
      <c r="AS37" s="700"/>
      <c r="AT37" s="700"/>
      <c r="AU37" s="700"/>
      <c r="AV37" s="700"/>
      <c r="AW37" s="700"/>
      <c r="AX37" s="700"/>
      <c r="AY37" s="701"/>
      <c r="AZ37" s="636">
        <v>115677</v>
      </c>
      <c r="BA37" s="637"/>
      <c r="BB37" s="637"/>
      <c r="BC37" s="637"/>
      <c r="BD37" s="669"/>
      <c r="BE37" s="669"/>
      <c r="BF37" s="682"/>
      <c r="BG37" s="633" t="s">
        <v>321</v>
      </c>
      <c r="BH37" s="634"/>
      <c r="BI37" s="634"/>
      <c r="BJ37" s="634"/>
      <c r="BK37" s="634"/>
      <c r="BL37" s="634"/>
      <c r="BM37" s="634"/>
      <c r="BN37" s="634"/>
      <c r="BO37" s="634"/>
      <c r="BP37" s="634"/>
      <c r="BQ37" s="634"/>
      <c r="BR37" s="634"/>
      <c r="BS37" s="634"/>
      <c r="BT37" s="634"/>
      <c r="BU37" s="635"/>
      <c r="BV37" s="636">
        <v>5292</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115077</v>
      </c>
      <c r="CS37" s="669"/>
      <c r="CT37" s="669"/>
      <c r="CU37" s="669"/>
      <c r="CV37" s="669"/>
      <c r="CW37" s="669"/>
      <c r="CX37" s="669"/>
      <c r="CY37" s="670"/>
      <c r="CZ37" s="641">
        <v>2.6</v>
      </c>
      <c r="DA37" s="666"/>
      <c r="DB37" s="666"/>
      <c r="DC37" s="671"/>
      <c r="DD37" s="645">
        <v>115077</v>
      </c>
      <c r="DE37" s="669"/>
      <c r="DF37" s="669"/>
      <c r="DG37" s="669"/>
      <c r="DH37" s="669"/>
      <c r="DI37" s="669"/>
      <c r="DJ37" s="669"/>
      <c r="DK37" s="670"/>
      <c r="DL37" s="645">
        <v>101636</v>
      </c>
      <c r="DM37" s="669"/>
      <c r="DN37" s="669"/>
      <c r="DO37" s="669"/>
      <c r="DP37" s="669"/>
      <c r="DQ37" s="669"/>
      <c r="DR37" s="669"/>
      <c r="DS37" s="669"/>
      <c r="DT37" s="669"/>
      <c r="DU37" s="669"/>
      <c r="DV37" s="670"/>
      <c r="DW37" s="641">
        <v>4.9000000000000004</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458425</v>
      </c>
      <c r="S38" s="637"/>
      <c r="T38" s="637"/>
      <c r="U38" s="637"/>
      <c r="V38" s="637"/>
      <c r="W38" s="637"/>
      <c r="X38" s="637"/>
      <c r="Y38" s="638"/>
      <c r="Z38" s="639">
        <v>9.6999999999999993</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72549</v>
      </c>
      <c r="BA38" s="637"/>
      <c r="BB38" s="637"/>
      <c r="BC38" s="637"/>
      <c r="BD38" s="669"/>
      <c r="BE38" s="669"/>
      <c r="BF38" s="682"/>
      <c r="BG38" s="633" t="s">
        <v>325</v>
      </c>
      <c r="BH38" s="634"/>
      <c r="BI38" s="634"/>
      <c r="BJ38" s="634"/>
      <c r="BK38" s="634"/>
      <c r="BL38" s="634"/>
      <c r="BM38" s="634"/>
      <c r="BN38" s="634"/>
      <c r="BO38" s="634"/>
      <c r="BP38" s="634"/>
      <c r="BQ38" s="634"/>
      <c r="BR38" s="634"/>
      <c r="BS38" s="634"/>
      <c r="BT38" s="634"/>
      <c r="BU38" s="635"/>
      <c r="BV38" s="636">
        <v>279</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257872</v>
      </c>
      <c r="CS38" s="637"/>
      <c r="CT38" s="637"/>
      <c r="CU38" s="637"/>
      <c r="CV38" s="637"/>
      <c r="CW38" s="637"/>
      <c r="CX38" s="637"/>
      <c r="CY38" s="638"/>
      <c r="CZ38" s="641">
        <v>5.8</v>
      </c>
      <c r="DA38" s="666"/>
      <c r="DB38" s="666"/>
      <c r="DC38" s="671"/>
      <c r="DD38" s="645">
        <v>156528</v>
      </c>
      <c r="DE38" s="637"/>
      <c r="DF38" s="637"/>
      <c r="DG38" s="637"/>
      <c r="DH38" s="637"/>
      <c r="DI38" s="637"/>
      <c r="DJ38" s="637"/>
      <c r="DK38" s="638"/>
      <c r="DL38" s="645">
        <v>111846</v>
      </c>
      <c r="DM38" s="637"/>
      <c r="DN38" s="637"/>
      <c r="DO38" s="637"/>
      <c r="DP38" s="637"/>
      <c r="DQ38" s="637"/>
      <c r="DR38" s="637"/>
      <c r="DS38" s="637"/>
      <c r="DT38" s="637"/>
      <c r="DU38" s="637"/>
      <c r="DV38" s="638"/>
      <c r="DW38" s="641">
        <v>5.4</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9"/>
      <c r="BE39" s="669"/>
      <c r="BF39" s="682"/>
      <c r="BG39" s="633" t="s">
        <v>329</v>
      </c>
      <c r="BH39" s="634"/>
      <c r="BI39" s="634"/>
      <c r="BJ39" s="634"/>
      <c r="BK39" s="634"/>
      <c r="BL39" s="634"/>
      <c r="BM39" s="634"/>
      <c r="BN39" s="634"/>
      <c r="BO39" s="634"/>
      <c r="BP39" s="634"/>
      <c r="BQ39" s="634"/>
      <c r="BR39" s="634"/>
      <c r="BS39" s="634"/>
      <c r="BT39" s="634"/>
      <c r="BU39" s="635"/>
      <c r="BV39" s="636">
        <v>365</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135268</v>
      </c>
      <c r="CS39" s="669"/>
      <c r="CT39" s="669"/>
      <c r="CU39" s="669"/>
      <c r="CV39" s="669"/>
      <c r="CW39" s="669"/>
      <c r="CX39" s="669"/>
      <c r="CY39" s="670"/>
      <c r="CZ39" s="641">
        <v>3</v>
      </c>
      <c r="DA39" s="666"/>
      <c r="DB39" s="666"/>
      <c r="DC39" s="671"/>
      <c r="DD39" s="645">
        <v>94892</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3025</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9"/>
      <c r="BE40" s="669"/>
      <c r="BF40" s="682"/>
      <c r="BG40" s="686" t="s">
        <v>333</v>
      </c>
      <c r="BH40" s="687"/>
      <c r="BI40" s="687"/>
      <c r="BJ40" s="687"/>
      <c r="BK40" s="687"/>
      <c r="BL40" s="205"/>
      <c r="BM40" s="634" t="s">
        <v>334</v>
      </c>
      <c r="BN40" s="634"/>
      <c r="BO40" s="634"/>
      <c r="BP40" s="634"/>
      <c r="BQ40" s="634"/>
      <c r="BR40" s="634"/>
      <c r="BS40" s="634"/>
      <c r="BT40" s="634"/>
      <c r="BU40" s="635"/>
      <c r="BV40" s="636">
        <v>68</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11820</v>
      </c>
      <c r="CS40" s="637"/>
      <c r="CT40" s="637"/>
      <c r="CU40" s="637"/>
      <c r="CV40" s="637"/>
      <c r="CW40" s="637"/>
      <c r="CX40" s="637"/>
      <c r="CY40" s="638"/>
      <c r="CZ40" s="641">
        <v>0.3</v>
      </c>
      <c r="DA40" s="666"/>
      <c r="DB40" s="666"/>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4728386</v>
      </c>
      <c r="S41" s="709"/>
      <c r="T41" s="709"/>
      <c r="U41" s="709"/>
      <c r="V41" s="709"/>
      <c r="W41" s="709"/>
      <c r="X41" s="709"/>
      <c r="Y41" s="713"/>
      <c r="Z41" s="714">
        <v>100</v>
      </c>
      <c r="AA41" s="714"/>
      <c r="AB41" s="714"/>
      <c r="AC41" s="714"/>
      <c r="AD41" s="715">
        <v>2069307</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145896</v>
      </c>
      <c r="BA41" s="637"/>
      <c r="BB41" s="637"/>
      <c r="BC41" s="637"/>
      <c r="BD41" s="669"/>
      <c r="BE41" s="669"/>
      <c r="BF41" s="682"/>
      <c r="BG41" s="686"/>
      <c r="BH41" s="687"/>
      <c r="BI41" s="687"/>
      <c r="BJ41" s="687"/>
      <c r="BK41" s="687"/>
      <c r="BL41" s="205"/>
      <c r="BM41" s="634" t="s">
        <v>338</v>
      </c>
      <c r="BN41" s="634"/>
      <c r="BO41" s="634"/>
      <c r="BP41" s="634"/>
      <c r="BQ41" s="634"/>
      <c r="BR41" s="634"/>
      <c r="BS41" s="634"/>
      <c r="BT41" s="634"/>
      <c r="BU41" s="635"/>
      <c r="BV41" s="636">
        <v>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6"/>
      <c r="DB41" s="666"/>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111976</v>
      </c>
      <c r="BA42" s="709"/>
      <c r="BB42" s="709"/>
      <c r="BC42" s="709"/>
      <c r="BD42" s="695"/>
      <c r="BE42" s="695"/>
      <c r="BF42" s="697"/>
      <c r="BG42" s="688"/>
      <c r="BH42" s="689"/>
      <c r="BI42" s="689"/>
      <c r="BJ42" s="689"/>
      <c r="BK42" s="689"/>
      <c r="BL42" s="206"/>
      <c r="BM42" s="658" t="s">
        <v>341</v>
      </c>
      <c r="BN42" s="658"/>
      <c r="BO42" s="658"/>
      <c r="BP42" s="658"/>
      <c r="BQ42" s="658"/>
      <c r="BR42" s="658"/>
      <c r="BS42" s="658"/>
      <c r="BT42" s="658"/>
      <c r="BU42" s="659"/>
      <c r="BV42" s="708">
        <v>525</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1378011</v>
      </c>
      <c r="CS42" s="669"/>
      <c r="CT42" s="669"/>
      <c r="CU42" s="669"/>
      <c r="CV42" s="669"/>
      <c r="CW42" s="669"/>
      <c r="CX42" s="669"/>
      <c r="CY42" s="670"/>
      <c r="CZ42" s="641">
        <v>30.8</v>
      </c>
      <c r="DA42" s="666"/>
      <c r="DB42" s="666"/>
      <c r="DC42" s="671"/>
      <c r="DD42" s="645">
        <v>135485</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4285</v>
      </c>
      <c r="CS43" s="669"/>
      <c r="CT43" s="669"/>
      <c r="CU43" s="669"/>
      <c r="CV43" s="669"/>
      <c r="CW43" s="669"/>
      <c r="CX43" s="669"/>
      <c r="CY43" s="670"/>
      <c r="CZ43" s="641">
        <v>0.1</v>
      </c>
      <c r="DA43" s="666"/>
      <c r="DB43" s="666"/>
      <c r="DC43" s="671"/>
      <c r="DD43" s="645">
        <v>4285</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773296</v>
      </c>
      <c r="CS44" s="637"/>
      <c r="CT44" s="637"/>
      <c r="CU44" s="637"/>
      <c r="CV44" s="637"/>
      <c r="CW44" s="637"/>
      <c r="CX44" s="637"/>
      <c r="CY44" s="638"/>
      <c r="CZ44" s="641">
        <v>17.3</v>
      </c>
      <c r="DA44" s="642"/>
      <c r="DB44" s="642"/>
      <c r="DC44" s="648"/>
      <c r="DD44" s="645">
        <v>132753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418149</v>
      </c>
      <c r="CS45" s="669"/>
      <c r="CT45" s="669"/>
      <c r="CU45" s="669"/>
      <c r="CV45" s="669"/>
      <c r="CW45" s="669"/>
      <c r="CX45" s="669"/>
      <c r="CY45" s="670"/>
      <c r="CZ45" s="641">
        <v>9.4</v>
      </c>
      <c r="DA45" s="666"/>
      <c r="DB45" s="666"/>
      <c r="DC45" s="671"/>
      <c r="DD45" s="645">
        <v>53960</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349</v>
      </c>
      <c r="CG46" s="634"/>
      <c r="CH46" s="634"/>
      <c r="CI46" s="634"/>
      <c r="CJ46" s="634"/>
      <c r="CK46" s="634"/>
      <c r="CL46" s="634"/>
      <c r="CM46" s="634"/>
      <c r="CN46" s="634"/>
      <c r="CO46" s="634"/>
      <c r="CP46" s="634"/>
      <c r="CQ46" s="635"/>
      <c r="CR46" s="636">
        <v>341889</v>
      </c>
      <c r="CS46" s="637"/>
      <c r="CT46" s="637"/>
      <c r="CU46" s="637"/>
      <c r="CV46" s="637"/>
      <c r="CW46" s="637"/>
      <c r="CX46" s="637"/>
      <c r="CY46" s="638"/>
      <c r="CZ46" s="641">
        <v>7.7</v>
      </c>
      <c r="DA46" s="642"/>
      <c r="DB46" s="642"/>
      <c r="DC46" s="648"/>
      <c r="DD46" s="645">
        <v>67935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350</v>
      </c>
      <c r="CG47" s="634"/>
      <c r="CH47" s="634"/>
      <c r="CI47" s="634"/>
      <c r="CJ47" s="634"/>
      <c r="CK47" s="634"/>
      <c r="CL47" s="634"/>
      <c r="CM47" s="634"/>
      <c r="CN47" s="634"/>
      <c r="CO47" s="634"/>
      <c r="CP47" s="634"/>
      <c r="CQ47" s="635"/>
      <c r="CR47" s="636">
        <v>604715</v>
      </c>
      <c r="CS47" s="669"/>
      <c r="CT47" s="669"/>
      <c r="CU47" s="669"/>
      <c r="CV47" s="669"/>
      <c r="CW47" s="669"/>
      <c r="CX47" s="669"/>
      <c r="CY47" s="670"/>
      <c r="CZ47" s="641">
        <v>13.5</v>
      </c>
      <c r="DA47" s="666"/>
      <c r="DB47" s="666"/>
      <c r="DC47" s="671"/>
      <c r="DD47" s="645">
        <v>2732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4467792</v>
      </c>
      <c r="CS49" s="695"/>
      <c r="CT49" s="695"/>
      <c r="CU49" s="695"/>
      <c r="CV49" s="695"/>
      <c r="CW49" s="695"/>
      <c r="CX49" s="695"/>
      <c r="CY49" s="724"/>
      <c r="CZ49" s="716">
        <v>100</v>
      </c>
      <c r="DA49" s="725"/>
      <c r="DB49" s="725"/>
      <c r="DC49" s="726"/>
      <c r="DD49" s="727">
        <v>2540228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7kpUhvrPux1skh4bkDFLqlCznDJGZEiwOB2ZddVTL7O3qyBikvBcYuEWDn8hD4DWG61jeb6de9uKKBEYxT46/A==" saltValue="Qj/f2pC7KAuPhFdtUrh2a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4728</v>
      </c>
      <c r="R7" s="766"/>
      <c r="S7" s="766"/>
      <c r="T7" s="766"/>
      <c r="U7" s="766"/>
      <c r="V7" s="766">
        <v>4467</v>
      </c>
      <c r="W7" s="766"/>
      <c r="X7" s="766"/>
      <c r="Y7" s="766"/>
      <c r="Z7" s="766"/>
      <c r="AA7" s="766">
        <v>261</v>
      </c>
      <c r="AB7" s="766"/>
      <c r="AC7" s="766"/>
      <c r="AD7" s="766"/>
      <c r="AE7" s="767"/>
      <c r="AF7" s="768">
        <v>203</v>
      </c>
      <c r="AG7" s="769"/>
      <c r="AH7" s="769"/>
      <c r="AI7" s="769"/>
      <c r="AJ7" s="770"/>
      <c r="AK7" s="771"/>
      <c r="AL7" s="772"/>
      <c r="AM7" s="772"/>
      <c r="AN7" s="772"/>
      <c r="AO7" s="772"/>
      <c r="AP7" s="772">
        <v>3625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555</v>
      </c>
      <c r="BT7" s="760"/>
      <c r="BU7" s="760"/>
      <c r="BV7" s="760"/>
      <c r="BW7" s="760"/>
      <c r="BX7" s="760"/>
      <c r="BY7" s="760"/>
      <c r="BZ7" s="760"/>
      <c r="CA7" s="760"/>
      <c r="CB7" s="760"/>
      <c r="CC7" s="760"/>
      <c r="CD7" s="760"/>
      <c r="CE7" s="760"/>
      <c r="CF7" s="760"/>
      <c r="CG7" s="775"/>
      <c r="CH7" s="756">
        <v>-2</v>
      </c>
      <c r="CI7" s="757"/>
      <c r="CJ7" s="757"/>
      <c r="CK7" s="757"/>
      <c r="CL7" s="758"/>
      <c r="CM7" s="756">
        <v>29</v>
      </c>
      <c r="CN7" s="757"/>
      <c r="CO7" s="757"/>
      <c r="CP7" s="757"/>
      <c r="CQ7" s="758"/>
      <c r="CR7" s="756">
        <v>7</v>
      </c>
      <c r="CS7" s="757"/>
      <c r="CT7" s="757"/>
      <c r="CU7" s="757"/>
      <c r="CV7" s="758"/>
      <c r="CW7" s="756">
        <v>1</v>
      </c>
      <c r="CX7" s="757"/>
      <c r="CY7" s="757"/>
      <c r="CZ7" s="757"/>
      <c r="DA7" s="758"/>
      <c r="DB7" s="756" t="s">
        <v>488</v>
      </c>
      <c r="DC7" s="757"/>
      <c r="DD7" s="757"/>
      <c r="DE7" s="757"/>
      <c r="DF7" s="758"/>
      <c r="DG7" s="756" t="s">
        <v>488</v>
      </c>
      <c r="DH7" s="757"/>
      <c r="DI7" s="757"/>
      <c r="DJ7" s="757"/>
      <c r="DK7" s="758"/>
      <c r="DL7" s="756" t="s">
        <v>488</v>
      </c>
      <c r="DM7" s="757"/>
      <c r="DN7" s="757"/>
      <c r="DO7" s="757"/>
      <c r="DP7" s="758"/>
      <c r="DQ7" s="756" t="s">
        <v>488</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4728</v>
      </c>
      <c r="R23" s="806"/>
      <c r="S23" s="806"/>
      <c r="T23" s="806"/>
      <c r="U23" s="806"/>
      <c r="V23" s="806">
        <v>4467</v>
      </c>
      <c r="W23" s="806"/>
      <c r="X23" s="806"/>
      <c r="Y23" s="806"/>
      <c r="Z23" s="806"/>
      <c r="AA23" s="806">
        <v>261</v>
      </c>
      <c r="AB23" s="806"/>
      <c r="AC23" s="806"/>
      <c r="AD23" s="806"/>
      <c r="AE23" s="807"/>
      <c r="AF23" s="808">
        <v>203</v>
      </c>
      <c r="AG23" s="806"/>
      <c r="AH23" s="806"/>
      <c r="AI23" s="806"/>
      <c r="AJ23" s="809"/>
      <c r="AK23" s="810"/>
      <c r="AL23" s="811"/>
      <c r="AM23" s="811"/>
      <c r="AN23" s="811"/>
      <c r="AO23" s="811"/>
      <c r="AP23" s="806">
        <v>3625</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261</v>
      </c>
      <c r="R28" s="836"/>
      <c r="S28" s="836"/>
      <c r="T28" s="836"/>
      <c r="U28" s="836"/>
      <c r="V28" s="836">
        <v>257</v>
      </c>
      <c r="W28" s="836"/>
      <c r="X28" s="836"/>
      <c r="Y28" s="836"/>
      <c r="Z28" s="836"/>
      <c r="AA28" s="836">
        <v>4</v>
      </c>
      <c r="AB28" s="836"/>
      <c r="AC28" s="836"/>
      <c r="AD28" s="836"/>
      <c r="AE28" s="837"/>
      <c r="AF28" s="838">
        <v>4</v>
      </c>
      <c r="AG28" s="836"/>
      <c r="AH28" s="836"/>
      <c r="AI28" s="836"/>
      <c r="AJ28" s="839"/>
      <c r="AK28" s="840">
        <v>26</v>
      </c>
      <c r="AL28" s="841"/>
      <c r="AM28" s="841"/>
      <c r="AN28" s="841"/>
      <c r="AO28" s="841"/>
      <c r="AP28" s="841"/>
      <c r="AQ28" s="841"/>
      <c r="AR28" s="841"/>
      <c r="AS28" s="841"/>
      <c r="AT28" s="841"/>
      <c r="AU28" s="841" t="s">
        <v>548</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429</v>
      </c>
      <c r="R29" s="797"/>
      <c r="S29" s="797"/>
      <c r="T29" s="797"/>
      <c r="U29" s="797"/>
      <c r="V29" s="797">
        <v>388</v>
      </c>
      <c r="W29" s="797"/>
      <c r="X29" s="797"/>
      <c r="Y29" s="797"/>
      <c r="Z29" s="797"/>
      <c r="AA29" s="797">
        <v>41</v>
      </c>
      <c r="AB29" s="797"/>
      <c r="AC29" s="797"/>
      <c r="AD29" s="797"/>
      <c r="AE29" s="798"/>
      <c r="AF29" s="799">
        <v>9</v>
      </c>
      <c r="AG29" s="800"/>
      <c r="AH29" s="800"/>
      <c r="AI29" s="800"/>
      <c r="AJ29" s="801"/>
      <c r="AK29" s="847">
        <v>120</v>
      </c>
      <c r="AL29" s="843"/>
      <c r="AM29" s="843"/>
      <c r="AN29" s="843"/>
      <c r="AO29" s="843"/>
      <c r="AP29" s="843">
        <v>175</v>
      </c>
      <c r="AQ29" s="843"/>
      <c r="AR29" s="843"/>
      <c r="AS29" s="843"/>
      <c r="AT29" s="843"/>
      <c r="AU29" s="843" t="s">
        <v>548</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285</v>
      </c>
      <c r="R30" s="797"/>
      <c r="S30" s="797"/>
      <c r="T30" s="797"/>
      <c r="U30" s="797"/>
      <c r="V30" s="797">
        <v>256</v>
      </c>
      <c r="W30" s="797"/>
      <c r="X30" s="797"/>
      <c r="Y30" s="797"/>
      <c r="Z30" s="797"/>
      <c r="AA30" s="797">
        <v>29</v>
      </c>
      <c r="AB30" s="797"/>
      <c r="AC30" s="797"/>
      <c r="AD30" s="797"/>
      <c r="AE30" s="798"/>
      <c r="AF30" s="799">
        <v>29</v>
      </c>
      <c r="AG30" s="800"/>
      <c r="AH30" s="800"/>
      <c r="AI30" s="800"/>
      <c r="AJ30" s="801"/>
      <c r="AK30" s="847">
        <v>48</v>
      </c>
      <c r="AL30" s="843"/>
      <c r="AM30" s="843"/>
      <c r="AN30" s="843"/>
      <c r="AO30" s="843"/>
      <c r="AP30" s="843"/>
      <c r="AQ30" s="843"/>
      <c r="AR30" s="843"/>
      <c r="AS30" s="843"/>
      <c r="AT30" s="843"/>
      <c r="AU30" s="843" t="s">
        <v>548</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50</v>
      </c>
      <c r="R31" s="797"/>
      <c r="S31" s="797"/>
      <c r="T31" s="797"/>
      <c r="U31" s="797"/>
      <c r="V31" s="797">
        <v>50</v>
      </c>
      <c r="W31" s="797"/>
      <c r="X31" s="797"/>
      <c r="Y31" s="797"/>
      <c r="Z31" s="797"/>
      <c r="AA31" s="797">
        <v>0</v>
      </c>
      <c r="AB31" s="797"/>
      <c r="AC31" s="797"/>
      <c r="AD31" s="797"/>
      <c r="AE31" s="798"/>
      <c r="AF31" s="799">
        <v>0</v>
      </c>
      <c r="AG31" s="800"/>
      <c r="AH31" s="800"/>
      <c r="AI31" s="800"/>
      <c r="AJ31" s="801"/>
      <c r="AK31" s="847">
        <v>29</v>
      </c>
      <c r="AL31" s="843"/>
      <c r="AM31" s="843"/>
      <c r="AN31" s="843"/>
      <c r="AO31" s="843"/>
      <c r="AP31" s="843"/>
      <c r="AQ31" s="843"/>
      <c r="AR31" s="843"/>
      <c r="AS31" s="843"/>
      <c r="AT31" s="843"/>
      <c r="AU31" s="843" t="s">
        <v>548</v>
      </c>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196</v>
      </c>
      <c r="R32" s="797"/>
      <c r="S32" s="797"/>
      <c r="T32" s="797"/>
      <c r="U32" s="797"/>
      <c r="V32" s="797">
        <v>146</v>
      </c>
      <c r="W32" s="797"/>
      <c r="X32" s="797"/>
      <c r="Y32" s="797"/>
      <c r="Z32" s="797"/>
      <c r="AA32" s="797">
        <v>50</v>
      </c>
      <c r="AB32" s="797"/>
      <c r="AC32" s="797"/>
      <c r="AD32" s="797"/>
      <c r="AE32" s="798"/>
      <c r="AF32" s="799">
        <v>53</v>
      </c>
      <c r="AG32" s="800"/>
      <c r="AH32" s="800"/>
      <c r="AI32" s="800"/>
      <c r="AJ32" s="801"/>
      <c r="AK32" s="847">
        <v>116</v>
      </c>
      <c r="AL32" s="843"/>
      <c r="AM32" s="843"/>
      <c r="AN32" s="843"/>
      <c r="AO32" s="843"/>
      <c r="AP32" s="843">
        <v>895</v>
      </c>
      <c r="AQ32" s="843"/>
      <c r="AR32" s="843"/>
      <c r="AS32" s="843"/>
      <c r="AT32" s="843"/>
      <c r="AU32" s="843">
        <v>769</v>
      </c>
      <c r="AV32" s="843"/>
      <c r="AW32" s="843"/>
      <c r="AX32" s="843"/>
      <c r="AY32" s="843"/>
      <c r="AZ32" s="844"/>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128</v>
      </c>
      <c r="R33" s="797"/>
      <c r="S33" s="797"/>
      <c r="T33" s="797"/>
      <c r="U33" s="797"/>
      <c r="V33" s="797">
        <v>108</v>
      </c>
      <c r="W33" s="797"/>
      <c r="X33" s="797"/>
      <c r="Y33" s="797"/>
      <c r="Z33" s="797"/>
      <c r="AA33" s="797">
        <v>20</v>
      </c>
      <c r="AB33" s="797"/>
      <c r="AC33" s="797"/>
      <c r="AD33" s="797"/>
      <c r="AE33" s="798"/>
      <c r="AF33" s="799">
        <v>23</v>
      </c>
      <c r="AG33" s="800"/>
      <c r="AH33" s="800"/>
      <c r="AI33" s="800"/>
      <c r="AJ33" s="801"/>
      <c r="AK33" s="847">
        <v>57</v>
      </c>
      <c r="AL33" s="843"/>
      <c r="AM33" s="843"/>
      <c r="AN33" s="843"/>
      <c r="AO33" s="843"/>
      <c r="AP33" s="843">
        <v>191</v>
      </c>
      <c r="AQ33" s="843"/>
      <c r="AR33" s="843"/>
      <c r="AS33" s="843"/>
      <c r="AT33" s="843"/>
      <c r="AU33" s="843">
        <v>106</v>
      </c>
      <c r="AV33" s="843"/>
      <c r="AW33" s="843"/>
      <c r="AX33" s="843"/>
      <c r="AY33" s="843"/>
      <c r="AZ33" s="844"/>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22</v>
      </c>
      <c r="R34" s="797"/>
      <c r="S34" s="797"/>
      <c r="T34" s="797"/>
      <c r="U34" s="797"/>
      <c r="V34" s="797">
        <v>14</v>
      </c>
      <c r="W34" s="797"/>
      <c r="X34" s="797"/>
      <c r="Y34" s="797"/>
      <c r="Z34" s="797"/>
      <c r="AA34" s="797">
        <v>8</v>
      </c>
      <c r="AB34" s="797"/>
      <c r="AC34" s="797"/>
      <c r="AD34" s="797"/>
      <c r="AE34" s="798"/>
      <c r="AF34" s="799">
        <v>4</v>
      </c>
      <c r="AG34" s="800"/>
      <c r="AH34" s="800"/>
      <c r="AI34" s="800"/>
      <c r="AJ34" s="801"/>
      <c r="AK34" s="847"/>
      <c r="AL34" s="843"/>
      <c r="AM34" s="843"/>
      <c r="AN34" s="843"/>
      <c r="AO34" s="843"/>
      <c r="AP34" s="843">
        <v>46</v>
      </c>
      <c r="AQ34" s="843"/>
      <c r="AR34" s="843"/>
      <c r="AS34" s="843"/>
      <c r="AT34" s="843"/>
      <c r="AU34" s="843">
        <v>46</v>
      </c>
      <c r="AV34" s="843"/>
      <c r="AW34" s="843"/>
      <c r="AX34" s="843"/>
      <c r="AY34" s="843"/>
      <c r="AZ34" s="844"/>
      <c r="BA34" s="844"/>
      <c r="BB34" s="844"/>
      <c r="BC34" s="844"/>
      <c r="BD34" s="844"/>
      <c r="BE34" s="845" t="s">
        <v>394</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123</v>
      </c>
      <c r="AG63" s="857"/>
      <c r="AH63" s="857"/>
      <c r="AI63" s="857"/>
      <c r="AJ63" s="858"/>
      <c r="AK63" s="859"/>
      <c r="AL63" s="854"/>
      <c r="AM63" s="854"/>
      <c r="AN63" s="854"/>
      <c r="AO63" s="854"/>
      <c r="AP63" s="857">
        <v>1307</v>
      </c>
      <c r="AQ63" s="857"/>
      <c r="AR63" s="857"/>
      <c r="AS63" s="857"/>
      <c r="AT63" s="857"/>
      <c r="AU63" s="857">
        <v>1132</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401</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549</v>
      </c>
      <c r="C68" s="883"/>
      <c r="D68" s="883"/>
      <c r="E68" s="883"/>
      <c r="F68" s="883"/>
      <c r="G68" s="883"/>
      <c r="H68" s="883"/>
      <c r="I68" s="883"/>
      <c r="J68" s="883"/>
      <c r="K68" s="883"/>
      <c r="L68" s="883"/>
      <c r="M68" s="883"/>
      <c r="N68" s="883"/>
      <c r="O68" s="883"/>
      <c r="P68" s="884"/>
      <c r="Q68" s="885">
        <v>928</v>
      </c>
      <c r="R68" s="879"/>
      <c r="S68" s="879"/>
      <c r="T68" s="879"/>
      <c r="U68" s="879"/>
      <c r="V68" s="879">
        <v>875</v>
      </c>
      <c r="W68" s="879"/>
      <c r="X68" s="879"/>
      <c r="Y68" s="879"/>
      <c r="Z68" s="879"/>
      <c r="AA68" s="879">
        <v>53</v>
      </c>
      <c r="AB68" s="879"/>
      <c r="AC68" s="879"/>
      <c r="AD68" s="879"/>
      <c r="AE68" s="879"/>
      <c r="AF68" s="879">
        <v>53</v>
      </c>
      <c r="AG68" s="879"/>
      <c r="AH68" s="879"/>
      <c r="AI68" s="879"/>
      <c r="AJ68" s="879"/>
      <c r="AK68" s="879">
        <v>40</v>
      </c>
      <c r="AL68" s="879"/>
      <c r="AM68" s="879"/>
      <c r="AN68" s="879"/>
      <c r="AO68" s="879"/>
      <c r="AP68" s="879"/>
      <c r="AQ68" s="879"/>
      <c r="AR68" s="879"/>
      <c r="AS68" s="879"/>
      <c r="AT68" s="879"/>
      <c r="AU68" s="879"/>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550</v>
      </c>
      <c r="C69" s="887"/>
      <c r="D69" s="887"/>
      <c r="E69" s="887"/>
      <c r="F69" s="887"/>
      <c r="G69" s="887"/>
      <c r="H69" s="887"/>
      <c r="I69" s="887"/>
      <c r="J69" s="887"/>
      <c r="K69" s="887"/>
      <c r="L69" s="887"/>
      <c r="M69" s="887"/>
      <c r="N69" s="887"/>
      <c r="O69" s="887"/>
      <c r="P69" s="888"/>
      <c r="Q69" s="889">
        <v>1589</v>
      </c>
      <c r="R69" s="843"/>
      <c r="S69" s="843"/>
      <c r="T69" s="843"/>
      <c r="U69" s="843"/>
      <c r="V69" s="843">
        <v>1585</v>
      </c>
      <c r="W69" s="843"/>
      <c r="X69" s="843"/>
      <c r="Y69" s="843"/>
      <c r="Z69" s="843"/>
      <c r="AA69" s="843">
        <v>4</v>
      </c>
      <c r="AB69" s="843"/>
      <c r="AC69" s="843"/>
      <c r="AD69" s="843"/>
      <c r="AE69" s="843"/>
      <c r="AF69" s="843">
        <v>4</v>
      </c>
      <c r="AG69" s="843"/>
      <c r="AH69" s="843"/>
      <c r="AI69" s="843"/>
      <c r="AJ69" s="843"/>
      <c r="AK69" s="843">
        <v>2</v>
      </c>
      <c r="AL69" s="843"/>
      <c r="AM69" s="843"/>
      <c r="AN69" s="843"/>
      <c r="AO69" s="843"/>
      <c r="AP69" s="843"/>
      <c r="AQ69" s="843"/>
      <c r="AR69" s="843"/>
      <c r="AS69" s="843"/>
      <c r="AT69" s="843"/>
      <c r="AU69" s="843"/>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551</v>
      </c>
      <c r="C70" s="887"/>
      <c r="D70" s="887"/>
      <c r="E70" s="887"/>
      <c r="F70" s="887"/>
      <c r="G70" s="887"/>
      <c r="H70" s="887"/>
      <c r="I70" s="887"/>
      <c r="J70" s="887"/>
      <c r="K70" s="887"/>
      <c r="L70" s="887"/>
      <c r="M70" s="887"/>
      <c r="N70" s="887"/>
      <c r="O70" s="887"/>
      <c r="P70" s="888"/>
      <c r="Q70" s="889">
        <v>501</v>
      </c>
      <c r="R70" s="843"/>
      <c r="S70" s="843"/>
      <c r="T70" s="843"/>
      <c r="U70" s="843"/>
      <c r="V70" s="843">
        <v>480</v>
      </c>
      <c r="W70" s="843"/>
      <c r="X70" s="843"/>
      <c r="Y70" s="843"/>
      <c r="Z70" s="843"/>
      <c r="AA70" s="843">
        <v>21</v>
      </c>
      <c r="AB70" s="843"/>
      <c r="AC70" s="843"/>
      <c r="AD70" s="843"/>
      <c r="AE70" s="843"/>
      <c r="AF70" s="843">
        <v>21</v>
      </c>
      <c r="AG70" s="843"/>
      <c r="AH70" s="843"/>
      <c r="AI70" s="843"/>
      <c r="AJ70" s="843"/>
      <c r="AK70" s="843">
        <v>35</v>
      </c>
      <c r="AL70" s="843"/>
      <c r="AM70" s="843"/>
      <c r="AN70" s="843"/>
      <c r="AO70" s="843"/>
      <c r="AP70" s="843"/>
      <c r="AQ70" s="843"/>
      <c r="AR70" s="843"/>
      <c r="AS70" s="843"/>
      <c r="AT70" s="843"/>
      <c r="AU70" s="843"/>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552</v>
      </c>
      <c r="C71" s="887"/>
      <c r="D71" s="887"/>
      <c r="E71" s="887"/>
      <c r="F71" s="887"/>
      <c r="G71" s="887"/>
      <c r="H71" s="887"/>
      <c r="I71" s="887"/>
      <c r="J71" s="887"/>
      <c r="K71" s="887"/>
      <c r="L71" s="887"/>
      <c r="M71" s="887"/>
      <c r="N71" s="887"/>
      <c r="O71" s="887"/>
      <c r="P71" s="888"/>
      <c r="Q71" s="889">
        <v>53</v>
      </c>
      <c r="R71" s="843"/>
      <c r="S71" s="843"/>
      <c r="T71" s="843"/>
      <c r="U71" s="843"/>
      <c r="V71" s="843">
        <v>49</v>
      </c>
      <c r="W71" s="843"/>
      <c r="X71" s="843"/>
      <c r="Y71" s="843"/>
      <c r="Z71" s="843"/>
      <c r="AA71" s="843">
        <v>3</v>
      </c>
      <c r="AB71" s="843"/>
      <c r="AC71" s="843"/>
      <c r="AD71" s="843"/>
      <c r="AE71" s="843"/>
      <c r="AF71" s="843">
        <v>3</v>
      </c>
      <c r="AG71" s="843"/>
      <c r="AH71" s="843"/>
      <c r="AI71" s="843"/>
      <c r="AJ71" s="843"/>
      <c r="AK71" s="843">
        <v>3</v>
      </c>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553</v>
      </c>
      <c r="C72" s="887"/>
      <c r="D72" s="887"/>
      <c r="E72" s="887"/>
      <c r="F72" s="887"/>
      <c r="G72" s="887"/>
      <c r="H72" s="887"/>
      <c r="I72" s="887"/>
      <c r="J72" s="887"/>
      <c r="K72" s="887"/>
      <c r="L72" s="887"/>
      <c r="M72" s="887"/>
      <c r="N72" s="887"/>
      <c r="O72" s="887"/>
      <c r="P72" s="888"/>
      <c r="Q72" s="889">
        <v>100</v>
      </c>
      <c r="R72" s="843"/>
      <c r="S72" s="843"/>
      <c r="T72" s="843"/>
      <c r="U72" s="843"/>
      <c r="V72" s="843">
        <v>91</v>
      </c>
      <c r="W72" s="843"/>
      <c r="X72" s="843"/>
      <c r="Y72" s="843"/>
      <c r="Z72" s="843"/>
      <c r="AA72" s="843">
        <v>9</v>
      </c>
      <c r="AB72" s="843"/>
      <c r="AC72" s="843"/>
      <c r="AD72" s="843"/>
      <c r="AE72" s="843"/>
      <c r="AF72" s="843">
        <v>9</v>
      </c>
      <c r="AG72" s="843"/>
      <c r="AH72" s="843"/>
      <c r="AI72" s="843"/>
      <c r="AJ72" s="843"/>
      <c r="AK72" s="843">
        <v>17</v>
      </c>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554</v>
      </c>
      <c r="C73" s="887"/>
      <c r="D73" s="887"/>
      <c r="E73" s="887"/>
      <c r="F73" s="887"/>
      <c r="G73" s="887"/>
      <c r="H73" s="887"/>
      <c r="I73" s="887"/>
      <c r="J73" s="887"/>
      <c r="K73" s="887"/>
      <c r="L73" s="887"/>
      <c r="M73" s="887"/>
      <c r="N73" s="887"/>
      <c r="O73" s="887"/>
      <c r="P73" s="888"/>
      <c r="Q73" s="889">
        <v>303344</v>
      </c>
      <c r="R73" s="843"/>
      <c r="S73" s="843"/>
      <c r="T73" s="843"/>
      <c r="U73" s="843"/>
      <c r="V73" s="843">
        <v>298534</v>
      </c>
      <c r="W73" s="843"/>
      <c r="X73" s="843"/>
      <c r="Y73" s="843"/>
      <c r="Z73" s="843"/>
      <c r="AA73" s="843">
        <v>4810</v>
      </c>
      <c r="AB73" s="843"/>
      <c r="AC73" s="843"/>
      <c r="AD73" s="843"/>
      <c r="AE73" s="843"/>
      <c r="AF73" s="843">
        <v>4810</v>
      </c>
      <c r="AG73" s="843"/>
      <c r="AH73" s="843"/>
      <c r="AI73" s="843"/>
      <c r="AJ73" s="843"/>
      <c r="AK73" s="843">
        <v>2401</v>
      </c>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4900</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295</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295</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295</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448059</v>
      </c>
      <c r="AB110" s="913"/>
      <c r="AC110" s="913"/>
      <c r="AD110" s="913"/>
      <c r="AE110" s="914"/>
      <c r="AF110" s="915">
        <v>479664</v>
      </c>
      <c r="AG110" s="913"/>
      <c r="AH110" s="913"/>
      <c r="AI110" s="913"/>
      <c r="AJ110" s="914"/>
      <c r="AK110" s="915">
        <v>477681</v>
      </c>
      <c r="AL110" s="913"/>
      <c r="AM110" s="913"/>
      <c r="AN110" s="913"/>
      <c r="AO110" s="914"/>
      <c r="AP110" s="916">
        <v>28.5</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3805915</v>
      </c>
      <c r="BR110" s="944"/>
      <c r="BS110" s="944"/>
      <c r="BT110" s="944"/>
      <c r="BU110" s="944"/>
      <c r="BV110" s="944">
        <v>3636968</v>
      </c>
      <c r="BW110" s="944"/>
      <c r="BX110" s="944"/>
      <c r="BY110" s="944"/>
      <c r="BZ110" s="944"/>
      <c r="CA110" s="944">
        <v>3625316</v>
      </c>
      <c r="CB110" s="944"/>
      <c r="CC110" s="944"/>
      <c r="CD110" s="944"/>
      <c r="CE110" s="944"/>
      <c r="CF110" s="957">
        <v>216</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965967</v>
      </c>
      <c r="BR112" s="939"/>
      <c r="BS112" s="939"/>
      <c r="BT112" s="939"/>
      <c r="BU112" s="939"/>
      <c r="BV112" s="939">
        <v>1077670</v>
      </c>
      <c r="BW112" s="939"/>
      <c r="BX112" s="939"/>
      <c r="BY112" s="939"/>
      <c r="BZ112" s="939"/>
      <c r="CA112" s="939">
        <v>921335</v>
      </c>
      <c r="CB112" s="939"/>
      <c r="CC112" s="939"/>
      <c r="CD112" s="939"/>
      <c r="CE112" s="939"/>
      <c r="CF112" s="933">
        <v>54.9</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79348</v>
      </c>
      <c r="AB113" s="951"/>
      <c r="AC113" s="951"/>
      <c r="AD113" s="951"/>
      <c r="AE113" s="952"/>
      <c r="AF113" s="953">
        <v>107316</v>
      </c>
      <c r="AG113" s="951"/>
      <c r="AH113" s="951"/>
      <c r="AI113" s="951"/>
      <c r="AJ113" s="952"/>
      <c r="AK113" s="953">
        <v>73002</v>
      </c>
      <c r="AL113" s="951"/>
      <c r="AM113" s="951"/>
      <c r="AN113" s="951"/>
      <c r="AO113" s="952"/>
      <c r="AP113" s="954">
        <v>4.3</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137373</v>
      </c>
      <c r="BR114" s="939"/>
      <c r="BS114" s="939"/>
      <c r="BT114" s="939"/>
      <c r="BU114" s="939"/>
      <c r="BV114" s="939">
        <v>134920</v>
      </c>
      <c r="BW114" s="939"/>
      <c r="BX114" s="939"/>
      <c r="BY114" s="939"/>
      <c r="BZ114" s="939"/>
      <c r="CA114" s="939">
        <v>142080</v>
      </c>
      <c r="CB114" s="939"/>
      <c r="CC114" s="939"/>
      <c r="CD114" s="939"/>
      <c r="CE114" s="939"/>
      <c r="CF114" s="933">
        <v>8.5</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111</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527518</v>
      </c>
      <c r="AB117" s="992"/>
      <c r="AC117" s="992"/>
      <c r="AD117" s="992"/>
      <c r="AE117" s="993"/>
      <c r="AF117" s="994">
        <v>586980</v>
      </c>
      <c r="AG117" s="992"/>
      <c r="AH117" s="992"/>
      <c r="AI117" s="992"/>
      <c r="AJ117" s="993"/>
      <c r="AK117" s="994">
        <v>550683</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295</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443</v>
      </c>
      <c r="BP119" s="1018"/>
      <c r="BQ119" s="1012">
        <v>4909255</v>
      </c>
      <c r="BR119" s="1013"/>
      <c r="BS119" s="1013"/>
      <c r="BT119" s="1013"/>
      <c r="BU119" s="1013"/>
      <c r="BV119" s="1013">
        <v>4849558</v>
      </c>
      <c r="BW119" s="1013"/>
      <c r="BX119" s="1013"/>
      <c r="BY119" s="1013"/>
      <c r="BZ119" s="1013"/>
      <c r="CA119" s="1013">
        <v>4688731</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2514506</v>
      </c>
      <c r="BR120" s="944"/>
      <c r="BS120" s="944"/>
      <c r="BT120" s="944"/>
      <c r="BU120" s="944"/>
      <c r="BV120" s="944">
        <v>2236506</v>
      </c>
      <c r="BW120" s="944"/>
      <c r="BX120" s="944"/>
      <c r="BY120" s="944"/>
      <c r="BZ120" s="944"/>
      <c r="CA120" s="944">
        <v>2274612</v>
      </c>
      <c r="CB120" s="944"/>
      <c r="CC120" s="944"/>
      <c r="CD120" s="944"/>
      <c r="CE120" s="944"/>
      <c r="CF120" s="957">
        <v>135.5</v>
      </c>
      <c r="CG120" s="958"/>
      <c r="CH120" s="958"/>
      <c r="CI120" s="958"/>
      <c r="CJ120" s="958"/>
      <c r="CK120" s="1019" t="s">
        <v>447</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769103</v>
      </c>
      <c r="DR120" s="944"/>
      <c r="DS120" s="944"/>
      <c r="DT120" s="944"/>
      <c r="DU120" s="944"/>
      <c r="DV120" s="945">
        <v>45.8</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111905</v>
      </c>
      <c r="BR121" s="939"/>
      <c r="BS121" s="939"/>
      <c r="BT121" s="939"/>
      <c r="BU121" s="939"/>
      <c r="BV121" s="939">
        <v>112745</v>
      </c>
      <c r="BW121" s="939"/>
      <c r="BX121" s="939"/>
      <c r="BY121" s="939"/>
      <c r="BZ121" s="939"/>
      <c r="CA121" s="939">
        <v>134902</v>
      </c>
      <c r="CB121" s="939"/>
      <c r="CC121" s="939"/>
      <c r="CD121" s="939"/>
      <c r="CE121" s="939"/>
      <c r="CF121" s="933">
        <v>8</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106453</v>
      </c>
      <c r="DR121" s="939"/>
      <c r="DS121" s="939"/>
      <c r="DT121" s="939"/>
      <c r="DU121" s="939"/>
      <c r="DV121" s="940">
        <v>6.3</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3230619</v>
      </c>
      <c r="BR122" s="1013"/>
      <c r="BS122" s="1013"/>
      <c r="BT122" s="1013"/>
      <c r="BU122" s="1013"/>
      <c r="BV122" s="1013">
        <v>3218507</v>
      </c>
      <c r="BW122" s="1013"/>
      <c r="BX122" s="1013"/>
      <c r="BY122" s="1013"/>
      <c r="BZ122" s="1013"/>
      <c r="CA122" s="1013">
        <v>3301297</v>
      </c>
      <c r="CB122" s="1013"/>
      <c r="CC122" s="1013"/>
      <c r="CD122" s="1013"/>
      <c r="CE122" s="1013"/>
      <c r="CF122" s="1030">
        <v>196.7</v>
      </c>
      <c r="CG122" s="1031"/>
      <c r="CH122" s="1031"/>
      <c r="CI122" s="1031"/>
      <c r="CJ122" s="1031"/>
      <c r="CK122" s="1022"/>
      <c r="CL122" s="1023"/>
      <c r="CM122" s="1023"/>
      <c r="CN122" s="1023"/>
      <c r="CO122" s="1024"/>
      <c r="CP122" s="1032" t="s">
        <v>396</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v>45779</v>
      </c>
      <c r="DR122" s="939"/>
      <c r="DS122" s="939"/>
      <c r="DT122" s="939"/>
      <c r="DU122" s="939"/>
      <c r="DV122" s="940">
        <v>2.7</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451</v>
      </c>
      <c r="BP123" s="1018"/>
      <c r="BQ123" s="1076">
        <v>5857030</v>
      </c>
      <c r="BR123" s="1077"/>
      <c r="BS123" s="1077"/>
      <c r="BT123" s="1077"/>
      <c r="BU123" s="1077"/>
      <c r="BV123" s="1077">
        <v>5567758</v>
      </c>
      <c r="BW123" s="1077"/>
      <c r="BX123" s="1077"/>
      <c r="BY123" s="1077"/>
      <c r="BZ123" s="1077"/>
      <c r="CA123" s="1077">
        <v>5710811</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v>965967</v>
      </c>
      <c r="DH124" s="999"/>
      <c r="DI124" s="999"/>
      <c r="DJ124" s="999"/>
      <c r="DK124" s="1000"/>
      <c r="DL124" s="998">
        <v>1077670</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14187</v>
      </c>
      <c r="AB128" s="1059"/>
      <c r="AC128" s="1059"/>
      <c r="AD128" s="1059"/>
      <c r="AE128" s="1060"/>
      <c r="AF128" s="1061">
        <v>15397</v>
      </c>
      <c r="AG128" s="1059"/>
      <c r="AH128" s="1059"/>
      <c r="AI128" s="1059"/>
      <c r="AJ128" s="1060"/>
      <c r="AK128" s="1061">
        <v>15432</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2023927</v>
      </c>
      <c r="AB129" s="972"/>
      <c r="AC129" s="972"/>
      <c r="AD129" s="972"/>
      <c r="AE129" s="973"/>
      <c r="AF129" s="974">
        <v>2052500</v>
      </c>
      <c r="AG129" s="972"/>
      <c r="AH129" s="972"/>
      <c r="AI129" s="972"/>
      <c r="AJ129" s="973"/>
      <c r="AK129" s="974">
        <v>2059096</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377665</v>
      </c>
      <c r="AB130" s="972"/>
      <c r="AC130" s="972"/>
      <c r="AD130" s="972"/>
      <c r="AE130" s="973"/>
      <c r="AF130" s="974">
        <v>389496</v>
      </c>
      <c r="AG130" s="972"/>
      <c r="AH130" s="972"/>
      <c r="AI130" s="972"/>
      <c r="AJ130" s="973"/>
      <c r="AK130" s="974">
        <v>380788</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9.4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1646262</v>
      </c>
      <c r="AB131" s="999"/>
      <c r="AC131" s="999"/>
      <c r="AD131" s="999"/>
      <c r="AE131" s="1000"/>
      <c r="AF131" s="998">
        <v>1663004</v>
      </c>
      <c r="AG131" s="999"/>
      <c r="AH131" s="999"/>
      <c r="AI131" s="999"/>
      <c r="AJ131" s="1000"/>
      <c r="AK131" s="998">
        <v>1678308</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8.2408510919999998</v>
      </c>
      <c r="AB132" s="1110"/>
      <c r="AC132" s="1110"/>
      <c r="AD132" s="1110"/>
      <c r="AE132" s="1111"/>
      <c r="AF132" s="1112">
        <v>10.94927217</v>
      </c>
      <c r="AG132" s="1110"/>
      <c r="AH132" s="1110"/>
      <c r="AI132" s="1110"/>
      <c r="AJ132" s="1111"/>
      <c r="AK132" s="1112">
        <v>9.2034954249999998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8.5</v>
      </c>
      <c r="AB133" s="1093"/>
      <c r="AC133" s="1093"/>
      <c r="AD133" s="1093"/>
      <c r="AE133" s="1094"/>
      <c r="AF133" s="1092">
        <v>9.3000000000000007</v>
      </c>
      <c r="AG133" s="1093"/>
      <c r="AH133" s="1093"/>
      <c r="AI133" s="1093"/>
      <c r="AJ133" s="1094"/>
      <c r="AK133" s="1092">
        <v>9.4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vDSmvaivjr/DomHNJtCGJqz8deqQhwAnOWCb7YnUHLG5PT6rt6jdLNIxDgGslIDPQBbFnGnbHK9xRQ4DmF9sA==" saltValue="tzJT/V1PNBh6Vdqhy0e9N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93uwrVIyqVjoaf12jakT7hc2FkTSVqba7mMu9KBGyzQrOHCsbSfOYWjoXAsR2uEiZgsKFTpK4T+PYY1ZZIRsQ==" saltValue="ObT9VwsJ+YzmnnMP8CHKN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bDGM0F4cbzVdF018ejxaTAv/3s3w7WtaDU3rv9XWe1Fz8hmhBSdPHGvRzKK4ZLNW7khCV6AfwRVFE0nEw/0y/Q==" saltValue="Gnw6t/Ok4d2Y8b+6MyGJv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 x14ac:dyDescent="0.2">
      <c r="A8" s="247"/>
      <c r="AK8" s="256"/>
      <c r="AL8" s="257"/>
      <c r="AM8" s="257"/>
      <c r="AN8" s="258"/>
      <c r="AO8" s="1128"/>
      <c r="AP8" s="259" t="s">
        <v>482</v>
      </c>
      <c r="AQ8" s="260" t="s">
        <v>483</v>
      </c>
      <c r="AR8" s="261" t="s">
        <v>484</v>
      </c>
    </row>
    <row r="9" spans="1:46" ht="13" x14ac:dyDescent="0.2">
      <c r="A9" s="247"/>
      <c r="AK9" s="1129" t="s">
        <v>485</v>
      </c>
      <c r="AL9" s="1130"/>
      <c r="AM9" s="1130"/>
      <c r="AN9" s="1131"/>
      <c r="AO9" s="262">
        <v>719610</v>
      </c>
      <c r="AP9" s="262">
        <v>448635</v>
      </c>
      <c r="AQ9" s="263">
        <v>289558</v>
      </c>
      <c r="AR9" s="264">
        <v>54.9</v>
      </c>
    </row>
    <row r="10" spans="1:46" ht="13.5" customHeight="1" x14ac:dyDescent="0.2">
      <c r="A10" s="247"/>
      <c r="AK10" s="1129" t="s">
        <v>486</v>
      </c>
      <c r="AL10" s="1130"/>
      <c r="AM10" s="1130"/>
      <c r="AN10" s="1131"/>
      <c r="AO10" s="265">
        <v>72079</v>
      </c>
      <c r="AP10" s="265">
        <v>44937</v>
      </c>
      <c r="AQ10" s="266">
        <v>31838</v>
      </c>
      <c r="AR10" s="267">
        <v>41.1</v>
      </c>
    </row>
    <row r="11" spans="1:46" ht="13.5" customHeight="1" x14ac:dyDescent="0.2">
      <c r="A11" s="247"/>
      <c r="AK11" s="1129" t="s">
        <v>487</v>
      </c>
      <c r="AL11" s="1130"/>
      <c r="AM11" s="1130"/>
      <c r="AN11" s="1131"/>
      <c r="AO11" s="265" t="s">
        <v>488</v>
      </c>
      <c r="AP11" s="265" t="s">
        <v>488</v>
      </c>
      <c r="AQ11" s="266">
        <v>5309</v>
      </c>
      <c r="AR11" s="267" t="s">
        <v>488</v>
      </c>
    </row>
    <row r="12" spans="1:46" ht="13.5" customHeight="1" x14ac:dyDescent="0.2">
      <c r="A12" s="247"/>
      <c r="AK12" s="1129" t="s">
        <v>489</v>
      </c>
      <c r="AL12" s="1130"/>
      <c r="AM12" s="1130"/>
      <c r="AN12" s="1131"/>
      <c r="AO12" s="265" t="s">
        <v>488</v>
      </c>
      <c r="AP12" s="265" t="s">
        <v>488</v>
      </c>
      <c r="AQ12" s="266" t="s">
        <v>488</v>
      </c>
      <c r="AR12" s="267" t="s">
        <v>488</v>
      </c>
    </row>
    <row r="13" spans="1:46" ht="13.5" customHeight="1" x14ac:dyDescent="0.2">
      <c r="A13" s="247"/>
      <c r="AK13" s="1129" t="s">
        <v>490</v>
      </c>
      <c r="AL13" s="1130"/>
      <c r="AM13" s="1130"/>
      <c r="AN13" s="1131"/>
      <c r="AO13" s="265">
        <v>24579</v>
      </c>
      <c r="AP13" s="265">
        <v>15324</v>
      </c>
      <c r="AQ13" s="266">
        <v>8195</v>
      </c>
      <c r="AR13" s="267">
        <v>87</v>
      </c>
    </row>
    <row r="14" spans="1:46" ht="13.5" customHeight="1" x14ac:dyDescent="0.2">
      <c r="A14" s="247"/>
      <c r="AK14" s="1129" t="s">
        <v>491</v>
      </c>
      <c r="AL14" s="1130"/>
      <c r="AM14" s="1130"/>
      <c r="AN14" s="1131"/>
      <c r="AO14" s="265">
        <v>4285</v>
      </c>
      <c r="AP14" s="265">
        <v>2671</v>
      </c>
      <c r="AQ14" s="266">
        <v>5752</v>
      </c>
      <c r="AR14" s="267">
        <v>-53.6</v>
      </c>
    </row>
    <row r="15" spans="1:46" ht="13.5" customHeight="1" x14ac:dyDescent="0.2">
      <c r="A15" s="247"/>
      <c r="AK15" s="1132" t="s">
        <v>492</v>
      </c>
      <c r="AL15" s="1133"/>
      <c r="AM15" s="1133"/>
      <c r="AN15" s="1134"/>
      <c r="AO15" s="265">
        <v>-41215</v>
      </c>
      <c r="AP15" s="265">
        <v>-25695</v>
      </c>
      <c r="AQ15" s="266">
        <v>-17150</v>
      </c>
      <c r="AR15" s="267">
        <v>49.8</v>
      </c>
    </row>
    <row r="16" spans="1:46" ht="13" x14ac:dyDescent="0.2">
      <c r="A16" s="247"/>
      <c r="AK16" s="1132" t="s">
        <v>178</v>
      </c>
      <c r="AL16" s="1133"/>
      <c r="AM16" s="1133"/>
      <c r="AN16" s="1134"/>
      <c r="AO16" s="265">
        <v>779338</v>
      </c>
      <c r="AP16" s="265">
        <v>485872</v>
      </c>
      <c r="AQ16" s="266">
        <v>323504</v>
      </c>
      <c r="AR16" s="267">
        <v>50.2</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35" t="s">
        <v>497</v>
      </c>
      <c r="AL21" s="1136"/>
      <c r="AM21" s="1136"/>
      <c r="AN21" s="1137"/>
      <c r="AO21" s="277">
        <v>35.54</v>
      </c>
      <c r="AP21" s="278">
        <v>26.26</v>
      </c>
      <c r="AQ21" s="279">
        <v>9.2799999999999994</v>
      </c>
      <c r="AS21" s="280"/>
      <c r="AT21" s="276"/>
    </row>
    <row r="22" spans="1:46" s="248" customFormat="1" ht="13" x14ac:dyDescent="0.2">
      <c r="A22" s="276"/>
      <c r="AK22" s="1135" t="s">
        <v>498</v>
      </c>
      <c r="AL22" s="1136"/>
      <c r="AM22" s="1136"/>
      <c r="AN22" s="1137"/>
      <c r="AO22" s="281">
        <v>92.5</v>
      </c>
      <c r="AP22" s="282">
        <v>94.5</v>
      </c>
      <c r="AQ22" s="283">
        <v>-2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477681</v>
      </c>
      <c r="AP32" s="291">
        <v>297806</v>
      </c>
      <c r="AQ32" s="292">
        <v>167749</v>
      </c>
      <c r="AR32" s="293">
        <v>77.5</v>
      </c>
    </row>
    <row r="33" spans="1:46" ht="13.5" customHeight="1" x14ac:dyDescent="0.2">
      <c r="A33" s="247"/>
      <c r="AK33" s="1143" t="s">
        <v>503</v>
      </c>
      <c r="AL33" s="1144"/>
      <c r="AM33" s="1144"/>
      <c r="AN33" s="1145"/>
      <c r="AO33" s="291" t="s">
        <v>488</v>
      </c>
      <c r="AP33" s="291" t="s">
        <v>488</v>
      </c>
      <c r="AQ33" s="292" t="s">
        <v>488</v>
      </c>
      <c r="AR33" s="293" t="s">
        <v>488</v>
      </c>
    </row>
    <row r="34" spans="1:46" ht="27" customHeight="1" x14ac:dyDescent="0.2">
      <c r="A34" s="247"/>
      <c r="AK34" s="1143" t="s">
        <v>504</v>
      </c>
      <c r="AL34" s="1144"/>
      <c r="AM34" s="1144"/>
      <c r="AN34" s="1145"/>
      <c r="AO34" s="291" t="s">
        <v>488</v>
      </c>
      <c r="AP34" s="291" t="s">
        <v>488</v>
      </c>
      <c r="AQ34" s="292" t="s">
        <v>488</v>
      </c>
      <c r="AR34" s="293" t="s">
        <v>488</v>
      </c>
    </row>
    <row r="35" spans="1:46" ht="27" customHeight="1" x14ac:dyDescent="0.2">
      <c r="A35" s="247"/>
      <c r="AK35" s="1143" t="s">
        <v>505</v>
      </c>
      <c r="AL35" s="1144"/>
      <c r="AM35" s="1144"/>
      <c r="AN35" s="1145"/>
      <c r="AO35" s="291">
        <v>73002</v>
      </c>
      <c r="AP35" s="291">
        <v>45512</v>
      </c>
      <c r="AQ35" s="292">
        <v>32778</v>
      </c>
      <c r="AR35" s="293">
        <v>38.799999999999997</v>
      </c>
    </row>
    <row r="36" spans="1:46" ht="27" customHeight="1" x14ac:dyDescent="0.2">
      <c r="A36" s="247"/>
      <c r="AK36" s="1143" t="s">
        <v>506</v>
      </c>
      <c r="AL36" s="1144"/>
      <c r="AM36" s="1144"/>
      <c r="AN36" s="1145"/>
      <c r="AO36" s="291" t="s">
        <v>488</v>
      </c>
      <c r="AP36" s="291" t="s">
        <v>488</v>
      </c>
      <c r="AQ36" s="292">
        <v>4535</v>
      </c>
      <c r="AR36" s="293" t="s">
        <v>488</v>
      </c>
    </row>
    <row r="37" spans="1:46" ht="13.5" customHeight="1" x14ac:dyDescent="0.2">
      <c r="A37" s="247"/>
      <c r="AK37" s="1143" t="s">
        <v>507</v>
      </c>
      <c r="AL37" s="1144"/>
      <c r="AM37" s="1144"/>
      <c r="AN37" s="1145"/>
      <c r="AO37" s="291" t="s">
        <v>488</v>
      </c>
      <c r="AP37" s="291" t="s">
        <v>488</v>
      </c>
      <c r="AQ37" s="292">
        <v>1146</v>
      </c>
      <c r="AR37" s="293" t="s">
        <v>488</v>
      </c>
    </row>
    <row r="38" spans="1:46" ht="27" customHeight="1" x14ac:dyDescent="0.2">
      <c r="A38" s="247"/>
      <c r="AK38" s="1146" t="s">
        <v>508</v>
      </c>
      <c r="AL38" s="1147"/>
      <c r="AM38" s="1147"/>
      <c r="AN38" s="1148"/>
      <c r="AO38" s="294" t="s">
        <v>488</v>
      </c>
      <c r="AP38" s="294" t="s">
        <v>488</v>
      </c>
      <c r="AQ38" s="295">
        <v>37</v>
      </c>
      <c r="AR38" s="283" t="s">
        <v>488</v>
      </c>
      <c r="AS38" s="290"/>
    </row>
    <row r="39" spans="1:46" ht="13" x14ac:dyDescent="0.2">
      <c r="A39" s="247"/>
      <c r="AK39" s="1146" t="s">
        <v>509</v>
      </c>
      <c r="AL39" s="1147"/>
      <c r="AM39" s="1147"/>
      <c r="AN39" s="1148"/>
      <c r="AO39" s="291">
        <v>-15432</v>
      </c>
      <c r="AP39" s="291">
        <v>-9621</v>
      </c>
      <c r="AQ39" s="292">
        <v>-7395</v>
      </c>
      <c r="AR39" s="293">
        <v>30.1</v>
      </c>
      <c r="AS39" s="290"/>
    </row>
    <row r="40" spans="1:46" ht="27" customHeight="1" x14ac:dyDescent="0.2">
      <c r="A40" s="247"/>
      <c r="AK40" s="1143" t="s">
        <v>510</v>
      </c>
      <c r="AL40" s="1144"/>
      <c r="AM40" s="1144"/>
      <c r="AN40" s="1145"/>
      <c r="AO40" s="291">
        <v>-380788</v>
      </c>
      <c r="AP40" s="291">
        <v>-237399</v>
      </c>
      <c r="AQ40" s="292">
        <v>-144519</v>
      </c>
      <c r="AR40" s="293">
        <v>64.3</v>
      </c>
      <c r="AS40" s="290"/>
    </row>
    <row r="41" spans="1:46" ht="13" x14ac:dyDescent="0.2">
      <c r="A41" s="247"/>
      <c r="AK41" s="1149" t="s">
        <v>288</v>
      </c>
      <c r="AL41" s="1150"/>
      <c r="AM41" s="1150"/>
      <c r="AN41" s="1151"/>
      <c r="AO41" s="291">
        <v>154463</v>
      </c>
      <c r="AP41" s="291">
        <v>96299</v>
      </c>
      <c r="AQ41" s="292">
        <v>54333</v>
      </c>
      <c r="AR41" s="293">
        <v>77.2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 x14ac:dyDescent="0.2">
      <c r="A50" s="247"/>
      <c r="AK50" s="305"/>
      <c r="AL50" s="306"/>
      <c r="AM50" s="1139"/>
      <c r="AN50" s="307" t="s">
        <v>514</v>
      </c>
      <c r="AO50" s="308" t="s">
        <v>515</v>
      </c>
      <c r="AP50" s="309" t="s">
        <v>516</v>
      </c>
      <c r="AQ50" s="310" t="s">
        <v>517</v>
      </c>
      <c r="AR50" s="311" t="s">
        <v>518</v>
      </c>
    </row>
    <row r="51" spans="1:44" ht="13" x14ac:dyDescent="0.2">
      <c r="A51" s="247"/>
      <c r="AK51" s="303" t="s">
        <v>519</v>
      </c>
      <c r="AL51" s="304"/>
      <c r="AM51" s="312">
        <v>963528</v>
      </c>
      <c r="AN51" s="313">
        <v>566781</v>
      </c>
      <c r="AO51" s="314">
        <v>43.9</v>
      </c>
      <c r="AP51" s="315">
        <v>301035</v>
      </c>
      <c r="AQ51" s="316">
        <v>12.2</v>
      </c>
      <c r="AR51" s="317">
        <v>31.7</v>
      </c>
    </row>
    <row r="52" spans="1:44" ht="13" x14ac:dyDescent="0.2">
      <c r="A52" s="247"/>
      <c r="AK52" s="318"/>
      <c r="AL52" s="319" t="s">
        <v>520</v>
      </c>
      <c r="AM52" s="320">
        <v>141865</v>
      </c>
      <c r="AN52" s="321">
        <v>83450</v>
      </c>
      <c r="AO52" s="322">
        <v>-23</v>
      </c>
      <c r="AP52" s="323">
        <v>154376</v>
      </c>
      <c r="AQ52" s="324">
        <v>29.1</v>
      </c>
      <c r="AR52" s="325">
        <v>-52.1</v>
      </c>
    </row>
    <row r="53" spans="1:44" ht="13" x14ac:dyDescent="0.2">
      <c r="A53" s="247"/>
      <c r="AK53" s="303" t="s">
        <v>521</v>
      </c>
      <c r="AL53" s="304"/>
      <c r="AM53" s="312">
        <v>814988</v>
      </c>
      <c r="AN53" s="313">
        <v>488895</v>
      </c>
      <c r="AO53" s="314">
        <v>-13.7</v>
      </c>
      <c r="AP53" s="315">
        <v>362690</v>
      </c>
      <c r="AQ53" s="316">
        <v>20.5</v>
      </c>
      <c r="AR53" s="317">
        <v>-34.200000000000003</v>
      </c>
    </row>
    <row r="54" spans="1:44" ht="13" x14ac:dyDescent="0.2">
      <c r="A54" s="247"/>
      <c r="AK54" s="318"/>
      <c r="AL54" s="319" t="s">
        <v>520</v>
      </c>
      <c r="AM54" s="320">
        <v>238322</v>
      </c>
      <c r="AN54" s="321">
        <v>142965</v>
      </c>
      <c r="AO54" s="322">
        <v>71.3</v>
      </c>
      <c r="AP54" s="323">
        <v>172580</v>
      </c>
      <c r="AQ54" s="324">
        <v>11.8</v>
      </c>
      <c r="AR54" s="325">
        <v>59.5</v>
      </c>
    </row>
    <row r="55" spans="1:44" ht="13" x14ac:dyDescent="0.2">
      <c r="A55" s="247"/>
      <c r="AK55" s="303" t="s">
        <v>522</v>
      </c>
      <c r="AL55" s="304"/>
      <c r="AM55" s="312">
        <v>740121</v>
      </c>
      <c r="AN55" s="313">
        <v>447744</v>
      </c>
      <c r="AO55" s="314">
        <v>-8.4</v>
      </c>
      <c r="AP55" s="315">
        <v>296093</v>
      </c>
      <c r="AQ55" s="316">
        <v>-18.399999999999999</v>
      </c>
      <c r="AR55" s="317">
        <v>10</v>
      </c>
    </row>
    <row r="56" spans="1:44" ht="13" x14ac:dyDescent="0.2">
      <c r="A56" s="247"/>
      <c r="AK56" s="318"/>
      <c r="AL56" s="319" t="s">
        <v>520</v>
      </c>
      <c r="AM56" s="320">
        <v>206006</v>
      </c>
      <c r="AN56" s="321">
        <v>124626</v>
      </c>
      <c r="AO56" s="322">
        <v>-12.8</v>
      </c>
      <c r="AP56" s="323">
        <v>140545</v>
      </c>
      <c r="AQ56" s="324">
        <v>-18.600000000000001</v>
      </c>
      <c r="AR56" s="325">
        <v>5.8</v>
      </c>
    </row>
    <row r="57" spans="1:44" ht="13" x14ac:dyDescent="0.2">
      <c r="A57" s="247"/>
      <c r="AK57" s="303" t="s">
        <v>523</v>
      </c>
      <c r="AL57" s="304"/>
      <c r="AM57" s="312">
        <v>464230</v>
      </c>
      <c r="AN57" s="313">
        <v>285856</v>
      </c>
      <c r="AO57" s="314">
        <v>-36.200000000000003</v>
      </c>
      <c r="AP57" s="315">
        <v>308655</v>
      </c>
      <c r="AQ57" s="316">
        <v>4.2</v>
      </c>
      <c r="AR57" s="317">
        <v>-40.4</v>
      </c>
    </row>
    <row r="58" spans="1:44" ht="13" x14ac:dyDescent="0.2">
      <c r="A58" s="247"/>
      <c r="AK58" s="318"/>
      <c r="AL58" s="319" t="s">
        <v>520</v>
      </c>
      <c r="AM58" s="320">
        <v>84907</v>
      </c>
      <c r="AN58" s="321">
        <v>52283</v>
      </c>
      <c r="AO58" s="322">
        <v>-58</v>
      </c>
      <c r="AP58" s="323">
        <v>169887</v>
      </c>
      <c r="AQ58" s="324">
        <v>20.9</v>
      </c>
      <c r="AR58" s="325">
        <v>-78.900000000000006</v>
      </c>
    </row>
    <row r="59" spans="1:44" ht="13" x14ac:dyDescent="0.2">
      <c r="A59" s="247"/>
      <c r="AK59" s="303" t="s">
        <v>524</v>
      </c>
      <c r="AL59" s="304"/>
      <c r="AM59" s="312">
        <v>773296</v>
      </c>
      <c r="AN59" s="313">
        <v>482105</v>
      </c>
      <c r="AO59" s="314">
        <v>68.7</v>
      </c>
      <c r="AP59" s="315">
        <v>325476</v>
      </c>
      <c r="AQ59" s="316">
        <v>5.4</v>
      </c>
      <c r="AR59" s="317">
        <v>63.3</v>
      </c>
    </row>
    <row r="60" spans="1:44" ht="13" x14ac:dyDescent="0.2">
      <c r="A60" s="247"/>
      <c r="AK60" s="318"/>
      <c r="AL60" s="319" t="s">
        <v>520</v>
      </c>
      <c r="AM60" s="320">
        <v>341889</v>
      </c>
      <c r="AN60" s="321">
        <v>213148</v>
      </c>
      <c r="AO60" s="322">
        <v>307.7</v>
      </c>
      <c r="AP60" s="323">
        <v>190204</v>
      </c>
      <c r="AQ60" s="324">
        <v>12</v>
      </c>
      <c r="AR60" s="325">
        <v>295.7</v>
      </c>
    </row>
    <row r="61" spans="1:44" ht="13" x14ac:dyDescent="0.2">
      <c r="A61" s="247"/>
      <c r="AK61" s="303" t="s">
        <v>525</v>
      </c>
      <c r="AL61" s="326"/>
      <c r="AM61" s="312">
        <v>751233</v>
      </c>
      <c r="AN61" s="313">
        <v>454276</v>
      </c>
      <c r="AO61" s="314">
        <v>10.9</v>
      </c>
      <c r="AP61" s="315">
        <v>318790</v>
      </c>
      <c r="AQ61" s="327">
        <v>4.8</v>
      </c>
      <c r="AR61" s="317">
        <v>6.1</v>
      </c>
    </row>
    <row r="62" spans="1:44" ht="13" x14ac:dyDescent="0.2">
      <c r="A62" s="247"/>
      <c r="AK62" s="318"/>
      <c r="AL62" s="319" t="s">
        <v>520</v>
      </c>
      <c r="AM62" s="320">
        <v>202598</v>
      </c>
      <c r="AN62" s="321">
        <v>123294</v>
      </c>
      <c r="AO62" s="322">
        <v>57</v>
      </c>
      <c r="AP62" s="323">
        <v>165518</v>
      </c>
      <c r="AQ62" s="324">
        <v>11</v>
      </c>
      <c r="AR62" s="325">
        <v>46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22NDL2VDq2QvKjesRinCN3dc8Qv+1REZ4jYOvrjP0dWiRyuFl2XLijne2fKEsP0kWKrSa+/idR1ZgyQI9XsHpQ==" saltValue="DbbXXRpAjKUUNrKgybsrB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boztVrWK4tYTEl5mRJVBjYyUlsuNUmk/WWxDZAIa9y8reSwbJzcg1zyuenyaGYzur541QZj/v7Kj8vh8Dwtn9w==" saltValue="hivD/aGWZzbI8S034Yx9h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HpEION6tOMYyhzCWe2pj2Y8/L2iir4hfzz/G0lZIb2fj8BmWx7aZ0sKIsdqhJTDtSb4pf8G1eTs/Xi8b50qZsw==" saltValue="JPJO5KSzyGVs69q112GRL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29.42</v>
      </c>
      <c r="G47" s="12">
        <v>27.5</v>
      </c>
      <c r="H47" s="12">
        <v>32.31</v>
      </c>
      <c r="I47" s="12">
        <v>19.27</v>
      </c>
      <c r="J47" s="13">
        <v>23.66</v>
      </c>
    </row>
    <row r="48" spans="2:10" ht="57.75" customHeight="1" x14ac:dyDescent="0.2">
      <c r="B48" s="14"/>
      <c r="C48" s="1154" t="s">
        <v>4</v>
      </c>
      <c r="D48" s="1154"/>
      <c r="E48" s="1155"/>
      <c r="F48" s="15">
        <v>10.07</v>
      </c>
      <c r="G48" s="16">
        <v>11.7</v>
      </c>
      <c r="H48" s="16">
        <v>8.2200000000000006</v>
      </c>
      <c r="I48" s="16">
        <v>13.62</v>
      </c>
      <c r="J48" s="17">
        <v>9.86</v>
      </c>
    </row>
    <row r="49" spans="2:10" ht="57.75" customHeight="1" thickBot="1" x14ac:dyDescent="0.25">
      <c r="B49" s="18"/>
      <c r="C49" s="1156" t="s">
        <v>5</v>
      </c>
      <c r="D49" s="1156"/>
      <c r="E49" s="1157"/>
      <c r="F49" s="19">
        <v>3.15</v>
      </c>
      <c r="G49" s="20">
        <v>2.95</v>
      </c>
      <c r="H49" s="20">
        <v>1.53</v>
      </c>
      <c r="I49" s="20" t="s">
        <v>532</v>
      </c>
      <c r="J49" s="21">
        <v>0.72</v>
      </c>
    </row>
    <row r="50" spans="2:10" ht="13" x14ac:dyDescent="0.2"/>
  </sheetData>
  <sheetProtection algorithmName="SHA-512" hashValue="mjD/1AclfvAKRr/3lOIzJPdJ3G0eBoFcIYgTDsS4e5lzvzDzS7xntzUTHFA13+RtgbvQc6JFi8STSEYB9bIvdQ==" saltValue="Awz8H5dGkjB7k6bZeeKqm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10.07</v>
      </c>
      <c r="G34" s="33">
        <v>11.69</v>
      </c>
      <c r="H34" s="33">
        <v>8.2200000000000006</v>
      </c>
      <c r="I34" s="33">
        <v>13.61</v>
      </c>
      <c r="J34" s="34">
        <v>9.85</v>
      </c>
      <c r="K34" s="22"/>
      <c r="L34" s="22"/>
      <c r="M34" s="22"/>
      <c r="N34" s="22"/>
      <c r="O34" s="22"/>
      <c r="P34" s="22"/>
    </row>
    <row r="35" spans="1:16" ht="39" customHeight="1" x14ac:dyDescent="0.2">
      <c r="A35" s="22"/>
      <c r="B35" s="35"/>
      <c r="C35" s="1158" t="s">
        <v>534</v>
      </c>
      <c r="D35" s="1158"/>
      <c r="E35" s="1159"/>
      <c r="F35" s="36" t="s">
        <v>488</v>
      </c>
      <c r="G35" s="37" t="s">
        <v>488</v>
      </c>
      <c r="H35" s="37" t="s">
        <v>488</v>
      </c>
      <c r="I35" s="37" t="s">
        <v>488</v>
      </c>
      <c r="J35" s="38">
        <v>2.57</v>
      </c>
      <c r="K35" s="22"/>
      <c r="L35" s="22"/>
      <c r="M35" s="22"/>
      <c r="N35" s="22"/>
      <c r="O35" s="22"/>
      <c r="P35" s="22"/>
    </row>
    <row r="36" spans="1:16" ht="39" customHeight="1" x14ac:dyDescent="0.2">
      <c r="A36" s="22"/>
      <c r="B36" s="35"/>
      <c r="C36" s="1158" t="s">
        <v>535</v>
      </c>
      <c r="D36" s="1158"/>
      <c r="E36" s="1159"/>
      <c r="F36" s="36">
        <v>0.39</v>
      </c>
      <c r="G36" s="37">
        <v>0.14000000000000001</v>
      </c>
      <c r="H36" s="37">
        <v>0.79</v>
      </c>
      <c r="I36" s="37">
        <v>0.72</v>
      </c>
      <c r="J36" s="38">
        <v>1.41</v>
      </c>
      <c r="K36" s="22"/>
      <c r="L36" s="22"/>
      <c r="M36" s="22"/>
      <c r="N36" s="22"/>
      <c r="O36" s="22"/>
      <c r="P36" s="22"/>
    </row>
    <row r="37" spans="1:16" ht="39" customHeight="1" x14ac:dyDescent="0.2">
      <c r="A37" s="22"/>
      <c r="B37" s="35"/>
      <c r="C37" s="1158" t="s">
        <v>536</v>
      </c>
      <c r="D37" s="1158"/>
      <c r="E37" s="1159"/>
      <c r="F37" s="36" t="s">
        <v>488</v>
      </c>
      <c r="G37" s="37" t="s">
        <v>488</v>
      </c>
      <c r="H37" s="37" t="s">
        <v>488</v>
      </c>
      <c r="I37" s="37" t="s">
        <v>488</v>
      </c>
      <c r="J37" s="38">
        <v>1.1200000000000001</v>
      </c>
      <c r="K37" s="22"/>
      <c r="L37" s="22"/>
      <c r="M37" s="22"/>
      <c r="N37" s="22"/>
      <c r="O37" s="22"/>
      <c r="P37" s="22"/>
    </row>
    <row r="38" spans="1:16" ht="39" customHeight="1" x14ac:dyDescent="0.2">
      <c r="A38" s="22"/>
      <c r="B38" s="35"/>
      <c r="C38" s="1158" t="s">
        <v>537</v>
      </c>
      <c r="D38" s="1158"/>
      <c r="E38" s="1159"/>
      <c r="F38" s="36">
        <v>0.01</v>
      </c>
      <c r="G38" s="37">
        <v>0.19</v>
      </c>
      <c r="H38" s="37">
        <v>0.06</v>
      </c>
      <c r="I38" s="37">
        <v>0.01</v>
      </c>
      <c r="J38" s="38">
        <v>0.44</v>
      </c>
      <c r="K38" s="22"/>
      <c r="L38" s="22"/>
      <c r="M38" s="22"/>
      <c r="N38" s="22"/>
      <c r="O38" s="22"/>
      <c r="P38" s="22"/>
    </row>
    <row r="39" spans="1:16" ht="39" customHeight="1" x14ac:dyDescent="0.2">
      <c r="A39" s="22"/>
      <c r="B39" s="35"/>
      <c r="C39" s="1158" t="s">
        <v>538</v>
      </c>
      <c r="D39" s="1158"/>
      <c r="E39" s="1159"/>
      <c r="F39" s="36">
        <v>0.12</v>
      </c>
      <c r="G39" s="37">
        <v>0.13</v>
      </c>
      <c r="H39" s="37">
        <v>0.18</v>
      </c>
      <c r="I39" s="37">
        <v>0.17</v>
      </c>
      <c r="J39" s="38">
        <v>0.2</v>
      </c>
      <c r="K39" s="22"/>
      <c r="L39" s="22"/>
      <c r="M39" s="22"/>
      <c r="N39" s="22"/>
      <c r="O39" s="22"/>
      <c r="P39" s="22"/>
    </row>
    <row r="40" spans="1:16" ht="39" customHeight="1" x14ac:dyDescent="0.2">
      <c r="A40" s="22"/>
      <c r="B40" s="35"/>
      <c r="C40" s="1158" t="s">
        <v>539</v>
      </c>
      <c r="D40" s="1158"/>
      <c r="E40" s="1159"/>
      <c r="F40" s="36" t="s">
        <v>488</v>
      </c>
      <c r="G40" s="37" t="s">
        <v>488</v>
      </c>
      <c r="H40" s="37" t="s">
        <v>488</v>
      </c>
      <c r="I40" s="37" t="s">
        <v>488</v>
      </c>
      <c r="J40" s="38">
        <v>0.17</v>
      </c>
      <c r="K40" s="22"/>
      <c r="L40" s="22"/>
      <c r="M40" s="22"/>
      <c r="N40" s="22"/>
      <c r="O40" s="22"/>
      <c r="P40" s="22"/>
    </row>
    <row r="41" spans="1:16" ht="39" customHeight="1" x14ac:dyDescent="0.2">
      <c r="A41" s="22"/>
      <c r="B41" s="35"/>
      <c r="C41" s="1158" t="s">
        <v>540</v>
      </c>
      <c r="D41" s="1158"/>
      <c r="E41" s="1159"/>
      <c r="F41" s="36">
        <v>0</v>
      </c>
      <c r="G41" s="37">
        <v>0</v>
      </c>
      <c r="H41" s="37">
        <v>0</v>
      </c>
      <c r="I41" s="37">
        <v>0.01</v>
      </c>
      <c r="J41" s="38">
        <v>0</v>
      </c>
      <c r="K41" s="22"/>
      <c r="L41" s="22"/>
      <c r="M41" s="22"/>
      <c r="N41" s="22"/>
      <c r="O41" s="22"/>
      <c r="P41" s="22"/>
    </row>
    <row r="42" spans="1:16" ht="39" customHeight="1" x14ac:dyDescent="0.2">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542</v>
      </c>
      <c r="D43" s="1160"/>
      <c r="E43" s="1161"/>
      <c r="F43" s="41">
        <v>0.18</v>
      </c>
      <c r="G43" s="42">
        <v>0.27</v>
      </c>
      <c r="H43" s="42">
        <v>0.06</v>
      </c>
      <c r="I43" s="42">
        <v>2.2400000000000002</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Zc7FwRSPhvqjWromf8Jjwfoyo2Q0JUl0CedbOY1N989leNJy2nPyUhIW4gmHC4P1TMtPNinAH0CsQX8+JnZe9g==" saltValue="5+GrQg5GR2tCD8p77YGK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view="pageBreakPreview" zoomScaleNormal="100" zoomScaleSheetLayoutView="100"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393</v>
      </c>
      <c r="L45" s="58">
        <v>411</v>
      </c>
      <c r="M45" s="58">
        <v>448</v>
      </c>
      <c r="N45" s="58">
        <v>480</v>
      </c>
      <c r="O45" s="59">
        <v>478</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66"/>
      <c r="C48" s="1167"/>
      <c r="D48" s="60"/>
      <c r="E48" s="1172" t="s">
        <v>13</v>
      </c>
      <c r="F48" s="1172"/>
      <c r="G48" s="1172"/>
      <c r="H48" s="1172"/>
      <c r="I48" s="1172"/>
      <c r="J48" s="1173"/>
      <c r="K48" s="61">
        <v>92</v>
      </c>
      <c r="L48" s="62">
        <v>93</v>
      </c>
      <c r="M48" s="62">
        <v>79</v>
      </c>
      <c r="N48" s="62">
        <v>107</v>
      </c>
      <c r="O48" s="63">
        <v>73</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488</v>
      </c>
      <c r="L49" s="62" t="s">
        <v>488</v>
      </c>
      <c r="M49" s="62" t="s">
        <v>488</v>
      </c>
      <c r="N49" s="62" t="s">
        <v>488</v>
      </c>
      <c r="O49" s="63" t="s">
        <v>488</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488</v>
      </c>
      <c r="L50" s="62" t="s">
        <v>488</v>
      </c>
      <c r="M50" s="62" t="s">
        <v>488</v>
      </c>
      <c r="N50" s="62" t="s">
        <v>488</v>
      </c>
      <c r="O50" s="63" t="s">
        <v>488</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t="s">
        <v>488</v>
      </c>
      <c r="O51" s="63" t="s">
        <v>488</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356</v>
      </c>
      <c r="L52" s="62">
        <v>359</v>
      </c>
      <c r="M52" s="62">
        <v>392</v>
      </c>
      <c r="N52" s="62">
        <v>405</v>
      </c>
      <c r="O52" s="63">
        <v>395</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129</v>
      </c>
      <c r="L53" s="67">
        <v>145</v>
      </c>
      <c r="M53" s="67">
        <v>135</v>
      </c>
      <c r="N53" s="67">
        <v>182</v>
      </c>
      <c r="O53" s="68">
        <v>156</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N74uic000g+K2byIsxlaffMUB8YdwlQ1zihvLnKDZ9smBzWj6tNCpAG3xQyKCtSMmddj14G2q0ve6v5kkPOw==" saltValue="WiYSr2ozIQv4lKB4J6IYb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3901</v>
      </c>
      <c r="J41" s="331">
        <v>3827</v>
      </c>
      <c r="K41" s="331">
        <v>3806</v>
      </c>
      <c r="L41" s="331">
        <v>3637</v>
      </c>
      <c r="M41" s="332">
        <v>3625</v>
      </c>
    </row>
    <row r="42" spans="2:13" ht="27.75" customHeight="1" x14ac:dyDescent="0.2">
      <c r="B42" s="1197"/>
      <c r="C42" s="1198"/>
      <c r="D42" s="104"/>
      <c r="E42" s="1203" t="s">
        <v>32</v>
      </c>
      <c r="F42" s="1203"/>
      <c r="G42" s="1203"/>
      <c r="H42" s="1204"/>
      <c r="I42" s="333" t="s">
        <v>488</v>
      </c>
      <c r="J42" s="334" t="s">
        <v>488</v>
      </c>
      <c r="K42" s="334" t="s">
        <v>488</v>
      </c>
      <c r="L42" s="334" t="s">
        <v>488</v>
      </c>
      <c r="M42" s="335" t="s">
        <v>488</v>
      </c>
    </row>
    <row r="43" spans="2:13" ht="27.75" customHeight="1" x14ac:dyDescent="0.2">
      <c r="B43" s="1197"/>
      <c r="C43" s="1198"/>
      <c r="D43" s="104"/>
      <c r="E43" s="1203" t="s">
        <v>33</v>
      </c>
      <c r="F43" s="1203"/>
      <c r="G43" s="1203"/>
      <c r="H43" s="1204"/>
      <c r="I43" s="333">
        <v>1066</v>
      </c>
      <c r="J43" s="334">
        <v>1013</v>
      </c>
      <c r="K43" s="334">
        <v>966</v>
      </c>
      <c r="L43" s="334">
        <v>1078</v>
      </c>
      <c r="M43" s="335">
        <v>921</v>
      </c>
    </row>
    <row r="44" spans="2:13" ht="27.75" customHeight="1" x14ac:dyDescent="0.2">
      <c r="B44" s="1197"/>
      <c r="C44" s="1198"/>
      <c r="D44" s="104"/>
      <c r="E44" s="1203" t="s">
        <v>34</v>
      </c>
      <c r="F44" s="1203"/>
      <c r="G44" s="1203"/>
      <c r="H44" s="1204"/>
      <c r="I44" s="333" t="s">
        <v>488</v>
      </c>
      <c r="J44" s="334" t="s">
        <v>488</v>
      </c>
      <c r="K44" s="334" t="s">
        <v>488</v>
      </c>
      <c r="L44" s="334" t="s">
        <v>488</v>
      </c>
      <c r="M44" s="335" t="s">
        <v>488</v>
      </c>
    </row>
    <row r="45" spans="2:13" ht="27.75" customHeight="1" x14ac:dyDescent="0.2">
      <c r="B45" s="1197"/>
      <c r="C45" s="1198"/>
      <c r="D45" s="104"/>
      <c r="E45" s="1203" t="s">
        <v>35</v>
      </c>
      <c r="F45" s="1203"/>
      <c r="G45" s="1203"/>
      <c r="H45" s="1204"/>
      <c r="I45" s="333">
        <v>226</v>
      </c>
      <c r="J45" s="334">
        <v>187</v>
      </c>
      <c r="K45" s="334">
        <v>137</v>
      </c>
      <c r="L45" s="334">
        <v>135</v>
      </c>
      <c r="M45" s="335">
        <v>142</v>
      </c>
    </row>
    <row r="46" spans="2:13" ht="27.75" customHeight="1" x14ac:dyDescent="0.2">
      <c r="B46" s="1197"/>
      <c r="C46" s="1198"/>
      <c r="D46" s="105"/>
      <c r="E46" s="1203" t="s">
        <v>36</v>
      </c>
      <c r="F46" s="1203"/>
      <c r="G46" s="1203"/>
      <c r="H46" s="1204"/>
      <c r="I46" s="333" t="s">
        <v>488</v>
      </c>
      <c r="J46" s="334" t="s">
        <v>488</v>
      </c>
      <c r="K46" s="334" t="s">
        <v>488</v>
      </c>
      <c r="L46" s="334" t="s">
        <v>488</v>
      </c>
      <c r="M46" s="335" t="s">
        <v>488</v>
      </c>
    </row>
    <row r="47" spans="2:13" ht="27.75" customHeight="1" x14ac:dyDescent="0.2">
      <c r="B47" s="1197"/>
      <c r="C47" s="1198"/>
      <c r="D47" s="106"/>
      <c r="E47" s="1205" t="s">
        <v>37</v>
      </c>
      <c r="F47" s="1206"/>
      <c r="G47" s="1206"/>
      <c r="H47" s="1207"/>
      <c r="I47" s="333" t="s">
        <v>488</v>
      </c>
      <c r="J47" s="334" t="s">
        <v>488</v>
      </c>
      <c r="K47" s="334" t="s">
        <v>488</v>
      </c>
      <c r="L47" s="334" t="s">
        <v>488</v>
      </c>
      <c r="M47" s="335" t="s">
        <v>488</v>
      </c>
    </row>
    <row r="48" spans="2:13" ht="27.75" customHeight="1" x14ac:dyDescent="0.2">
      <c r="B48" s="1197"/>
      <c r="C48" s="1198"/>
      <c r="D48" s="104"/>
      <c r="E48" s="1203" t="s">
        <v>38</v>
      </c>
      <c r="F48" s="1203"/>
      <c r="G48" s="1203"/>
      <c r="H48" s="1204"/>
      <c r="I48" s="333" t="s">
        <v>488</v>
      </c>
      <c r="J48" s="334" t="s">
        <v>488</v>
      </c>
      <c r="K48" s="334" t="s">
        <v>488</v>
      </c>
      <c r="L48" s="334" t="s">
        <v>488</v>
      </c>
      <c r="M48" s="335" t="s">
        <v>488</v>
      </c>
    </row>
    <row r="49" spans="2:13" ht="27.75" customHeight="1" x14ac:dyDescent="0.2">
      <c r="B49" s="1199"/>
      <c r="C49" s="1200"/>
      <c r="D49" s="104"/>
      <c r="E49" s="1203" t="s">
        <v>39</v>
      </c>
      <c r="F49" s="1203"/>
      <c r="G49" s="1203"/>
      <c r="H49" s="1204"/>
      <c r="I49" s="333" t="s">
        <v>488</v>
      </c>
      <c r="J49" s="334" t="s">
        <v>488</v>
      </c>
      <c r="K49" s="334" t="s">
        <v>488</v>
      </c>
      <c r="L49" s="334" t="s">
        <v>488</v>
      </c>
      <c r="M49" s="335" t="s">
        <v>488</v>
      </c>
    </row>
    <row r="50" spans="2:13" ht="27.75" customHeight="1" x14ac:dyDescent="0.2">
      <c r="B50" s="1208" t="s">
        <v>40</v>
      </c>
      <c r="C50" s="1209"/>
      <c r="D50" s="107"/>
      <c r="E50" s="1203" t="s">
        <v>41</v>
      </c>
      <c r="F50" s="1203"/>
      <c r="G50" s="1203"/>
      <c r="H50" s="1204"/>
      <c r="I50" s="333">
        <v>1871</v>
      </c>
      <c r="J50" s="334">
        <v>2305</v>
      </c>
      <c r="K50" s="334">
        <v>2515</v>
      </c>
      <c r="L50" s="334">
        <v>2237</v>
      </c>
      <c r="M50" s="335">
        <v>2275</v>
      </c>
    </row>
    <row r="51" spans="2:13" ht="27.75" customHeight="1" x14ac:dyDescent="0.2">
      <c r="B51" s="1197"/>
      <c r="C51" s="1198"/>
      <c r="D51" s="104"/>
      <c r="E51" s="1203" t="s">
        <v>42</v>
      </c>
      <c r="F51" s="1203"/>
      <c r="G51" s="1203"/>
      <c r="H51" s="1204"/>
      <c r="I51" s="333">
        <v>165</v>
      </c>
      <c r="J51" s="334">
        <v>128</v>
      </c>
      <c r="K51" s="334">
        <v>112</v>
      </c>
      <c r="L51" s="334">
        <v>113</v>
      </c>
      <c r="M51" s="335">
        <v>135</v>
      </c>
    </row>
    <row r="52" spans="2:13" ht="27.75" customHeight="1" x14ac:dyDescent="0.2">
      <c r="B52" s="1199"/>
      <c r="C52" s="1200"/>
      <c r="D52" s="104"/>
      <c r="E52" s="1203" t="s">
        <v>43</v>
      </c>
      <c r="F52" s="1203"/>
      <c r="G52" s="1203"/>
      <c r="H52" s="1204"/>
      <c r="I52" s="333">
        <v>3408</v>
      </c>
      <c r="J52" s="334">
        <v>3372</v>
      </c>
      <c r="K52" s="334">
        <v>3231</v>
      </c>
      <c r="L52" s="334">
        <v>3219</v>
      </c>
      <c r="M52" s="335">
        <v>3301</v>
      </c>
    </row>
    <row r="53" spans="2:13" ht="27.75" customHeight="1" thickBot="1" x14ac:dyDescent="0.25">
      <c r="B53" s="1210" t="s">
        <v>19</v>
      </c>
      <c r="C53" s="1211"/>
      <c r="D53" s="108"/>
      <c r="E53" s="1212" t="s">
        <v>44</v>
      </c>
      <c r="F53" s="1212"/>
      <c r="G53" s="1212"/>
      <c r="H53" s="1213"/>
      <c r="I53" s="336">
        <v>-251</v>
      </c>
      <c r="J53" s="337">
        <v>-777</v>
      </c>
      <c r="K53" s="337">
        <v>-948</v>
      </c>
      <c r="L53" s="337">
        <v>-718</v>
      </c>
      <c r="M53" s="338">
        <v>-1022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0JEQFZBbwK1nZqpWeg4zOCyQ5Pkb5de5nmSiGYruCopPHxpBg+boCoIX39d3KZRIngaLmGpXIPspb/hkLEdAw==" saltValue="f7pF99xMz5mfdTbfUy7Ro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654</v>
      </c>
      <c r="G55" s="339">
        <v>396</v>
      </c>
      <c r="H55" s="340">
        <v>487</v>
      </c>
    </row>
    <row r="56" spans="2:8" ht="52.5" customHeight="1" x14ac:dyDescent="0.2">
      <c r="B56" s="120"/>
      <c r="C56" s="1224" t="s">
        <v>47</v>
      </c>
      <c r="D56" s="1224"/>
      <c r="E56" s="1225"/>
      <c r="F56" s="341">
        <v>397</v>
      </c>
      <c r="G56" s="341">
        <v>360</v>
      </c>
      <c r="H56" s="342">
        <v>360</v>
      </c>
    </row>
    <row r="57" spans="2:8" ht="53.25" customHeight="1" x14ac:dyDescent="0.2">
      <c r="B57" s="120"/>
      <c r="C57" s="1226" t="s">
        <v>48</v>
      </c>
      <c r="D57" s="1226"/>
      <c r="E57" s="1227"/>
      <c r="F57" s="343">
        <v>1399</v>
      </c>
      <c r="G57" s="343">
        <v>1395</v>
      </c>
      <c r="H57" s="344">
        <v>1332</v>
      </c>
    </row>
    <row r="58" spans="2:8" ht="45.75" customHeight="1" x14ac:dyDescent="0.2">
      <c r="B58" s="121"/>
      <c r="C58" s="1214" t="s">
        <v>556</v>
      </c>
      <c r="D58" s="1215"/>
      <c r="E58" s="1216"/>
      <c r="F58" s="345">
        <v>717</v>
      </c>
      <c r="G58" s="345">
        <v>717</v>
      </c>
      <c r="H58" s="346">
        <v>717</v>
      </c>
    </row>
    <row r="59" spans="2:8" ht="45.75" customHeight="1" x14ac:dyDescent="0.2">
      <c r="B59" s="121"/>
      <c r="C59" s="1214" t="s">
        <v>557</v>
      </c>
      <c r="D59" s="1215"/>
      <c r="E59" s="1216"/>
      <c r="F59" s="345">
        <v>332</v>
      </c>
      <c r="G59" s="345">
        <v>328</v>
      </c>
      <c r="H59" s="346">
        <v>323</v>
      </c>
    </row>
    <row r="60" spans="2:8" ht="45.75" customHeight="1" x14ac:dyDescent="0.2">
      <c r="B60" s="121"/>
      <c r="C60" s="1214" t="s">
        <v>559</v>
      </c>
      <c r="D60" s="1215"/>
      <c r="E60" s="1216"/>
      <c r="F60" s="345">
        <v>104</v>
      </c>
      <c r="G60" s="345">
        <v>104</v>
      </c>
      <c r="H60" s="346">
        <v>104</v>
      </c>
    </row>
    <row r="61" spans="2:8" ht="45.75" customHeight="1" x14ac:dyDescent="0.2">
      <c r="B61" s="121"/>
      <c r="C61" s="1214" t="s">
        <v>558</v>
      </c>
      <c r="D61" s="1215"/>
      <c r="E61" s="1216"/>
      <c r="F61" s="345">
        <v>35</v>
      </c>
      <c r="G61" s="345">
        <v>54</v>
      </c>
      <c r="H61" s="346">
        <v>74</v>
      </c>
    </row>
    <row r="62" spans="2:8" ht="45.75" customHeight="1" thickBot="1" x14ac:dyDescent="0.25">
      <c r="B62" s="122"/>
      <c r="C62" s="1217" t="s">
        <v>560</v>
      </c>
      <c r="D62" s="1218"/>
      <c r="E62" s="1219"/>
      <c r="F62" s="347">
        <v>57</v>
      </c>
      <c r="G62" s="347">
        <v>58</v>
      </c>
      <c r="H62" s="348">
        <v>59</v>
      </c>
    </row>
    <row r="63" spans="2:8" ht="52.5" customHeight="1" thickBot="1" x14ac:dyDescent="0.25">
      <c r="B63" s="123"/>
      <c r="C63" s="1220" t="s">
        <v>49</v>
      </c>
      <c r="D63" s="1220"/>
      <c r="E63" s="1221"/>
      <c r="F63" s="349">
        <v>2450</v>
      </c>
      <c r="G63" s="349">
        <v>2150</v>
      </c>
      <c r="H63" s="350">
        <v>2179</v>
      </c>
    </row>
    <row r="64" spans="2:8" ht="13" x14ac:dyDescent="0.2"/>
  </sheetData>
  <sheetProtection algorithmName="SHA-512" hashValue="jjuEVcr7vcFbc0qKeFsQCPVlhHv8iO2mCOBlg6kqvQA0y85PnncsNKohvhcWnt+rncVarcvPbunIzj4J9jJOwQ==" saltValue="5QzyEzaPLbmetS8zJWEQd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DBB43-01C8-4643-8183-DCEAB300331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563</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564</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565</v>
      </c>
      <c r="AO51" s="1231"/>
      <c r="AP51" s="1231"/>
      <c r="AQ51" s="1231"/>
      <c r="AR51" s="1231"/>
      <c r="AS51" s="1231"/>
      <c r="AT51" s="1231"/>
      <c r="AU51" s="1231"/>
      <c r="AV51" s="1231"/>
      <c r="AW51" s="1231"/>
      <c r="AX51" s="1231"/>
      <c r="AY51" s="1231"/>
      <c r="AZ51" s="1231"/>
      <c r="BA51" s="1231"/>
      <c r="BB51" s="1231" t="s">
        <v>566</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567</v>
      </c>
      <c r="BC53" s="1231"/>
      <c r="BD53" s="1231"/>
      <c r="BE53" s="1231"/>
      <c r="BF53" s="1231"/>
      <c r="BG53" s="1231"/>
      <c r="BH53" s="1231"/>
      <c r="BI53" s="1231"/>
      <c r="BJ53" s="1231"/>
      <c r="BK53" s="1231"/>
      <c r="BL53" s="1231"/>
      <c r="BM53" s="1231"/>
      <c r="BN53" s="1231"/>
      <c r="BO53" s="1231"/>
      <c r="BP53" s="1228">
        <v>57.3</v>
      </c>
      <c r="BQ53" s="1228"/>
      <c r="BR53" s="1228"/>
      <c r="BS53" s="1228"/>
      <c r="BT53" s="1228"/>
      <c r="BU53" s="1228"/>
      <c r="BV53" s="1228"/>
      <c r="BW53" s="1228"/>
      <c r="BX53" s="1228">
        <v>58.5</v>
      </c>
      <c r="BY53" s="1228"/>
      <c r="BZ53" s="1228"/>
      <c r="CA53" s="1228"/>
      <c r="CB53" s="1228"/>
      <c r="CC53" s="1228"/>
      <c r="CD53" s="1228"/>
      <c r="CE53" s="1228"/>
      <c r="CF53" s="1228">
        <v>59.8</v>
      </c>
      <c r="CG53" s="1228"/>
      <c r="CH53" s="1228"/>
      <c r="CI53" s="1228"/>
      <c r="CJ53" s="1228"/>
      <c r="CK53" s="1228"/>
      <c r="CL53" s="1228"/>
      <c r="CM53" s="1228"/>
      <c r="CN53" s="1228">
        <v>61.5</v>
      </c>
      <c r="CO53" s="1228"/>
      <c r="CP53" s="1228"/>
      <c r="CQ53" s="1228"/>
      <c r="CR53" s="1228"/>
      <c r="CS53" s="1228"/>
      <c r="CT53" s="1228"/>
      <c r="CU53" s="1228"/>
      <c r="CV53" s="1228">
        <v>68.099999999999994</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568</v>
      </c>
      <c r="AO55" s="1233"/>
      <c r="AP55" s="1233"/>
      <c r="AQ55" s="1233"/>
      <c r="AR55" s="1233"/>
      <c r="AS55" s="1233"/>
      <c r="AT55" s="1233"/>
      <c r="AU55" s="1233"/>
      <c r="AV55" s="1233"/>
      <c r="AW55" s="1233"/>
      <c r="AX55" s="1233"/>
      <c r="AY55" s="1233"/>
      <c r="AZ55" s="1233"/>
      <c r="BA55" s="1233"/>
      <c r="BB55" s="1231" t="s">
        <v>566</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567</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60.8</v>
      </c>
      <c r="BY57" s="1228"/>
      <c r="BZ57" s="1228"/>
      <c r="CA57" s="1228"/>
      <c r="CB57" s="1228"/>
      <c r="CC57" s="1228"/>
      <c r="CD57" s="1228"/>
      <c r="CE57" s="1228"/>
      <c r="CF57" s="1228">
        <v>62.2</v>
      </c>
      <c r="CG57" s="1228"/>
      <c r="CH57" s="1228"/>
      <c r="CI57" s="1228"/>
      <c r="CJ57" s="1228"/>
      <c r="CK57" s="1228"/>
      <c r="CL57" s="1228"/>
      <c r="CM57" s="1228"/>
      <c r="CN57" s="1228">
        <v>62.6</v>
      </c>
      <c r="CO57" s="1228"/>
      <c r="CP57" s="1228"/>
      <c r="CQ57" s="1228"/>
      <c r="CR57" s="1228"/>
      <c r="CS57" s="1228"/>
      <c r="CT57" s="1228"/>
      <c r="CU57" s="1228"/>
      <c r="CV57" s="1228">
        <v>62.9</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569</v>
      </c>
    </row>
    <row r="64" spans="1:109" ht="13"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570</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564</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565</v>
      </c>
      <c r="AO73" s="1231"/>
      <c r="AP73" s="1231"/>
      <c r="AQ73" s="1231"/>
      <c r="AR73" s="1231"/>
      <c r="AS73" s="1231"/>
      <c r="AT73" s="1231"/>
      <c r="AU73" s="1231"/>
      <c r="AV73" s="1231"/>
      <c r="AW73" s="1231"/>
      <c r="AX73" s="1231"/>
      <c r="AY73" s="1231"/>
      <c r="AZ73" s="1231"/>
      <c r="BA73" s="1231"/>
      <c r="BB73" s="1231" t="s">
        <v>566</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571</v>
      </c>
      <c r="BC75" s="1231"/>
      <c r="BD75" s="1231"/>
      <c r="BE75" s="1231"/>
      <c r="BF75" s="1231"/>
      <c r="BG75" s="1231"/>
      <c r="BH75" s="1231"/>
      <c r="BI75" s="1231"/>
      <c r="BJ75" s="1231"/>
      <c r="BK75" s="1231"/>
      <c r="BL75" s="1231"/>
      <c r="BM75" s="1231"/>
      <c r="BN75" s="1231"/>
      <c r="BO75" s="1231"/>
      <c r="BP75" s="1228">
        <v>9.3000000000000007</v>
      </c>
      <c r="BQ75" s="1228"/>
      <c r="BR75" s="1228"/>
      <c r="BS75" s="1228"/>
      <c r="BT75" s="1228"/>
      <c r="BU75" s="1228"/>
      <c r="BV75" s="1228"/>
      <c r="BW75" s="1228"/>
      <c r="BX75" s="1228">
        <v>9</v>
      </c>
      <c r="BY75" s="1228"/>
      <c r="BZ75" s="1228"/>
      <c r="CA75" s="1228"/>
      <c r="CB75" s="1228"/>
      <c r="CC75" s="1228"/>
      <c r="CD75" s="1228"/>
      <c r="CE75" s="1228"/>
      <c r="CF75" s="1228">
        <v>8.5</v>
      </c>
      <c r="CG75" s="1228"/>
      <c r="CH75" s="1228"/>
      <c r="CI75" s="1228"/>
      <c r="CJ75" s="1228"/>
      <c r="CK75" s="1228"/>
      <c r="CL75" s="1228"/>
      <c r="CM75" s="1228"/>
      <c r="CN75" s="1228">
        <v>9.3000000000000007</v>
      </c>
      <c r="CO75" s="1228"/>
      <c r="CP75" s="1228"/>
      <c r="CQ75" s="1228"/>
      <c r="CR75" s="1228"/>
      <c r="CS75" s="1228"/>
      <c r="CT75" s="1228"/>
      <c r="CU75" s="1228"/>
      <c r="CV75" s="1228">
        <v>9.4</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568</v>
      </c>
      <c r="AO77" s="1233"/>
      <c r="AP77" s="1233"/>
      <c r="AQ77" s="1233"/>
      <c r="AR77" s="1233"/>
      <c r="AS77" s="1233"/>
      <c r="AT77" s="1233"/>
      <c r="AU77" s="1233"/>
      <c r="AV77" s="1233"/>
      <c r="AW77" s="1233"/>
      <c r="AX77" s="1233"/>
      <c r="AY77" s="1233"/>
      <c r="AZ77" s="1233"/>
      <c r="BA77" s="1233"/>
      <c r="BB77" s="1231" t="s">
        <v>566</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571</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CxbHGy1wporTQyKXsUmCLvUv0/5gLM1NAXahlDjUjURdoOjXDGLJ84Bp9IaMuDI4qIwBwOY3C7VEj/XEgvCF0Q==" saltValue="p/vLdQiES1uCBUToWyP34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E379C-BFF7-48B8-BCE7-AB7DF873764A}">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igiCXYgSgsneCNSmMdExLKp90B930cWPYsS3CYKvpMVx5xgoHj1uoKl1qSYmkINWPKOaENfL5WqrvFwICKy9qw==" saltValue="tP5cPX+f5dU9WGBSFE+Nq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32DF7-D950-44D4-BE66-3731809A489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WHZdnPrYwziJXXUjTE46DE0RG12DqKVq9YIQvc/pfoc7tcWYPVUPd7FrP/CH/kLwpTbToU/ypEILSy8vnP6JqQ==" saltValue="hGruROs421w+B/mzJC4jn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566781</v>
      </c>
      <c r="E3" s="142"/>
      <c r="F3" s="143">
        <v>301035</v>
      </c>
      <c r="G3" s="144"/>
      <c r="H3" s="145"/>
    </row>
    <row r="4" spans="1:8" x14ac:dyDescent="0.2">
      <c r="A4" s="146"/>
      <c r="B4" s="147"/>
      <c r="C4" s="148"/>
      <c r="D4" s="149">
        <v>83450</v>
      </c>
      <c r="E4" s="150"/>
      <c r="F4" s="151">
        <v>154376</v>
      </c>
      <c r="G4" s="152"/>
      <c r="H4" s="153"/>
    </row>
    <row r="5" spans="1:8" x14ac:dyDescent="0.2">
      <c r="A5" s="134" t="s">
        <v>521</v>
      </c>
      <c r="B5" s="139"/>
      <c r="C5" s="140"/>
      <c r="D5" s="141">
        <v>488895</v>
      </c>
      <c r="E5" s="142"/>
      <c r="F5" s="143">
        <v>362690</v>
      </c>
      <c r="G5" s="144"/>
      <c r="H5" s="145"/>
    </row>
    <row r="6" spans="1:8" x14ac:dyDescent="0.2">
      <c r="A6" s="146"/>
      <c r="B6" s="147"/>
      <c r="C6" s="148"/>
      <c r="D6" s="149">
        <v>142965</v>
      </c>
      <c r="E6" s="150"/>
      <c r="F6" s="151">
        <v>172580</v>
      </c>
      <c r="G6" s="152"/>
      <c r="H6" s="153"/>
    </row>
    <row r="7" spans="1:8" x14ac:dyDescent="0.2">
      <c r="A7" s="134" t="s">
        <v>522</v>
      </c>
      <c r="B7" s="139"/>
      <c r="C7" s="140"/>
      <c r="D7" s="141">
        <v>447744</v>
      </c>
      <c r="E7" s="142"/>
      <c r="F7" s="143">
        <v>296093</v>
      </c>
      <c r="G7" s="144"/>
      <c r="H7" s="145"/>
    </row>
    <row r="8" spans="1:8" x14ac:dyDescent="0.2">
      <c r="A8" s="146"/>
      <c r="B8" s="147"/>
      <c r="C8" s="148"/>
      <c r="D8" s="149">
        <v>124626</v>
      </c>
      <c r="E8" s="150"/>
      <c r="F8" s="151">
        <v>140545</v>
      </c>
      <c r="G8" s="152"/>
      <c r="H8" s="153"/>
    </row>
    <row r="9" spans="1:8" x14ac:dyDescent="0.2">
      <c r="A9" s="134" t="s">
        <v>523</v>
      </c>
      <c r="B9" s="139"/>
      <c r="C9" s="140"/>
      <c r="D9" s="141">
        <v>285856</v>
      </c>
      <c r="E9" s="142"/>
      <c r="F9" s="143">
        <v>308655</v>
      </c>
      <c r="G9" s="144"/>
      <c r="H9" s="145"/>
    </row>
    <row r="10" spans="1:8" x14ac:dyDescent="0.2">
      <c r="A10" s="146"/>
      <c r="B10" s="147"/>
      <c r="C10" s="148"/>
      <c r="D10" s="149">
        <v>52283</v>
      </c>
      <c r="E10" s="150"/>
      <c r="F10" s="151">
        <v>169887</v>
      </c>
      <c r="G10" s="152"/>
      <c r="H10" s="153"/>
    </row>
    <row r="11" spans="1:8" x14ac:dyDescent="0.2">
      <c r="A11" s="134" t="s">
        <v>524</v>
      </c>
      <c r="B11" s="139"/>
      <c r="C11" s="140"/>
      <c r="D11" s="141">
        <v>482105</v>
      </c>
      <c r="E11" s="142"/>
      <c r="F11" s="143">
        <v>325476</v>
      </c>
      <c r="G11" s="144"/>
      <c r="H11" s="145"/>
    </row>
    <row r="12" spans="1:8" x14ac:dyDescent="0.2">
      <c r="A12" s="146"/>
      <c r="B12" s="147"/>
      <c r="C12" s="154"/>
      <c r="D12" s="149">
        <v>213148</v>
      </c>
      <c r="E12" s="150"/>
      <c r="F12" s="151">
        <v>190204</v>
      </c>
      <c r="G12" s="152"/>
      <c r="H12" s="153"/>
    </row>
    <row r="13" spans="1:8" x14ac:dyDescent="0.2">
      <c r="A13" s="134"/>
      <c r="B13" s="139"/>
      <c r="C13" s="140"/>
      <c r="D13" s="141">
        <v>454276</v>
      </c>
      <c r="E13" s="142"/>
      <c r="F13" s="143">
        <v>318790</v>
      </c>
      <c r="G13" s="155"/>
      <c r="H13" s="145"/>
    </row>
    <row r="14" spans="1:8" x14ac:dyDescent="0.2">
      <c r="A14" s="146"/>
      <c r="B14" s="147"/>
      <c r="C14" s="148"/>
      <c r="D14" s="149">
        <v>123294</v>
      </c>
      <c r="E14" s="150"/>
      <c r="F14" s="151">
        <v>165518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10.07</v>
      </c>
      <c r="C19" s="156">
        <f>ROUND(VALUE(SUBSTITUTE(実質収支比率等に係る経年分析!G$48,"▲","-")),2)</f>
        <v>11.7</v>
      </c>
      <c r="D19" s="156">
        <f>ROUND(VALUE(SUBSTITUTE(実質収支比率等に係る経年分析!H$48,"▲","-")),2)</f>
        <v>8.2200000000000006</v>
      </c>
      <c r="E19" s="156">
        <f>ROUND(VALUE(SUBSTITUTE(実質収支比率等に係る経年分析!I$48,"▲","-")),2)</f>
        <v>13.62</v>
      </c>
      <c r="F19" s="156">
        <f>ROUND(VALUE(SUBSTITUTE(実質収支比率等に係る経年分析!J$48,"▲","-")),2)</f>
        <v>9.86</v>
      </c>
    </row>
    <row r="20" spans="1:11" x14ac:dyDescent="0.2">
      <c r="A20" s="156" t="s">
        <v>53</v>
      </c>
      <c r="B20" s="156">
        <f>ROUND(VALUE(SUBSTITUTE(実質収支比率等に係る経年分析!F$47,"▲","-")),2)</f>
        <v>29.42</v>
      </c>
      <c r="C20" s="156">
        <f>ROUND(VALUE(SUBSTITUTE(実質収支比率等に係る経年分析!G$47,"▲","-")),2)</f>
        <v>27.5</v>
      </c>
      <c r="D20" s="156">
        <f>ROUND(VALUE(SUBSTITUTE(実質収支比率等に係る経年分析!H$47,"▲","-")),2)</f>
        <v>32.31</v>
      </c>
      <c r="E20" s="156">
        <f>ROUND(VALUE(SUBSTITUTE(実質収支比率等に係る経年分析!I$47,"▲","-")),2)</f>
        <v>19.27</v>
      </c>
      <c r="F20" s="156">
        <f>ROUND(VALUE(SUBSTITUTE(実質収支比率等に係る経年分析!J$47,"▲","-")),2)</f>
        <v>23.66</v>
      </c>
    </row>
    <row r="21" spans="1:11" x14ac:dyDescent="0.2">
      <c r="A21" s="156" t="s">
        <v>54</v>
      </c>
      <c r="B21" s="156">
        <f>IF(ISNUMBER(VALUE(SUBSTITUTE(実質収支比率等に係る経年分析!F$49,"▲","-"))),ROUND(VALUE(SUBSTITUTE(実質収支比率等に係る経年分析!F$49,"▲","-")),2),NA())</f>
        <v>3.15</v>
      </c>
      <c r="C21" s="156">
        <f>IF(ISNUMBER(VALUE(SUBSTITUTE(実質収支比率等に係る経年分析!G$49,"▲","-"))),ROUND(VALUE(SUBSTITUTE(実質収支比率等に係る経年分析!G$49,"▲","-")),2),NA())</f>
        <v>2.95</v>
      </c>
      <c r="D21" s="156">
        <f>IF(ISNUMBER(VALUE(SUBSTITUTE(実質収支比率等に係る経年分析!H$49,"▲","-"))),ROUND(VALUE(SUBSTITUTE(実質収支比率等に係る経年分析!H$49,"▲","-")),2),NA())</f>
        <v>1.53</v>
      </c>
      <c r="E21" s="156">
        <f>IF(ISNUMBER(VALUE(SUBSTITUTE(実質収支比率等に係る経年分析!I$49,"▲","-"))),ROUND(VALUE(SUBSTITUTE(実質収支比率等に係る経年分析!I$49,"▲","-")),2),NA())</f>
        <v>-7.08</v>
      </c>
      <c r="F21" s="156">
        <f>IF(ISNUMBER(VALUE(SUBSTITUTE(実質収支比率等に係る経年分析!J$49,"▲","-"))),ROUND(VALUE(SUBSTITUTE(実質収支比率等に係る経年分析!J$49,"▲","-")),2),NA())</f>
        <v>0.72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2.2400000000000002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漁港漁村集落排水事業会計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0.17</v>
      </c>
    </row>
    <row r="31" spans="1:11" x14ac:dyDescent="0.2">
      <c r="A31" s="157" t="str">
        <f>IF(連結実質赤字比率に係る赤字・黒字の構成分析!C$39="",NA(),連結実質赤字比率に係る赤字・黒字の構成分析!C$39)</f>
        <v>健康保険特別会計（事業勘定）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v>
      </c>
    </row>
    <row r="32" spans="1:11" x14ac:dyDescent="0.2">
      <c r="A32" s="157" t="str">
        <f>IF(連結実質赤字比率に係る赤字・黒字の構成分析!C$38="",NA(),連結実質赤字比率に係る赤字・黒字の構成分析!C$38)</f>
        <v>健康保険特別会計（施設勘定）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0.44</v>
      </c>
    </row>
    <row r="33" spans="1:16" x14ac:dyDescent="0.2">
      <c r="A33" s="157" t="str">
        <f>IF(連結実質赤字比率に係る赤字・黒字の構成分析!C$37="",NA(),連結実質赤字比率に係る赤字・黒字の構成分析!C$37)</f>
        <v>農業集落排水事業会計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1.1200000000000001</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0.14000000000000001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1.41</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2.57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11.69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8.2200000000000006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13.61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9.85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356</v>
      </c>
      <c r="E42" s="158"/>
      <c r="F42" s="158"/>
      <c r="G42" s="158">
        <f>'実質公債費比率（分子）の構造'!L$52</f>
        <v>359</v>
      </c>
      <c r="H42" s="158"/>
      <c r="I42" s="158"/>
      <c r="J42" s="158">
        <f>'実質公債費比率（分子）の構造'!M$52</f>
        <v>392</v>
      </c>
      <c r="K42" s="158"/>
      <c r="L42" s="158"/>
      <c r="M42" s="158">
        <f>'実質公債費比率（分子）の構造'!N$52</f>
        <v>405</v>
      </c>
      <c r="N42" s="158"/>
      <c r="O42" s="158"/>
      <c r="P42" s="158">
        <f>'実質公債費比率（分子）の構造'!O$52</f>
        <v>395</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92</v>
      </c>
      <c r="C46" s="158"/>
      <c r="D46" s="158"/>
      <c r="E46" s="158">
        <f>'実質公債費比率（分子）の構造'!L$48</f>
        <v>93</v>
      </c>
      <c r="F46" s="158"/>
      <c r="G46" s="158"/>
      <c r="H46" s="158">
        <f>'実質公債費比率（分子）の構造'!M$48</f>
        <v>79</v>
      </c>
      <c r="I46" s="158"/>
      <c r="J46" s="158"/>
      <c r="K46" s="158">
        <f>'実質公債費比率（分子）の構造'!N$48</f>
        <v>107</v>
      </c>
      <c r="L46" s="158"/>
      <c r="M46" s="158"/>
      <c r="N46" s="158">
        <f>'実質公債費比率（分子）の構造'!O$48</f>
        <v>73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393</v>
      </c>
      <c r="C49" s="158"/>
      <c r="D49" s="158"/>
      <c r="E49" s="158">
        <f>'実質公債費比率（分子）の構造'!L$45</f>
        <v>411</v>
      </c>
      <c r="F49" s="158"/>
      <c r="G49" s="158"/>
      <c r="H49" s="158">
        <f>'実質公債費比率（分子）の構造'!M$45</f>
        <v>448</v>
      </c>
      <c r="I49" s="158"/>
      <c r="J49" s="158"/>
      <c r="K49" s="158">
        <f>'実質公債費比率（分子）の構造'!N$45</f>
        <v>480</v>
      </c>
      <c r="L49" s="158"/>
      <c r="M49" s="158"/>
      <c r="N49" s="158">
        <f>'実質公債費比率（分子）の構造'!O$45</f>
        <v>478</v>
      </c>
      <c r="O49" s="158"/>
      <c r="P49" s="158"/>
    </row>
    <row r="50" spans="1:16" x14ac:dyDescent="0.2">
      <c r="A50" s="158" t="s">
        <v>67</v>
      </c>
      <c r="B50" s="158" t="e">
        <f>NA()</f>
        <v>#N/A</v>
      </c>
      <c r="C50" s="158">
        <f>IF(ISNUMBER('実質公債費比率（分子）の構造'!K$53),'実質公債費比率（分子）の構造'!K$53,NA())</f>
        <v>129</v>
      </c>
      <c r="D50" s="158" t="e">
        <f>NA()</f>
        <v>#N/A</v>
      </c>
      <c r="E50" s="158" t="e">
        <f>NA()</f>
        <v>#N/A</v>
      </c>
      <c r="F50" s="158">
        <f>IF(ISNUMBER('実質公債費比率（分子）の構造'!L$53),'実質公債費比率（分子）の構造'!L$53,NA())</f>
        <v>145</v>
      </c>
      <c r="G50" s="158" t="e">
        <f>NA()</f>
        <v>#N/A</v>
      </c>
      <c r="H50" s="158" t="e">
        <f>NA()</f>
        <v>#N/A</v>
      </c>
      <c r="I50" s="158">
        <f>IF(ISNUMBER('実質公債費比率（分子）の構造'!M$53),'実質公債費比率（分子）の構造'!M$53,NA())</f>
        <v>135</v>
      </c>
      <c r="J50" s="158" t="e">
        <f>NA()</f>
        <v>#N/A</v>
      </c>
      <c r="K50" s="158" t="e">
        <f>NA()</f>
        <v>#N/A</v>
      </c>
      <c r="L50" s="158">
        <f>IF(ISNUMBER('実質公債費比率（分子）の構造'!N$53),'実質公債費比率（分子）の構造'!N$53,NA())</f>
        <v>182</v>
      </c>
      <c r="M50" s="158" t="e">
        <f>NA()</f>
        <v>#N/A</v>
      </c>
      <c r="N50" s="158" t="e">
        <f>NA()</f>
        <v>#N/A</v>
      </c>
      <c r="O50" s="158">
        <f>IF(ISNUMBER('実質公債費比率（分子）の構造'!O$53),'実質公債費比率（分子）の構造'!O$53,NA())</f>
        <v>156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3408</v>
      </c>
      <c r="E56" s="157"/>
      <c r="F56" s="157"/>
      <c r="G56" s="157">
        <f>'将来負担比率（分子）の構造'!J$52</f>
        <v>3372</v>
      </c>
      <c r="H56" s="157"/>
      <c r="I56" s="157"/>
      <c r="J56" s="157">
        <f>'将来負担比率（分子）の構造'!K$52</f>
        <v>3231</v>
      </c>
      <c r="K56" s="157"/>
      <c r="L56" s="157"/>
      <c r="M56" s="157">
        <f>'将来負担比率（分子）の構造'!L$52</f>
        <v>3219</v>
      </c>
      <c r="N56" s="157"/>
      <c r="O56" s="157"/>
      <c r="P56" s="157">
        <f>'将来負担比率（分子）の構造'!M$52</f>
        <v>3301</v>
      </c>
    </row>
    <row r="57" spans="1:16" x14ac:dyDescent="0.2">
      <c r="A57" s="157" t="s">
        <v>42</v>
      </c>
      <c r="B57" s="157"/>
      <c r="C57" s="157"/>
      <c r="D57" s="157">
        <f>'将来負担比率（分子）の構造'!I$51</f>
        <v>165</v>
      </c>
      <c r="E57" s="157"/>
      <c r="F57" s="157"/>
      <c r="G57" s="157">
        <f>'将来負担比率（分子）の構造'!J$51</f>
        <v>128</v>
      </c>
      <c r="H57" s="157"/>
      <c r="I57" s="157"/>
      <c r="J57" s="157">
        <f>'将来負担比率（分子）の構造'!K$51</f>
        <v>112</v>
      </c>
      <c r="K57" s="157"/>
      <c r="L57" s="157"/>
      <c r="M57" s="157">
        <f>'将来負担比率（分子）の構造'!L$51</f>
        <v>113</v>
      </c>
      <c r="N57" s="157"/>
      <c r="O57" s="157"/>
      <c r="P57" s="157">
        <f>'将来負担比率（分子）の構造'!M$51</f>
        <v>135</v>
      </c>
    </row>
    <row r="58" spans="1:16" x14ac:dyDescent="0.2">
      <c r="A58" s="157" t="s">
        <v>41</v>
      </c>
      <c r="B58" s="157"/>
      <c r="C58" s="157"/>
      <c r="D58" s="157">
        <f>'将来負担比率（分子）の構造'!I$50</f>
        <v>1871</v>
      </c>
      <c r="E58" s="157"/>
      <c r="F58" s="157"/>
      <c r="G58" s="157">
        <f>'将来負担比率（分子）の構造'!J$50</f>
        <v>2305</v>
      </c>
      <c r="H58" s="157"/>
      <c r="I58" s="157"/>
      <c r="J58" s="157">
        <f>'将来負担比率（分子）の構造'!K$50</f>
        <v>2515</v>
      </c>
      <c r="K58" s="157"/>
      <c r="L58" s="157"/>
      <c r="M58" s="157">
        <f>'将来負担比率（分子）の構造'!L$50</f>
        <v>2237</v>
      </c>
      <c r="N58" s="157"/>
      <c r="O58" s="157"/>
      <c r="P58" s="157">
        <f>'将来負担比率（分子）の構造'!M$50</f>
        <v>2275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226</v>
      </c>
      <c r="C62" s="157"/>
      <c r="D62" s="157"/>
      <c r="E62" s="157">
        <f>'将来負担比率（分子）の構造'!J$45</f>
        <v>187</v>
      </c>
      <c r="F62" s="157"/>
      <c r="G62" s="157"/>
      <c r="H62" s="157">
        <f>'将来負担比率（分子）の構造'!K$45</f>
        <v>137</v>
      </c>
      <c r="I62" s="157"/>
      <c r="J62" s="157"/>
      <c r="K62" s="157">
        <f>'将来負担比率（分子）の構造'!L$45</f>
        <v>135</v>
      </c>
      <c r="L62" s="157"/>
      <c r="M62" s="157"/>
      <c r="N62" s="157">
        <f>'将来負担比率（分子）の構造'!M$45</f>
        <v>142</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1066</v>
      </c>
      <c r="C64" s="157"/>
      <c r="D64" s="157"/>
      <c r="E64" s="157">
        <f>'将来負担比率（分子）の構造'!J$43</f>
        <v>1013</v>
      </c>
      <c r="F64" s="157"/>
      <c r="G64" s="157"/>
      <c r="H64" s="157">
        <f>'将来負担比率（分子）の構造'!K$43</f>
        <v>966</v>
      </c>
      <c r="I64" s="157"/>
      <c r="J64" s="157"/>
      <c r="K64" s="157">
        <f>'将来負担比率（分子）の構造'!L$43</f>
        <v>1078</v>
      </c>
      <c r="L64" s="157"/>
      <c r="M64" s="157"/>
      <c r="N64" s="157">
        <f>'将来負担比率（分子）の構造'!M$43</f>
        <v>921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3901</v>
      </c>
      <c r="C66" s="157"/>
      <c r="D66" s="157"/>
      <c r="E66" s="157">
        <f>'将来負担比率（分子）の構造'!J$41</f>
        <v>3827</v>
      </c>
      <c r="F66" s="157"/>
      <c r="G66" s="157"/>
      <c r="H66" s="157">
        <f>'将来負担比率（分子）の構造'!K$41</f>
        <v>3806</v>
      </c>
      <c r="I66" s="157"/>
      <c r="J66" s="157"/>
      <c r="K66" s="157">
        <f>'将来負担比率（分子）の構造'!L$41</f>
        <v>3637</v>
      </c>
      <c r="L66" s="157"/>
      <c r="M66" s="157"/>
      <c r="N66" s="157">
        <f>'将来負担比率（分子）の構造'!M$41</f>
        <v>3625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654</v>
      </c>
      <c r="C72" s="161">
        <f>基金残高に係る経年分析!G55</f>
        <v>396</v>
      </c>
      <c r="D72" s="161">
        <f>基金残高に係る経年分析!H55</f>
        <v>487</v>
      </c>
    </row>
    <row r="73" spans="1:16" x14ac:dyDescent="0.2">
      <c r="A73" s="160" t="s">
        <v>74</v>
      </c>
      <c r="B73" s="161">
        <f>基金残高に係る経年分析!F56</f>
        <v>397</v>
      </c>
      <c r="C73" s="161">
        <f>基金残高に係る経年分析!G56</f>
        <v>360</v>
      </c>
      <c r="D73" s="161">
        <f>基金残高に係る経年分析!H56</f>
        <v>360</v>
      </c>
    </row>
    <row r="74" spans="1:16" x14ac:dyDescent="0.2">
      <c r="A74" s="160" t="s">
        <v>75</v>
      </c>
      <c r="B74" s="161">
        <f>基金残高に係る経年分析!F57</f>
        <v>1399</v>
      </c>
      <c r="C74" s="161">
        <f>基金残高に係る経年分析!G57</f>
        <v>1395</v>
      </c>
      <c r="D74" s="161">
        <f>基金残高に係る経年分析!H57</f>
        <v>1332</v>
      </c>
    </row>
  </sheetData>
  <sheetProtection algorithmName="SHA-512" hashValue="dQhVVn5N2huKIbNjh/oshv1keBW23kFNnjsbkRznRtQS24VFF/7uQmHSaLwl1+otdKyOtz+DdkIkIUGJkRakVg==" saltValue="FfdcKLcR+qOQLx2Qhf7uL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鷺山 晴香</cp:lastModifiedBy>
  <dcterms:created xsi:type="dcterms:W3CDTF">2026-02-26T10:19:46Z</dcterms:created>
  <dcterms:modified xsi:type="dcterms:W3CDTF">2026-09-24T05:36:50Z</dcterms:modified>
  <cp:category/>
</cp:coreProperties>
</file>