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8CD053DE-D016-407B-ADB5-C6C61E7A0587}"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 i="12" l="1"/>
  <c r="AA32" i="12"/>
  <c r="AA31" i="12"/>
  <c r="AA30" i="12"/>
  <c r="AA29" i="12"/>
  <c r="AA28"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s="1"/>
  <c r="BW35" i="10" s="1"/>
  <c r="BW36" i="10" s="1"/>
  <c r="BW37" i="10" s="1"/>
  <c r="BW38" i="10" s="1"/>
  <c r="BW39" i="10" s="1"/>
</calcChain>
</file>

<file path=xl/sharedStrings.xml><?xml version="1.0" encoding="utf-8"?>
<sst xmlns="http://schemas.openxmlformats.org/spreadsheetml/2006/main" count="1144" uniqueCount="571">
  <si>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</si>
  <si>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</si>
  <si>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</si>
  <si>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</si>
  <si>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</si>
  <si>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</si>
  <si>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</si>
  <si>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</si>
  <si>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</si>
  <si>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</si>
  <si>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</si>
  <si>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</si>
  <si>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</si>
  <si>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</si>
  <si>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</si>
  <si>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</si>
  <si>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</si>
  <si>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</si>
  <si>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</si>
  <si>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</si>
  <si>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</si>
  <si>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</si>
  <si>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</si>
  <si>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</si>
  <si>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</si>
  <si>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</si>
  <si>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</si>
  <si>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</si>
  <si>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</si>
  <si>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</si>
  <si>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</si>
  <si>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</si>
  <si>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</si>
  <si>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</si>
  <si>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</si>
  <si>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</si>
  <si>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</si>
  <si>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</si>
  <si>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</si>
  <si>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</si>
  <si>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</si>
  <si>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</si>
  <si>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</si>
  <si>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</si>
  <si>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</si>
  <si>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</si>
  <si>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</si>
  <si>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</si>
  <si>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</si>
  <si>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</si>
  <si>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</si>
  <si>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</si>
  <si>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</si>
  <si>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</si>
  <si>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</si>
  <si>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</si>
  <si>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</si>
  <si>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</si>
  <si>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</si>
  <si>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</si>
  <si>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</si>
  <si>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</si>
  <si>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</si>
  <si>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</si>
  <si>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</si>
  <si>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</si>
  <si>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</si>
  <si>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</si>
  <si>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</si>
  <si>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</si>
  <si>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</si>
  <si>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</si>
  <si>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</si>
  <si>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</si>
  <si>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</si>
  <si>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</si>
  <si>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</si>
  <si>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</si>
  <si>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</si>
  <si>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</si>
  <si>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</si>
  <si>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</si>
  <si>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</si>
  <si>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</si>
  <si>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</si>
  <si>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</si>
  <si>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</si>
  <si>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</si>
  <si>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</si>
  <si>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</si>
  <si>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</si>
  <si>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</si>
  <si>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</si>
  <si>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</si>
  <si>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喜界町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</si>
  <si>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</si>
  <si>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</si>
  <si>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</si>
  <si>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</si>
  <si>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</si>
  <si>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</si>
  <si>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</si>
  <si>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</si>
  <si>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</si>
  <si>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</si>
  <si>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</si>
  <si>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</si>
  <si>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</si>
  <si>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</si>
  <si>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</si>
  <si>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</si>
  <si>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</si>
  <si>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</si>
  <si>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</si>
  <si>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</si>
  <si>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</si>
  <si>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</si>
  <si>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</si>
  <si>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</si>
  <si>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</si>
  <si>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</si>
  <si>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</si>
  <si>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</si>
  <si>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</si>
  <si>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</si>
  <si>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</si>
  <si>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</si>
  <si>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</si>
  <si>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</si>
  <si>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</si>
  <si>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</si>
  <si>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</si>
  <si>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</si>
  <si>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</si>
  <si>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</si>
  <si>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</si>
  <si>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</si>
  <si>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</si>
  <si>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</si>
  <si>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</si>
  <si>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</si>
  <si>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</si>
  <si>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</si>
  <si>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</si>
  <si>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</si>
  <si>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</si>
  <si>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</si>
  <si>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</si>
  <si>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</si>
  <si>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</si>
  <si>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</si>
  <si>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</si>
  <si>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</si>
  <si>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</si>
  <si>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</si>
  <si>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</si>
  <si>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</si>
  <si>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</si>
  <si>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</si>
  <si>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</si>
  <si>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</si>
  <si>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</si>
  <si>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</si>
  <si>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</si>
  <si>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</si>
  <si>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</si>
  <si>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</si>
  <si>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</si>
  <si>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</si>
  <si>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</si>
  <si>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</si>
  <si>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</si>
  <si>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</si>
  <si>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</si>
  <si>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</si>
  <si>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</si>
  <si>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</si>
  <si>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</si>
  <si>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</si>
  <si>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</si>
  <si>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</si>
  <si>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</si>
  <si>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</si>
  <si>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</si>
  <si>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</si>
  <si>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</si>
  <si>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</si>
  <si>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</si>
  <si>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</si>
  <si>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</si>
  <si>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</si>
  <si>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</si>
  <si>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</si>
  <si>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</si>
  <si>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</si>
  <si>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</si>
  <si>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</si>
  <si>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</si>
  <si>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</si>
  <si>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</si>
  <si>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</si>
  <si>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</si>
  <si>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</si>
  <si>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鹿児島県喜界町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</si>
  <si>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</si>
  <si>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</si>
  <si>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</si>
  <si>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</si>
  <si>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</si>
  <si>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</si>
  <si>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</si>
  <si>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</si>
  <si>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</si>
  <si>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</si>
  <si>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</si>
  <si>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</si>
  <si>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</si>
  <si>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</si>
  <si>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</si>
  <si>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</si>
  <si>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</si>
  <si>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</si>
  <si>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</si>
  <si>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</si>
  <si>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</si>
  <si>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</si>
  <si>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</si>
  <si>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</si>
  <si>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</si>
  <si>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</si>
  <si>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</si>
  <si>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</si>
  <si>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</si>
  <si>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</si>
  <si>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</si>
  <si>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</si>
  <si>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</si>
  <si>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</si>
  <si>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</si>
  <si>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</si>
  <si>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</si>
  <si>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</si>
  <si>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</si>
  <si>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</si>
  <si>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</si>
  <si>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</si>
  <si>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</si>
  <si>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</si>
  <si>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</si>
  <si>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</si>
  <si>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</si>
  <si>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</si>
  <si>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</si>
  <si>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</si>
  <si>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</si>
  <si>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</si>
  <si>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</si>
  <si>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</si>
  <si>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</si>
  <si>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</si>
  <si>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</si>
  <si>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</si>
  <si>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</si>
  <si>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</si>
  <si>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</si>
  <si>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</si>
  <si>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</si>
  <si>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</si>
  <si>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</si>
  <si>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</si>
  <si>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</si>
  <si>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</si>
  <si>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</si>
  <si>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</si>
  <si>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</si>
  <si>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</si>
  <si>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</si>
  <si>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</si>
  <si>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</si>
  <si>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</si>
  <si>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</si>
  <si>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</si>
  <si>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</si>
  <si>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</si>
  <si>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</si>
  <si>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</si>
  <si>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</si>
  <si>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</si>
  <si>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</si>
  <si>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</si>
  <si>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</si>
  <si>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</si>
  <si>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</si>
  <si>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</si>
  <si>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</si>
  <si>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</si>
  <si>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</si>
  <si>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</si>
  <si>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</si>
  <si>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</si>
  <si>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</si>
  <si>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</si>
  <si>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</si>
  <si>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</si>
  <si>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</si>
  <si>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</si>
  <si>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</si>
  <si>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</si>
  <si>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</si>
  <si>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</si>
  <si>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</si>
  <si>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</si>
  <si>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</si>
  <si>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</si>
  <si>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</si>
  <si>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</si>
  <si>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</si>
  <si>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</si>
  <si>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</si>
  <si>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</si>
  <si>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</si>
  <si>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</si>
  <si>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</si>
  <si>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</si>
  <si>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</si>
  <si>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</si>
  <si>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</si>
  <si>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</si>
  <si>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</si>
  <si>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</si>
  <si>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</si>
  <si>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</si>
  <si>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</si>
  <si>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</si>
  <si>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</si>
  <si>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</si>
  <si>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</si>
  <si>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</si>
  <si>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</si>
  <si>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</si>
  <si>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</si>
  <si>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</si>
  <si>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</si>
  <si>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</si>
  <si>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</si>
  <si>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</si>
  <si>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</si>
  <si>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</si>
  <si>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</si>
  <si>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</si>
  <si>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</si>
  <si>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</si>
  <si>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</si>
  <si>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</si>
  <si>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鹿児島県喜界町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</si>
  <si>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</si>
  <si>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</si>
  <si>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</si>
  <si>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</si>
  <si>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</si>
  <si>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</si>
  <si>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</si>
  <si>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</si>
  <si>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</si>
  <si>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</si>
  <si>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</si>
  <si>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</si>
  <si>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</si>
  <si>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</si>
  <si>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</si>
  <si>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</si>
  <si>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</si>
  <si>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</si>
  <si>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</si>
  <si>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</si>
  <si>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</si>
  <si>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</si>
  <si>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</si>
  <si>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</si>
  <si>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</si>
  <si>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</si>
  <si>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</si>
  <si>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</si>
  <si>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</si>
  <si>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</si>
  <si>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</si>
  <si>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</si>
  <si>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</si>
  <si>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国民健康保険特別会計(国民健康保険事業)</t>
    <phoneticPr fontId="5"/>
  </si>
  <si>
    <t>国民健康保険特別会計(国民健康保険診療所事業)</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</si>
  <si>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</si>
  <si>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</si>
  <si>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</si>
  <si>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</si>
  <si>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</si>
  <si>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</si>
  <si>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</si>
  <si>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</si>
  <si>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</si>
  <si>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</si>
  <si>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</si>
  <si>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</si>
  <si>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</si>
  <si>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</si>
  <si>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</si>
  <si>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</si>
  <si>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</si>
  <si>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</si>
  <si>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</si>
  <si>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</si>
  <si>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</si>
  <si>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</si>
  <si>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</si>
  <si>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</si>
  <si>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</si>
  <si>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</si>
  <si>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</si>
  <si>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</si>
  <si>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</si>
  <si>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</si>
  <si>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</si>
  <si>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</si>
  <si>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</si>
  <si>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</si>
  <si>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</si>
  <si>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</si>
  <si>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</si>
  <si>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</si>
  <si>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</si>
  <si>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</si>
  <si>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</si>
  <si>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</si>
  <si>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</si>
  <si>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</si>
  <si>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</si>
  <si>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</si>
  <si>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</si>
  <si>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</si>
  <si>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</si>
  <si>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</si>
  <si>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</si>
  <si>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</si>
  <si>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</si>
  <si>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</si>
  <si>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</si>
  <si>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</si>
  <si>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</si>
  <si>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</si>
  <si>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</si>
  <si>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</si>
  <si>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</si>
  <si>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</si>
  <si>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</si>
  <si>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</si>
  <si>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</si>
  <si>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</si>
  <si>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</si>
  <si>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</si>
  <si>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</si>
  <si>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</si>
  <si>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</si>
  <si>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</si>
  <si>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</si>
  <si>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</si>
  <si>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</si>
  <si>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</si>
  <si>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</si>
  <si>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</si>
  <si>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</si>
  <si>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</si>
  <si>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</si>
  <si>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</si>
  <si>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</si>
  <si>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</si>
  <si>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</si>
  <si>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</si>
  <si>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</si>
  <si>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</si>
  <si>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</si>
  <si>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</si>
  <si>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</si>
  <si>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</si>
  <si>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</si>
  <si>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</si>
  <si>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</si>
  <si>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</si>
  <si>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</si>
  <si>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</si>
  <si>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</si>
  <si>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</si>
  <si>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</si>
  <si>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</si>
  <si>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</si>
  <si>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</si>
  <si>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</si>
  <si>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</si>
  <si>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</si>
  <si>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</si>
  <si>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</si>
  <si>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</si>
  <si>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</si>
  <si>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</si>
  <si>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</si>
  <si>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</si>
  <si>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</si>
  <si>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</si>
  <si>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</si>
  <si>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</si>
  <si>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</si>
  <si>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</si>
  <si>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</si>
  <si>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</si>
  <si>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</si>
  <si>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</si>
  <si>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</si>
  <si>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</si>
  <si>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</si>
  <si>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</si>
  <si>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</si>
  <si>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</si>
  <si>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</si>
  <si>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</si>
  <si>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</si>
  <si>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</si>
  <si>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</si>
  <si>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</si>
  <si>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</si>
  <si>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</si>
  <si>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</si>
  <si>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</si>
  <si>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2.07</t>
  </si>
  <si>
    <t>▲ 3.44</t>
  </si>
  <si>
    <t>▲ 1.25</t>
  </si>
  <si>
    <t>▲ 2.16</t>
  </si>
  <si>
    <t>下水道事業会計</t>
  </si>
  <si>
    <t>一般会計</t>
  </si>
  <si>
    <t>介護保険特別会計</t>
  </si>
  <si>
    <t>国民健康保険特別会計(国民健康保険事業)</t>
  </si>
  <si>
    <t>水道事業会計</t>
  </si>
  <si>
    <t>後期高齢者医療特別会計</t>
  </si>
  <si>
    <t>国民健康保険特別会計(国民健康保険診療所事業)</t>
  </si>
  <si>
    <t>その他会計（赤字）</t>
  </si>
  <si>
    <t>その他会計（黒字）</t>
  </si>
  <si>
    <t>R02</t>
    <phoneticPr fontId="5"/>
  </si>
  <si>
    <t>R03</t>
    <phoneticPr fontId="5"/>
  </si>
  <si>
    <t>R04</t>
    <phoneticPr fontId="5"/>
  </si>
  <si>
    <t>R05</t>
    <phoneticPr fontId="5"/>
  </si>
  <si>
    <t>R06</t>
    <phoneticPr fontId="5"/>
  </si>
  <si>
    <t>-</t>
    <phoneticPr fontId="38"/>
  </si>
  <si>
    <t>鹿児島県市町村総合事務組合</t>
    <rPh sb="0" eb="4">
      <t>カゴシマケン</t>
    </rPh>
    <rPh sb="4" eb="7">
      <t>シチョウソン</t>
    </rPh>
    <rPh sb="7" eb="9">
      <t>ソウゴウ</t>
    </rPh>
    <rPh sb="9" eb="11">
      <t>ジム</t>
    </rPh>
    <rPh sb="11" eb="13">
      <t>クミアイ</t>
    </rPh>
    <phoneticPr fontId="11"/>
  </si>
  <si>
    <t>大島地区消防組合</t>
  </si>
  <si>
    <t>奄美群島広域事務組合</t>
    <rPh sb="0" eb="2">
      <t>アマミ</t>
    </rPh>
    <rPh sb="2" eb="4">
      <t>グントウ</t>
    </rPh>
    <rPh sb="4" eb="6">
      <t>コウイキ</t>
    </rPh>
    <rPh sb="6" eb="8">
      <t>ジム</t>
    </rPh>
    <rPh sb="8" eb="10">
      <t>クミアイ</t>
    </rPh>
    <phoneticPr fontId="11"/>
  </si>
  <si>
    <t>奄美大島地区介護保険一部事務組合</t>
  </si>
  <si>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11"/>
  </si>
  <si>
    <t>鹿児島県後期高齢者医療広域連合（特別会計）</t>
    <rPh sb="0" eb="4">
      <t>カゴシマケン</t>
    </rPh>
    <rPh sb="4" eb="6">
      <t>コウキ</t>
    </rPh>
    <rPh sb="6" eb="9">
      <t>コウレイシャ</t>
    </rPh>
    <rPh sb="9" eb="11">
      <t>イリョウ</t>
    </rPh>
    <rPh sb="11" eb="13">
      <t>コウイキ</t>
    </rPh>
    <rPh sb="13" eb="15">
      <t>レンゴウ</t>
    </rPh>
    <rPh sb="16" eb="18">
      <t>トクベツ</t>
    </rPh>
    <rPh sb="18" eb="20">
      <t>カイケイ</t>
    </rPh>
    <phoneticPr fontId="11"/>
  </si>
  <si>
    <t>喜界町公共施設整備基金</t>
    <phoneticPr fontId="5"/>
  </si>
  <si>
    <t>退職手当準備基金</t>
    <phoneticPr fontId="5"/>
  </si>
  <si>
    <t>喜界町災害対策基金</t>
    <rPh sb="0" eb="3">
      <t>キカイチョウ</t>
    </rPh>
    <rPh sb="3" eb="5">
      <t>サイガイ</t>
    </rPh>
    <rPh sb="5" eb="9">
      <t>タイサクキキン</t>
    </rPh>
    <phoneticPr fontId="5"/>
  </si>
  <si>
    <t>ふるさと寄附基金</t>
    <phoneticPr fontId="38"/>
  </si>
  <si>
    <t>喜界町奨学金基金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</si>
  <si>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</si>
  <si>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</si>
  <si>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・地方債の新規発行を抑制してきた結果、将来負担比率は０％を維持している。一方で、有形固定資産原価償却率は、高止まりしており類似団体よりも高い状態である。
・老朽化が進み有形固定資産減価償却率の数値が高い港湾・漁港、公民館、幼稚園・保育所、体育館・プール、福祉施設について、公共施設等総合管理計画に基づき、老朽化対策に取り組んでいく。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</si>
  <si>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</si>
  <si>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</si>
  <si>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</si>
  <si>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</si>
  <si>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</si>
  <si>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</si>
  <si>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住民生活に必要な一般廃棄物焼却施設や防災食育センターの整備に伴う起債償還額の増加により実質公債費率が上昇した。今後、令和６年度で整備が完了した一般廃棄物最終処分場に係る償還が予定されており、実質公債費率上昇局面がしばらく続くと思われる。充当可能基金の積立を行うなどしながら将来負担比率０％を維持できるように努める。</t>
    <rPh sb="14" eb="16">
      <t>ショウキャク</t>
    </rPh>
    <rPh sb="56" eb="58">
      <t>コンゴ</t>
    </rPh>
    <rPh sb="59" eb="61">
      <t>レイワ</t>
    </rPh>
    <rPh sb="62" eb="64">
      <t>ネンド</t>
    </rPh>
    <rPh sb="83" eb="84">
      <t>カカ</t>
    </rPh>
    <rPh sb="85" eb="87">
      <t>ショウカン</t>
    </rPh>
    <rPh sb="88" eb="90">
      <t>ヨテイ</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</si>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</sst>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250443B-87F3-48AF-9B26-574B91522B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3767-477D-986E-427BE7393D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302462</c:v>
                </c:pt>
                <c:pt idx="1">
                  <c:v>300928</c:v>
                </c:pt>
                <c:pt idx="2">
                  <c:v>146279</c:v>
                </c:pt>
                <c:pt idx="3">
                  <c:v>151817</c:v>
                </c:pt>
                <c:pt idx="4">
                  <c:v>361293</c:v>
                </c:pt>
              </c:numCache>
            </c:numRef>
          </c:val>
          <c:smooth val="0"/>
          <c:extLst>
            <c:ext xmlns:c16="http://schemas.microsoft.com/office/drawing/2014/chart" uri="{C3380CC4-5D6E-409C-BE32-E72D297353CC}">
              <c16:uniqueId val="{00000001-3767-477D-986E-427BE7393D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2.2999999999999998</c:v>
                </c:pt>
                <c:pt idx="1">
                  <c:v>2.2400000000000002</c:v>
                </c:pt>
                <c:pt idx="2">
                  <c:v>2.52</c:v>
                </c:pt>
                <c:pt idx="3">
                  <c:v>1.26</c:v>
                </c:pt>
                <c:pt idx="4">
                  <c:v>1.36</c:v>
                </c:pt>
              </c:numCache>
            </c:numRef>
          </c:val>
          <c:extLst>
            <c:ext xmlns:c16="http://schemas.microsoft.com/office/drawing/2014/chart" uri="{C3380CC4-5D6E-409C-BE32-E72D297353CC}">
              <c16:uniqueId val="{00000000-C42F-46AB-94A7-6D2CF5245C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46.04</c:v>
                </c:pt>
                <c:pt idx="1">
                  <c:v>44</c:v>
                </c:pt>
                <c:pt idx="2">
                  <c:v>42.57</c:v>
                </c:pt>
                <c:pt idx="3">
                  <c:v>43.78</c:v>
                </c:pt>
                <c:pt idx="4">
                  <c:v>41.5</c:v>
                </c:pt>
              </c:numCache>
            </c:numRef>
          </c:val>
          <c:extLst>
            <c:ext xmlns:c16="http://schemas.microsoft.com/office/drawing/2014/chart" uri="{C3380CC4-5D6E-409C-BE32-E72D297353CC}">
              <c16:uniqueId val="{00000001-C42F-46AB-94A7-6D2CF5245C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-2.0699999999999998</c:v>
                </c:pt>
                <c:pt idx="1">
                  <c:v>0.13</c:v>
                </c:pt>
                <c:pt idx="2">
                  <c:v>-3.44</c:v>
                </c:pt>
                <c:pt idx="3">
                  <c:v>-1.25</c:v>
                </c:pt>
                <c:pt idx="4">
                  <c:v>-2.16</c:v>
                </c:pt>
              </c:numCache>
            </c:numRef>
          </c:val>
          <c:smooth val="0"/>
          <c:extLst>
            <c:ext xmlns:c16="http://schemas.microsoft.com/office/drawing/2014/chart" uri="{C3380CC4-5D6E-409C-BE32-E72D297353CC}">
              <c16:uniqueId val="{00000002-C42F-46AB-94A7-6D2CF5245C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3.66</c:v>
                </c:pt>
                <c:pt idx="8">
                  <c:v>0</c:v>
                </c:pt>
                <c:pt idx="9">
                  <c:v>0</c:v>
                </c:pt>
              </c:numCache>
            </c:numRef>
          </c:val>
          <c:extLst>
            <c:ext xmlns:c16="http://schemas.microsoft.com/office/drawing/2014/chart" uri="{C3380CC4-5D6E-409C-BE32-E72D297353CC}">
              <c16:uniqueId val="{00000000-58B0-4CE0-BABA-261C3110C4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8B0-4CE0-BABA-261C3110C40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8B0-4CE0-BABA-261C3110C40C}"/>
            </c:ext>
          </c:extLst>
        </c:ser>
        <c:ser>
          <c:idx val="3"/>
          <c:order val="3"/>
          <c:tx>
            <c:strRef>
              <c:f>データシート!$A$30</c:f>
              <c:strCache>
                <c:ptCount val="1"/>
                <c:pt idx="0">
                  <c:v>国民健康保険特別会計(国民健康保険診療所事業)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8B0-4CE0-BABA-261C3110C40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0.01</c:v>
                </c:pt>
                <c:pt idx="6">
                  <c:v>#N/A</c:v>
                </c:pt>
                <c:pt idx="7">
                  <c:v>0.02</c:v>
                </c:pt>
                <c:pt idx="8">
                  <c:v>#N/A</c:v>
                </c:pt>
                <c:pt idx="9">
                  <c:v>0.03</c:v>
                </c:pt>
              </c:numCache>
            </c:numRef>
          </c:val>
          <c:extLst>
            <c:ext xmlns:c16="http://schemas.microsoft.com/office/drawing/2014/chart" uri="{C3380CC4-5D6E-409C-BE32-E72D297353CC}">
              <c16:uniqueId val="{00000004-58B0-4CE0-BABA-261C3110C40C}"/>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4.53</c:v>
                </c:pt>
                <c:pt idx="2">
                  <c:v>#N/A</c:v>
                </c:pt>
                <c:pt idx="3">
                  <c:v>4.1500000000000004</c:v>
                </c:pt>
                <c:pt idx="4">
                  <c:v>#N/A</c:v>
                </c:pt>
                <c:pt idx="5">
                  <c:v>4.01</c:v>
                </c:pt>
                <c:pt idx="6">
                  <c:v>#N/A</c:v>
                </c:pt>
                <c:pt idx="7">
                  <c:v>0.93</c:v>
                </c:pt>
                <c:pt idx="8">
                  <c:v>#N/A</c:v>
                </c:pt>
                <c:pt idx="9">
                  <c:v>7.0000000000000007E-2</c:v>
                </c:pt>
              </c:numCache>
            </c:numRef>
          </c:val>
          <c:extLst>
            <c:ext xmlns:c16="http://schemas.microsoft.com/office/drawing/2014/chart" uri="{C3380CC4-5D6E-409C-BE32-E72D297353CC}">
              <c16:uniqueId val="{00000005-58B0-4CE0-BABA-261C3110C40C}"/>
            </c:ext>
          </c:extLst>
        </c:ser>
        <c:ser>
          <c:idx val="6"/>
          <c:order val="6"/>
          <c:tx>
            <c:strRef>
              <c:f>データシート!$A$33</c:f>
              <c:strCache>
                <c:ptCount val="1"/>
                <c:pt idx="0">
                  <c:v>国民健康保険特別会計(国民健康保険事業)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0.21</c:v>
                </c:pt>
                <c:pt idx="2">
                  <c:v>#N/A</c:v>
                </c:pt>
                <c:pt idx="3">
                  <c:v>0.37</c:v>
                </c:pt>
                <c:pt idx="4">
                  <c:v>#N/A</c:v>
                </c:pt>
                <c:pt idx="5">
                  <c:v>0.22</c:v>
                </c:pt>
                <c:pt idx="6">
                  <c:v>#N/A</c:v>
                </c:pt>
                <c:pt idx="7">
                  <c:v>0.65</c:v>
                </c:pt>
                <c:pt idx="8">
                  <c:v>#N/A</c:v>
                </c:pt>
                <c:pt idx="9">
                  <c:v>0.41</c:v>
                </c:pt>
              </c:numCache>
            </c:numRef>
          </c:val>
          <c:extLst>
            <c:ext xmlns:c16="http://schemas.microsoft.com/office/drawing/2014/chart" uri="{C3380CC4-5D6E-409C-BE32-E72D297353CC}">
              <c16:uniqueId val="{00000006-58B0-4CE0-BABA-261C3110C40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1.07</c:v>
                </c:pt>
                <c:pt idx="2">
                  <c:v>#N/A</c:v>
                </c:pt>
                <c:pt idx="3">
                  <c:v>0.88</c:v>
                </c:pt>
                <c:pt idx="4">
                  <c:v>#N/A</c:v>
                </c:pt>
                <c:pt idx="5">
                  <c:v>0.79</c:v>
                </c:pt>
                <c:pt idx="6">
                  <c:v>#N/A</c:v>
                </c:pt>
                <c:pt idx="7">
                  <c:v>0.69</c:v>
                </c:pt>
                <c:pt idx="8">
                  <c:v>#N/A</c:v>
                </c:pt>
                <c:pt idx="9">
                  <c:v>0.86</c:v>
                </c:pt>
              </c:numCache>
            </c:numRef>
          </c:val>
          <c:extLst>
            <c:ext xmlns:c16="http://schemas.microsoft.com/office/drawing/2014/chart" uri="{C3380CC4-5D6E-409C-BE32-E72D297353CC}">
              <c16:uniqueId val="{00000007-58B0-4CE0-BABA-261C3110C40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2.29</c:v>
                </c:pt>
                <c:pt idx="2">
                  <c:v>#N/A</c:v>
                </c:pt>
                <c:pt idx="3">
                  <c:v>2.2400000000000002</c:v>
                </c:pt>
                <c:pt idx="4">
                  <c:v>#N/A</c:v>
                </c:pt>
                <c:pt idx="5">
                  <c:v>2.52</c:v>
                </c:pt>
                <c:pt idx="6">
                  <c:v>#N/A</c:v>
                </c:pt>
                <c:pt idx="7">
                  <c:v>1.26</c:v>
                </c:pt>
                <c:pt idx="8">
                  <c:v>#N/A</c:v>
                </c:pt>
                <c:pt idx="9">
                  <c:v>1.35</c:v>
                </c:pt>
              </c:numCache>
            </c:numRef>
          </c:val>
          <c:extLst>
            <c:ext xmlns:c16="http://schemas.microsoft.com/office/drawing/2014/chart" uri="{C3380CC4-5D6E-409C-BE32-E72D297353CC}">
              <c16:uniqueId val="{00000008-58B0-4CE0-BABA-261C3110C40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3.78</c:v>
                </c:pt>
              </c:numCache>
            </c:numRef>
          </c:val>
          <c:extLst>
            <c:ext xmlns:c16="http://schemas.microsoft.com/office/drawing/2014/chart" uri="{C3380CC4-5D6E-409C-BE32-E72D297353CC}">
              <c16:uniqueId val="{00000009-58B0-4CE0-BABA-261C3110C4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722</c:v>
                </c:pt>
                <c:pt idx="5">
                  <c:v>723</c:v>
                </c:pt>
                <c:pt idx="8">
                  <c:v>732</c:v>
                </c:pt>
                <c:pt idx="11">
                  <c:v>748</c:v>
                </c:pt>
                <c:pt idx="14">
                  <c:v>764</c:v>
                </c:pt>
              </c:numCache>
            </c:numRef>
          </c:val>
          <c:extLst>
            <c:ext xmlns:c16="http://schemas.microsoft.com/office/drawing/2014/chart" uri="{C3380CC4-5D6E-409C-BE32-E72D297353CC}">
              <c16:uniqueId val="{00000000-A843-4B20-BA9F-F44FC3CCA7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843-4B20-BA9F-F44FC3CCA7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843-4B20-BA9F-F44FC3CCA7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43-4B20-BA9F-F44FC3CCA7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275</c:v>
                </c:pt>
                <c:pt idx="3">
                  <c:v>281</c:v>
                </c:pt>
                <c:pt idx="6">
                  <c:v>258</c:v>
                </c:pt>
                <c:pt idx="9">
                  <c:v>254</c:v>
                </c:pt>
                <c:pt idx="12">
                  <c:v>246</c:v>
                </c:pt>
              </c:numCache>
            </c:numRef>
          </c:val>
          <c:extLst>
            <c:ext xmlns:c16="http://schemas.microsoft.com/office/drawing/2014/chart" uri="{C3380CC4-5D6E-409C-BE32-E72D297353CC}">
              <c16:uniqueId val="{00000004-A843-4B20-BA9F-F44FC3CCA7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43-4B20-BA9F-F44FC3CCA7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843-4B20-BA9F-F44FC3CCA7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772</c:v>
                </c:pt>
                <c:pt idx="3">
                  <c:v>787</c:v>
                </c:pt>
                <c:pt idx="6">
                  <c:v>838</c:v>
                </c:pt>
                <c:pt idx="9">
                  <c:v>857</c:v>
                </c:pt>
                <c:pt idx="12">
                  <c:v>890</c:v>
                </c:pt>
              </c:numCache>
            </c:numRef>
          </c:val>
          <c:extLst>
            <c:ext xmlns:c16="http://schemas.microsoft.com/office/drawing/2014/chart" uri="{C3380CC4-5D6E-409C-BE32-E72D297353CC}">
              <c16:uniqueId val="{00000007-A843-4B20-BA9F-F44FC3CCA7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325</c:v>
                </c:pt>
                <c:pt idx="2">
                  <c:v>#N/A</c:v>
                </c:pt>
                <c:pt idx="3">
                  <c:v>#N/A</c:v>
                </c:pt>
                <c:pt idx="4">
                  <c:v>345</c:v>
                </c:pt>
                <c:pt idx="5">
                  <c:v>#N/A</c:v>
                </c:pt>
                <c:pt idx="6">
                  <c:v>#N/A</c:v>
                </c:pt>
                <c:pt idx="7">
                  <c:v>364</c:v>
                </c:pt>
                <c:pt idx="8">
                  <c:v>#N/A</c:v>
                </c:pt>
                <c:pt idx="9">
                  <c:v>#N/A</c:v>
                </c:pt>
                <c:pt idx="10">
                  <c:v>363</c:v>
                </c:pt>
                <c:pt idx="11">
                  <c:v>#N/A</c:v>
                </c:pt>
                <c:pt idx="12">
                  <c:v>#N/A</c:v>
                </c:pt>
                <c:pt idx="13">
                  <c:v>372</c:v>
                </c:pt>
                <c:pt idx="14">
                  <c:v>#N/A</c:v>
                </c:pt>
              </c:numCache>
            </c:numRef>
          </c:val>
          <c:smooth val="0"/>
          <c:extLst>
            <c:ext xmlns:c16="http://schemas.microsoft.com/office/drawing/2014/chart" uri="{C3380CC4-5D6E-409C-BE32-E72D297353CC}">
              <c16:uniqueId val="{00000008-A843-4B20-BA9F-F44FC3CCA7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6894</c:v>
                </c:pt>
                <c:pt idx="5">
                  <c:v>6407</c:v>
                </c:pt>
                <c:pt idx="8">
                  <c:v>6046</c:v>
                </c:pt>
                <c:pt idx="11">
                  <c:v>5772</c:v>
                </c:pt>
                <c:pt idx="14">
                  <c:v>6336</c:v>
                </c:pt>
              </c:numCache>
            </c:numRef>
          </c:val>
          <c:extLst>
            <c:ext xmlns:c16="http://schemas.microsoft.com/office/drawing/2014/chart" uri="{C3380CC4-5D6E-409C-BE32-E72D297353CC}">
              <c16:uniqueId val="{00000000-DFF6-4BEC-AC19-21E5B78F5E3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450</c:v>
                </c:pt>
                <c:pt idx="5">
                  <c:v>415</c:v>
                </c:pt>
                <c:pt idx="8">
                  <c:v>374</c:v>
                </c:pt>
                <c:pt idx="11">
                  <c:v>345</c:v>
                </c:pt>
                <c:pt idx="14">
                  <c:v>438</c:v>
                </c:pt>
              </c:numCache>
            </c:numRef>
          </c:val>
          <c:extLst>
            <c:ext xmlns:c16="http://schemas.microsoft.com/office/drawing/2014/chart" uri="{C3380CC4-5D6E-409C-BE32-E72D297353CC}">
              <c16:uniqueId val="{00000001-DFF6-4BEC-AC19-21E5B78F5E3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3601</c:v>
                </c:pt>
                <c:pt idx="5">
                  <c:v>4038</c:v>
                </c:pt>
                <c:pt idx="8">
                  <c:v>4348</c:v>
                </c:pt>
                <c:pt idx="11">
                  <c:v>4518</c:v>
                </c:pt>
                <c:pt idx="14">
                  <c:v>4987</c:v>
                </c:pt>
              </c:numCache>
            </c:numRef>
          </c:val>
          <c:extLst>
            <c:ext xmlns:c16="http://schemas.microsoft.com/office/drawing/2014/chart" uri="{C3380CC4-5D6E-409C-BE32-E72D297353CC}">
              <c16:uniqueId val="{00000002-DFF6-4BEC-AC19-21E5B78F5E3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F6-4BEC-AC19-21E5B78F5E3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F6-4BEC-AC19-21E5B78F5E3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270</c:v>
                </c:pt>
                <c:pt idx="3">
                  <c:v>283</c:v>
                </c:pt>
                <c:pt idx="6">
                  <c:v>266</c:v>
                </c:pt>
                <c:pt idx="9">
                  <c:v>258</c:v>
                </c:pt>
                <c:pt idx="12">
                  <c:v>303</c:v>
                </c:pt>
              </c:numCache>
            </c:numRef>
          </c:val>
          <c:extLst>
            <c:ext xmlns:c16="http://schemas.microsoft.com/office/drawing/2014/chart" uri="{C3380CC4-5D6E-409C-BE32-E72D297353CC}">
              <c16:uniqueId val="{00000005-DFF6-4BEC-AC19-21E5B78F5E3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420</c:v>
                </c:pt>
                <c:pt idx="3">
                  <c:v>374</c:v>
                </c:pt>
                <c:pt idx="6">
                  <c:v>344</c:v>
                </c:pt>
                <c:pt idx="9">
                  <c:v>368</c:v>
                </c:pt>
                <c:pt idx="12">
                  <c:v>434</c:v>
                </c:pt>
              </c:numCache>
            </c:numRef>
          </c:val>
          <c:extLst>
            <c:ext xmlns:c16="http://schemas.microsoft.com/office/drawing/2014/chart" uri="{C3380CC4-5D6E-409C-BE32-E72D297353CC}">
              <c16:uniqueId val="{00000006-DFF6-4BEC-AC19-21E5B78F5E3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FF6-4BEC-AC19-21E5B78F5E3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2926</c:v>
                </c:pt>
                <c:pt idx="3">
                  <c:v>2631</c:v>
                </c:pt>
                <c:pt idx="6">
                  <c:v>2412</c:v>
                </c:pt>
                <c:pt idx="9">
                  <c:v>2182</c:v>
                </c:pt>
                <c:pt idx="12">
                  <c:v>1948</c:v>
                </c:pt>
              </c:numCache>
            </c:numRef>
          </c:val>
          <c:extLst>
            <c:ext xmlns:c16="http://schemas.microsoft.com/office/drawing/2014/chart" uri="{C3380CC4-5D6E-409C-BE32-E72D297353CC}">
              <c16:uniqueId val="{00000008-DFF6-4BEC-AC19-21E5B78F5E3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FF6-4BEC-AC19-21E5B78F5E3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7160</c:v>
                </c:pt>
                <c:pt idx="3">
                  <c:v>7268</c:v>
                </c:pt>
                <c:pt idx="6">
                  <c:v>6932</c:v>
                </c:pt>
                <c:pt idx="9">
                  <c:v>6624</c:v>
                </c:pt>
                <c:pt idx="12">
                  <c:v>6850</c:v>
                </c:pt>
              </c:numCache>
            </c:numRef>
          </c:val>
          <c:extLst>
            <c:ext xmlns:c16="http://schemas.microsoft.com/office/drawing/2014/chart" uri="{C3380CC4-5D6E-409C-BE32-E72D297353CC}">
              <c16:uniqueId val="{0000000A-DFF6-4BEC-AC19-21E5B78F5E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FF6-4BEC-AC19-21E5B78F5E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1739</c:v>
                </c:pt>
                <c:pt idx="1">
                  <c:v>1791</c:v>
                </c:pt>
                <c:pt idx="2">
                  <c:v>1722</c:v>
                </c:pt>
              </c:numCache>
            </c:numRef>
          </c:val>
          <c:extLst>
            <c:ext xmlns:c16="http://schemas.microsoft.com/office/drawing/2014/chart" uri="{C3380CC4-5D6E-409C-BE32-E72D297353CC}">
              <c16:uniqueId val="{00000000-7DE3-4F24-A0A8-D2BF5C7F44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1068</c:v>
                </c:pt>
                <c:pt idx="1">
                  <c:v>1148</c:v>
                </c:pt>
                <c:pt idx="2">
                  <c:v>1198</c:v>
                </c:pt>
              </c:numCache>
            </c:numRef>
          </c:val>
          <c:extLst>
            <c:ext xmlns:c16="http://schemas.microsoft.com/office/drawing/2014/chart" uri="{C3380CC4-5D6E-409C-BE32-E72D297353CC}">
              <c16:uniqueId val="{00000001-7DE3-4F24-A0A8-D2BF5C7F44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1288</c:v>
                </c:pt>
                <c:pt idx="1">
                  <c:v>1309</c:v>
                </c:pt>
                <c:pt idx="2">
                  <c:v>1140</c:v>
                </c:pt>
              </c:numCache>
            </c:numRef>
          </c:val>
          <c:extLst>
            <c:ext xmlns:c16="http://schemas.microsoft.com/office/drawing/2014/chart" uri="{C3380CC4-5D6E-409C-BE32-E72D297353CC}">
              <c16:uniqueId val="{00000002-7DE3-4F24-A0A8-D2BF5C7F44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{0CD49437-DFCF-48A3-981F-59B986B8A5E4}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71-42C5-ACF0-DB6561D6A3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{149602C4-B4CA-4F47-A7CE-61F168607B1B}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71-42C5-ACF0-DB6561D6A3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{24915493-AECD-4BC8-9E78-DDB481D0EE80}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71-42C5-ACF0-DB6561D6A3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{99D9EC05-2E7D-4860-AA07-2CFBA13DCC69}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71-42C5-ACF0-DB6561D6A3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{9475302C-DA8A-47D6-9DED-C676FA4FD057}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71-42C5-ACF0-DB6561D6A3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{C6CBA109-5249-4B65-9E26-D6E223147174}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71-42C5-ACF0-DB6561D6A3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{CC0FA43F-0EAF-45DE-89D6-C2B60F1A7A9E}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71-42C5-ACF0-DB6561D6A3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{EE853C83-E28D-491F-A1B4-EBBC33AF9B64}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71-42C5-ACF0-DB6561D6A3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{5706378C-578E-4F0F-8173-FD90FE7181D0}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71-42C5-ACF0-DB6561D6A3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83.9</c:v>
                </c:pt>
                <c:pt idx="8">
                  <c:v>84.2</c:v>
                </c:pt>
                <c:pt idx="16">
                  <c:v>84.2</c:v>
                </c:pt>
                <c:pt idx="24">
                  <c:v>82.4</c:v>
                </c:pt>
                <c:pt idx="32">
                  <c:v>81.7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671-42C5-ACF0-DB6561D6A3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{F08F8696-E020-49A3-99D4-04827E9893DA}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71-42C5-ACF0-DB6561D6A3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{0B4692F1-8AD0-4836-B892-EF2607EB8501}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71-42C5-ACF0-DB6561D6A3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{AE497924-857D-40D5-AF7F-E12860CAD325}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71-42C5-ACF0-DB6561D6A3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{B3D906F2-33D8-4133-8025-C3B62964C701}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71-42C5-ACF0-DB6561D6A3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{84D71C12-9908-44A8-9AD3-6644C4B2CC20}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71-42C5-ACF0-DB6561D6A3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{377C2C52-7ECE-4F19-84B9-0DF148DF7E1E}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71-42C5-ACF0-DB6561D6A3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{E8A3855C-6E96-4FA1-ABD9-89FD0CC6DA3C}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71-42C5-ACF0-DB6561D6A3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{1A6D7706-8BF3-4665-A665-20E9FC38F8EF}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71-42C5-ACF0-DB6561D6A3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{0AF15687-0D27-43B9-B438-FF44BD55429C}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71-42C5-ACF0-DB6561D6A3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671-42C5-ACF0-DB6561D6A33E}"/>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{1BE91F1D-C908-4BB1-86D1-0B1A29A30C8D}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BC4-4D1A-ABE2-6ED40E9718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{5E405E50-84B0-4923-BF3A-4ED56FE189B3}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C4-4D1A-ABE2-6ED40E9718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{C7140724-80B8-481E-A0C7-28B75746B3BB}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C4-4D1A-ABE2-6ED40E9718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{AB17AFE0-DC2F-4A6D-8CA9-3062E54A99C7}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C4-4D1A-ABE2-6ED40E9718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{C1ED1916-C3F8-4782-8378-E3E20B235F3B}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C4-4D1A-ABE2-6ED40E9718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{25A358E4-81E3-404C-8873-2596D88E132E}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BC4-4D1A-ABE2-6ED40E9718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{221D02CA-2A3E-4C08-9C32-F785B48713CB}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BC4-4D1A-ABE2-6ED40E9718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{F72C202D-2F7F-40C2-9E7E-976F2383C8A6}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BC4-4D1A-ABE2-6ED40E9718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{12967721-A522-4E1F-8C6B-DD38A6B4D0A2}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BC4-4D1A-ABE2-6ED40E9718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9.8000000000000007</c:v>
                </c:pt>
                <c:pt idx="16">
                  <c:v>10.199999999999999</c:v>
                </c:pt>
                <c:pt idx="24">
                  <c:v>10.4</c:v>
                </c:pt>
                <c:pt idx="32">
                  <c:v>10.8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BC4-4D1A-ABE2-6ED40E9718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{BD859290-04F0-4302-9D8E-211BE393A722}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BC4-4D1A-ABE2-6ED40E9718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{FF797886-27B2-4E7B-BA0D-CF2F4BCCD03B}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C4-4D1A-ABE2-6ED40E9718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{604A2ED0-1E16-494B-BB13-2894A38A5045}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C4-4D1A-ABE2-6ED40E9718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{7D349E29-1B18-49AB-8792-F61C34A5B4A8}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C4-4D1A-ABE2-6ED40E9718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{F7188760-897D-4627-8FD6-867C5620F562}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C4-4D1A-ABE2-6ED40E97187F}"/>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{500857C7-20B5-4D1F-844C-0C288731AF21}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BC4-4D1A-ABE2-6ED40E9718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{709F7D04-A5DF-4377-986E-93465212C412}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BC4-4D1A-ABE2-6ED40E97187F}"/>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{B822032B-F858-4023-A60E-5971605FD094}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BC4-4D1A-ABE2-6ED40E97187F}"/>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{D9061B2E-E54B-4E34-8C05-F85550390C47}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BC4-4D1A-ABE2-6ED40E9718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BC4-4D1A-ABE2-6ED40E97187F}"/>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人口の減少が進む中、高齢化率も令和</a:t>
          </a:r>
          <a:r>
            <a:rPr kumimoji="1" lang="ja-JP" altLang="en-US" sz="1100">
              <a:solidFill>
                <a:schemeClr val="tx1"/>
              </a:solidFill>
              <a:effectLst/>
              <a:latin typeface="+mn-lt"/>
              <a:ea typeface="+mn-ea"/>
              <a:cs typeface="+mn-cs"/>
            </a:rPr>
            <a:t>７</a:t>
          </a:r>
          <a:r>
            <a:rPr kumimoji="1" lang="ja-JP" altLang="ja-JP" sz="1100">
              <a:solidFill>
                <a:schemeClr val="tx1"/>
              </a:solidFill>
              <a:effectLst/>
              <a:latin typeface="+mn-lt"/>
              <a:ea typeface="+mn-ea"/>
              <a:cs typeface="+mn-cs"/>
            </a:rPr>
            <a:t>年１月１日現在で</a:t>
          </a:r>
          <a:r>
            <a:rPr kumimoji="1" lang="en-US" altLang="ja-JP" sz="1100">
              <a:solidFill>
                <a:schemeClr val="tx1"/>
              </a:solidFill>
              <a:effectLst/>
              <a:latin typeface="+mn-lt"/>
              <a:ea typeface="+mn-ea"/>
              <a:cs typeface="+mn-cs"/>
            </a:rPr>
            <a:t>43.2</a:t>
          </a:r>
          <a:r>
            <a:rPr kumimoji="1" lang="ja-JP" altLang="ja-JP" sz="1100">
              <a:solidFill>
                <a:schemeClr val="tx1"/>
              </a:solidFill>
              <a:effectLst/>
              <a:latin typeface="+mn-lt"/>
              <a:ea typeface="+mn-ea"/>
              <a:cs typeface="+mn-cs"/>
            </a:rPr>
            <a:t>％と全国平均を大きく上回り、大型事業所等も少なく財政基盤が脆弱なため類似団体平均をかなり下回っている。今後も大幅な税収の伸びは期待できないため、低い水準ではあるが、現在の水準を維持、さらには向上できるように歳出の徹底的な見直しや歳入の確保に努め、財政の健全化を図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119138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629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119138</xdr:rowOff>
    </xdr:from>
    <xdr:to>
      <xdr:col>19</xdr:col>
      <xdr:colOff>133350</xdr:colOff>
      <xdr:row>44</xdr:row>
      <xdr:rowOff>119138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119138</xdr:rowOff>
    </xdr:from>
    <xdr:to>
      <xdr:col>15</xdr:col>
      <xdr:colOff>82550</xdr:colOff>
      <xdr:row>44</xdr:row>
      <xdr:rowOff>119138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107648</xdr:rowOff>
    </xdr:from>
    <xdr:to>
      <xdr:col>11</xdr:col>
      <xdr:colOff>31750</xdr:colOff>
      <xdr:row>44</xdr:row>
      <xdr:rowOff>119138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514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135665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68338</xdr:rowOff>
    </xdr:from>
    <xdr:to>
      <xdr:col>19</xdr:col>
      <xdr:colOff>184150</xdr:colOff>
      <xdr:row>44</xdr:row>
      <xdr:rowOff>169938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154715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9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68338</xdr:rowOff>
    </xdr:from>
    <xdr:to>
      <xdr:col>15</xdr:col>
      <xdr:colOff>133350</xdr:colOff>
      <xdr:row>44</xdr:row>
      <xdr:rowOff>169938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154715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68338</xdr:rowOff>
    </xdr:from>
    <xdr:to>
      <xdr:col>11</xdr:col>
      <xdr:colOff>82550</xdr:colOff>
      <xdr:row>44</xdr:row>
      <xdr:rowOff>169938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154715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56848</xdr:rowOff>
    </xdr:from>
    <xdr:to>
      <xdr:col>7</xdr:col>
      <xdr:colOff>31750</xdr:colOff>
      <xdr:row>44</xdr:row>
      <xdr:rowOff>158448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143225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一島一町外海離島という地理的に特殊な条件下にある本町は、経常収支比率における人件費（</a:t>
          </a:r>
          <a:r>
            <a:rPr kumimoji="1" lang="en-US" altLang="ja-JP" sz="1100">
              <a:solidFill>
                <a:schemeClr val="tx1"/>
              </a:solidFill>
              <a:effectLst/>
              <a:latin typeface="+mn-lt"/>
              <a:ea typeface="+mn-ea"/>
              <a:cs typeface="+mn-cs"/>
            </a:rPr>
            <a:t>28.3%)</a:t>
          </a:r>
          <a:r>
            <a:rPr kumimoji="1" lang="ja-JP" altLang="ja-JP" sz="1100">
              <a:solidFill>
                <a:schemeClr val="tx1"/>
              </a:solidFill>
              <a:effectLst/>
              <a:latin typeface="+mn-lt"/>
              <a:ea typeface="+mn-ea"/>
              <a:cs typeface="+mn-cs"/>
            </a:rPr>
            <a:t>・公債費</a:t>
          </a:r>
          <a:r>
            <a:rPr kumimoji="1" lang="en-US" altLang="ja-JP" sz="1100">
              <a:solidFill>
                <a:schemeClr val="tx1"/>
              </a:solidFill>
              <a:effectLst/>
              <a:latin typeface="+mn-lt"/>
              <a:ea typeface="+mn-ea"/>
              <a:cs typeface="+mn-cs"/>
            </a:rPr>
            <a:t>(19.9%)</a:t>
          </a:r>
          <a:r>
            <a:rPr kumimoji="1" lang="ja-JP" altLang="ja-JP" sz="1100">
              <a:solidFill>
                <a:schemeClr val="tx1"/>
              </a:solidFill>
              <a:effectLst/>
              <a:latin typeface="+mn-lt"/>
              <a:ea typeface="+mn-ea"/>
              <a:cs typeface="+mn-cs"/>
            </a:rPr>
            <a:t>等の義務的経費の比率が高い。前年度と比較すると、</a:t>
          </a:r>
          <a:r>
            <a:rPr kumimoji="1" lang="en-US" altLang="ja-JP" sz="1100">
              <a:solidFill>
                <a:schemeClr val="tx1"/>
              </a:solidFill>
              <a:effectLst/>
              <a:latin typeface="+mn-lt"/>
              <a:ea typeface="+mn-ea"/>
              <a:cs typeface="+mn-cs"/>
            </a:rPr>
            <a:t>0.2</a:t>
          </a:r>
          <a:r>
            <a:rPr kumimoji="1" lang="ja-JP" altLang="ja-JP" sz="1100">
              <a:solidFill>
                <a:schemeClr val="tx1"/>
              </a:solidFill>
              <a:effectLst/>
              <a:latin typeface="+mn-lt"/>
              <a:ea typeface="+mn-ea"/>
              <a:cs typeface="+mn-cs"/>
            </a:rPr>
            <a:t>ポイント改善しており、主な要因は、普通交付税</a:t>
          </a:r>
          <a:r>
            <a:rPr kumimoji="1" lang="ja-JP" altLang="en-US" sz="1100">
              <a:solidFill>
                <a:schemeClr val="tx1"/>
              </a:solidFill>
              <a:effectLst/>
              <a:latin typeface="+mn-lt"/>
              <a:ea typeface="+mn-ea"/>
              <a:cs typeface="+mn-cs"/>
            </a:rPr>
            <a:t>が</a:t>
          </a:r>
          <a:r>
            <a:rPr kumimoji="1" lang="en-US" altLang="ja-JP" sz="1100">
              <a:solidFill>
                <a:schemeClr val="tx1"/>
              </a:solidFill>
              <a:effectLst/>
              <a:latin typeface="+mn-lt"/>
              <a:ea typeface="+mn-ea"/>
              <a:cs typeface="+mn-cs"/>
            </a:rPr>
            <a:t>71</a:t>
          </a:r>
          <a:r>
            <a:rPr kumimoji="1" lang="ja-JP" altLang="ja-JP" sz="1100">
              <a:solidFill>
                <a:schemeClr val="tx1"/>
              </a:solidFill>
              <a:effectLst/>
              <a:latin typeface="+mn-lt"/>
              <a:ea typeface="+mn-ea"/>
              <a:cs typeface="+mn-cs"/>
            </a:rPr>
            <a:t>百万円増加したことによるもの。町税等の更なる収納率向上に努めるとともに、事務作業の見直しを</a:t>
          </a:r>
          <a:r>
            <a:rPr kumimoji="1" lang="ja-JP" altLang="en-US" sz="1100">
              <a:solidFill>
                <a:schemeClr val="tx1"/>
              </a:solidFill>
              <a:effectLst/>
              <a:latin typeface="+mn-lt"/>
              <a:ea typeface="+mn-ea"/>
              <a:cs typeface="+mn-cs"/>
            </a:rPr>
            <a:t>随時行い</a:t>
          </a:r>
          <a:r>
            <a:rPr kumimoji="1" lang="ja-JP" altLang="ja-JP" sz="1100">
              <a:solidFill>
                <a:schemeClr val="tx1"/>
              </a:solidFill>
              <a:effectLst/>
              <a:latin typeface="+mn-lt"/>
              <a:ea typeface="+mn-ea"/>
              <a:cs typeface="+mn-cs"/>
            </a:rPr>
            <a:t>、経常経費の削減に努める。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54102</xdr:rowOff>
    </xdr:from>
    <xdr:to>
      <xdr:col>23</xdr:col>
      <xdr:colOff>133350</xdr:colOff>
      <xdr:row>62</xdr:row>
      <xdr:rowOff>63754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8400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63754</xdr:rowOff>
    </xdr:from>
    <xdr:to>
      <xdr:col>19</xdr:col>
      <xdr:colOff>133350</xdr:colOff>
      <xdr:row>62</xdr:row>
      <xdr:rowOff>97536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69365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3556</xdr:rowOff>
    </xdr:from>
    <xdr:to>
      <xdr:col>15</xdr:col>
      <xdr:colOff>82550</xdr:colOff>
      <xdr:row>62</xdr:row>
      <xdr:rowOff>97536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62006"/>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3556</xdr:rowOff>
    </xdr:from>
    <xdr:to>
      <xdr:col>11</xdr:col>
      <xdr:colOff>31750</xdr:colOff>
      <xdr:row>62</xdr:row>
      <xdr:rowOff>136144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62006"/>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3302</xdr:rowOff>
    </xdr:from>
    <xdr:to>
      <xdr:col>23</xdr:col>
      <xdr:colOff>184150</xdr:colOff>
      <xdr:row>62</xdr:row>
      <xdr:rowOff>104902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19829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7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12954</xdr:rowOff>
    </xdr:from>
    <xdr:to>
      <xdr:col>19</xdr:col>
      <xdr:colOff>184150</xdr:colOff>
      <xdr:row>62</xdr:row>
      <xdr:rowOff>114554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124731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11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46736</xdr:rowOff>
    </xdr:from>
    <xdr:to>
      <xdr:col>15</xdr:col>
      <xdr:colOff>133350</xdr:colOff>
      <xdr:row>62</xdr:row>
      <xdr:rowOff>148336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158513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124206</xdr:rowOff>
    </xdr:from>
    <xdr:to>
      <xdr:col>11</xdr:col>
      <xdr:colOff>82550</xdr:colOff>
      <xdr:row>61</xdr:row>
      <xdr:rowOff>54356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64533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80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85344</xdr:rowOff>
    </xdr:from>
    <xdr:to>
      <xdr:col>7</xdr:col>
      <xdr:colOff>31750</xdr:colOff>
      <xdr:row>63</xdr:row>
      <xdr:rowOff>15494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25671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8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[407,566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tx1"/>
              </a:solidFill>
              <a:effectLst/>
              <a:latin typeface="+mn-lt"/>
              <a:ea typeface="+mn-ea"/>
              <a:cs typeface="+mn-cs"/>
            </a:rPr>
            <a:t>一島一町外海離島という地理的条件のため、福祉事業・塵芥処理事業等全てのｻｰﾋﾞｽを自己完結させなければならず、その影響が大きい。昨年と比べて人件費（</a:t>
          </a:r>
          <a:r>
            <a:rPr kumimoji="1" lang="en-US" altLang="ja-JP" sz="1100" b="0" i="0" baseline="0">
              <a:solidFill>
                <a:schemeClr val="tx1"/>
              </a:solidFill>
              <a:effectLst/>
              <a:latin typeface="+mn-lt"/>
              <a:ea typeface="+mn-ea"/>
              <a:cs typeface="+mn-cs"/>
            </a:rPr>
            <a:t>4.4</a:t>
          </a:r>
          <a:r>
            <a:rPr kumimoji="1" lang="ja-JP" altLang="ja-JP" sz="1100" b="0" i="0" baseline="0">
              <a:solidFill>
                <a:schemeClr val="tx1"/>
              </a:solidFill>
              <a:effectLst/>
              <a:latin typeface="+mn-lt"/>
              <a:ea typeface="+mn-ea"/>
              <a:cs typeface="+mn-cs"/>
            </a:rPr>
            <a:t>％）、物件費（</a:t>
          </a:r>
          <a:r>
            <a:rPr kumimoji="1" lang="en-US" altLang="ja-JP" sz="1100" b="0" i="0" baseline="0">
              <a:solidFill>
                <a:schemeClr val="tx1"/>
              </a:solidFill>
              <a:effectLst/>
              <a:latin typeface="+mn-lt"/>
              <a:ea typeface="+mn-ea"/>
              <a:cs typeface="+mn-cs"/>
            </a:rPr>
            <a:t>9.9</a:t>
          </a:r>
          <a:r>
            <a:rPr kumimoji="1" lang="ja-JP" altLang="ja-JP" sz="1100" b="0" i="0" baseline="0">
              <a:solidFill>
                <a:schemeClr val="tx1"/>
              </a:solidFill>
              <a:effectLst/>
              <a:latin typeface="+mn-lt"/>
              <a:ea typeface="+mn-ea"/>
              <a:cs typeface="+mn-cs"/>
            </a:rPr>
            <a:t>％）ともに</a:t>
          </a:r>
          <a:r>
            <a:rPr kumimoji="1" lang="ja-JP" altLang="en-US" sz="1100" b="0" i="0" baseline="0">
              <a:solidFill>
                <a:schemeClr val="tx1"/>
              </a:solidFill>
              <a:effectLst/>
              <a:latin typeface="+mn-lt"/>
              <a:ea typeface="+mn-ea"/>
              <a:cs typeface="+mn-cs"/>
            </a:rPr>
            <a:t>増加</a:t>
          </a:r>
          <a:r>
            <a:rPr kumimoji="1" lang="ja-JP" altLang="ja-JP" sz="1100" b="0" i="0" baseline="0">
              <a:solidFill>
                <a:schemeClr val="tx1"/>
              </a:solidFill>
              <a:effectLst/>
              <a:latin typeface="+mn-lt"/>
              <a:ea typeface="+mn-ea"/>
              <a:cs typeface="+mn-cs"/>
            </a:rPr>
            <a:t>して</a:t>
          </a:r>
          <a:r>
            <a:rPr kumimoji="1" lang="ja-JP" altLang="en-US" sz="1100" b="0" i="0" baseline="0">
              <a:solidFill>
                <a:schemeClr val="tx1"/>
              </a:solidFill>
              <a:effectLst/>
              <a:latin typeface="+mn-lt"/>
              <a:ea typeface="+mn-ea"/>
              <a:cs typeface="+mn-cs"/>
            </a:rPr>
            <a:t>おり</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更に</a:t>
          </a:r>
          <a:r>
            <a:rPr kumimoji="1" lang="ja-JP" altLang="ja-JP" sz="1100" b="0" i="0" baseline="0">
              <a:solidFill>
                <a:schemeClr val="tx1"/>
              </a:solidFill>
              <a:effectLst/>
              <a:latin typeface="+mn-lt"/>
              <a:ea typeface="+mn-ea"/>
              <a:cs typeface="+mn-cs"/>
            </a:rPr>
            <a:t>人口減少（▲</a:t>
          </a:r>
          <a:r>
            <a:rPr kumimoji="1" lang="en-US" altLang="ja-JP" sz="1100" b="0" i="0" baseline="0">
              <a:solidFill>
                <a:schemeClr val="tx1"/>
              </a:solidFill>
              <a:effectLst/>
              <a:latin typeface="+mn-lt"/>
              <a:ea typeface="+mn-ea"/>
              <a:cs typeface="+mn-cs"/>
            </a:rPr>
            <a:t>103</a:t>
          </a:r>
          <a:r>
            <a:rPr kumimoji="1" lang="ja-JP" altLang="ja-JP" sz="1100" b="0" i="0" baseline="0">
              <a:solidFill>
                <a:schemeClr val="tx1"/>
              </a:solidFill>
              <a:effectLst/>
              <a:latin typeface="+mn-lt"/>
              <a:ea typeface="+mn-ea"/>
              <a:cs typeface="+mn-cs"/>
            </a:rPr>
            <a:t>人、▲</a:t>
          </a:r>
          <a:r>
            <a:rPr kumimoji="1" lang="en-US" altLang="ja-JP" sz="1100" b="0" i="0" baseline="0">
              <a:solidFill>
                <a:schemeClr val="tx1"/>
              </a:solidFill>
              <a:effectLst/>
              <a:latin typeface="+mn-lt"/>
              <a:ea typeface="+mn-ea"/>
              <a:cs typeface="+mn-cs"/>
            </a:rPr>
            <a:t>1.6</a:t>
          </a:r>
          <a:r>
            <a:rPr kumimoji="1" lang="ja-JP" altLang="ja-JP" sz="1100" b="0" i="0" baseline="0">
              <a:solidFill>
                <a:schemeClr val="tx1"/>
              </a:solidFill>
              <a:effectLst/>
              <a:latin typeface="+mn-lt"/>
              <a:ea typeface="+mn-ea"/>
              <a:cs typeface="+mn-cs"/>
            </a:rPr>
            <a:t>％）も大きいため、</a:t>
          </a:r>
          <a:r>
            <a:rPr kumimoji="1" lang="ja-JP" altLang="en-US" sz="1100" b="0" i="0" baseline="0">
              <a:solidFill>
                <a:schemeClr val="tx1"/>
              </a:solidFill>
              <a:effectLst/>
              <a:latin typeface="+mn-lt"/>
              <a:ea typeface="+mn-ea"/>
              <a:cs typeface="+mn-cs"/>
            </a:rPr>
            <a:t>１人当たりの決算額が増加している</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引き続き</a:t>
          </a:r>
          <a:r>
            <a:rPr kumimoji="1" lang="ja-JP" altLang="ja-JP" sz="1100">
              <a:solidFill>
                <a:schemeClr val="tx1"/>
              </a:solidFill>
              <a:effectLst/>
              <a:latin typeface="+mn-lt"/>
              <a:ea typeface="+mn-ea"/>
              <a:cs typeface="+mn-cs"/>
            </a:rPr>
            <a:t>歳出の徹底的な見直し等に努</a:t>
          </a:r>
          <a:r>
            <a:rPr kumimoji="1" lang="ja-JP" altLang="en-US" sz="1100">
              <a:solidFill>
                <a:schemeClr val="tx1"/>
              </a:solidFill>
              <a:effectLst/>
              <a:latin typeface="+mn-lt"/>
              <a:ea typeface="+mn-ea"/>
              <a:cs typeface="+mn-cs"/>
            </a:rPr>
            <a:t>め</a:t>
          </a:r>
          <a:r>
            <a:rPr kumimoji="1" lang="ja-JP" altLang="ja-JP" sz="1100">
              <a:solidFill>
                <a:schemeClr val="tx1"/>
              </a:solidFill>
              <a:effectLst/>
              <a:latin typeface="+mn-lt"/>
              <a:ea typeface="+mn-ea"/>
              <a:cs typeface="+mn-cs"/>
            </a:rPr>
            <a:t>、行政の効率化を図る。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63894</xdr:rowOff>
    </xdr:from>
    <xdr:to>
      <xdr:col>23</xdr:col>
      <xdr:colOff>133350</xdr:colOff>
      <xdr:row>83</xdr:row>
      <xdr:rowOff>151606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94244"/>
          <a:ext cx="838200" cy="8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63894</xdr:rowOff>
    </xdr:from>
    <xdr:to>
      <xdr:col>19</xdr:col>
      <xdr:colOff>133350</xdr:colOff>
      <xdr:row>83</xdr:row>
      <xdr:rowOff>68442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294244"/>
          <a:ext cx="889000" cy="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168664</xdr:rowOff>
    </xdr:from>
    <xdr:to>
      <xdr:col>15</xdr:col>
      <xdr:colOff>82550</xdr:colOff>
      <xdr:row>83</xdr:row>
      <xdr:rowOff>68442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27564"/>
          <a:ext cx="889000" cy="7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140764</xdr:rowOff>
    </xdr:from>
    <xdr:to>
      <xdr:col>11</xdr:col>
      <xdr:colOff>31750</xdr:colOff>
      <xdr:row>82</xdr:row>
      <xdr:rowOff>168664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99664"/>
          <a:ext cx="889000" cy="2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100806</xdr:rowOff>
    </xdr:from>
    <xdr:to>
      <xdr:col>23</xdr:col>
      <xdr:colOff>184150</xdr:colOff>
      <xdr:row>84</xdr:row>
      <xdr:rowOff>30956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3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72883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30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13094</xdr:rowOff>
    </xdr:from>
    <xdr:to>
      <xdr:col>19</xdr:col>
      <xdr:colOff>184150</xdr:colOff>
      <xdr:row>83</xdr:row>
      <xdr:rowOff>114694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99471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2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17642</xdr:rowOff>
    </xdr:from>
    <xdr:to>
      <xdr:col>15</xdr:col>
      <xdr:colOff>133350</xdr:colOff>
      <xdr:row>83</xdr:row>
      <xdr:rowOff>119242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104019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33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117864</xdr:rowOff>
    </xdr:from>
    <xdr:to>
      <xdr:col>11</xdr:col>
      <xdr:colOff>82550</xdr:colOff>
      <xdr:row>83</xdr:row>
      <xdr:rowOff>48014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7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32791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26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89964</xdr:rowOff>
    </xdr:from>
    <xdr:to>
      <xdr:col>7</xdr:col>
      <xdr:colOff>31750</xdr:colOff>
      <xdr:row>83</xdr:row>
      <xdr:rowOff>20114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4891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3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平成</a:t>
          </a:r>
          <a:r>
            <a:rPr kumimoji="1" lang="en-US" altLang="ja-JP" sz="1100" b="0" i="0" baseline="0">
              <a:solidFill>
                <a:schemeClr val="tx1"/>
              </a:solidFill>
              <a:effectLst/>
              <a:latin typeface="+mn-lt"/>
              <a:ea typeface="+mn-ea"/>
              <a:cs typeface="+mn-cs"/>
            </a:rPr>
            <a:t>26</a:t>
          </a:r>
          <a:r>
            <a:rPr kumimoji="1" lang="ja-JP" altLang="ja-JP" sz="1100" b="0" i="0" baseline="0">
              <a:solidFill>
                <a:schemeClr val="tx1"/>
              </a:solidFill>
              <a:effectLst/>
              <a:latin typeface="+mn-lt"/>
              <a:ea typeface="+mn-ea"/>
              <a:cs typeface="+mn-cs"/>
            </a:rPr>
            <a:t>年度に策定された第</a:t>
          </a:r>
          <a:r>
            <a:rPr kumimoji="1" lang="en-US" altLang="ja-JP" sz="1100" b="0" i="0" baseline="0">
              <a:solidFill>
                <a:schemeClr val="tx1"/>
              </a:solidFill>
              <a:effectLst/>
              <a:latin typeface="+mn-lt"/>
              <a:ea typeface="+mn-ea"/>
              <a:cs typeface="+mn-cs"/>
            </a:rPr>
            <a:t>5</a:t>
          </a:r>
          <a:r>
            <a:rPr kumimoji="1" lang="ja-JP" altLang="ja-JP" sz="1100" b="0" i="0" baseline="0">
              <a:solidFill>
                <a:schemeClr val="tx1"/>
              </a:solidFill>
              <a:effectLst/>
              <a:latin typeface="+mn-lt"/>
              <a:ea typeface="+mn-ea"/>
              <a:cs typeface="+mn-cs"/>
            </a:rPr>
            <a:t>次定員適正化計画</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平成</a:t>
          </a:r>
          <a:r>
            <a:rPr kumimoji="1" lang="en-US" altLang="ja-JP" sz="1100" b="0" i="0" baseline="0">
              <a:solidFill>
                <a:schemeClr val="tx1"/>
              </a:solidFill>
              <a:effectLst/>
              <a:latin typeface="+mn-lt"/>
              <a:ea typeface="+mn-ea"/>
              <a:cs typeface="+mn-cs"/>
            </a:rPr>
            <a:t>27</a:t>
          </a:r>
          <a:r>
            <a:rPr kumimoji="1" lang="ja-JP" altLang="ja-JP" sz="1100" b="0" i="0" baseline="0">
              <a:solidFill>
                <a:schemeClr val="tx1"/>
              </a:solidFill>
              <a:effectLst/>
              <a:latin typeface="+mn-lt"/>
              <a:ea typeface="+mn-ea"/>
              <a:cs typeface="+mn-cs"/>
            </a:rPr>
            <a:t>年</a:t>
          </a:r>
          <a:r>
            <a:rPr kumimoji="1" lang="en-US" altLang="ja-JP" sz="1100" b="0" i="0" baseline="0">
              <a:solidFill>
                <a:schemeClr val="tx1"/>
              </a:solidFill>
              <a:effectLst/>
              <a:latin typeface="+mn-lt"/>
              <a:ea typeface="+mn-ea"/>
              <a:cs typeface="+mn-cs"/>
            </a:rPr>
            <a:t>158</a:t>
          </a:r>
          <a:r>
            <a:rPr kumimoji="1" lang="ja-JP" altLang="ja-JP" sz="1100" b="0" i="0" baseline="0">
              <a:solidFill>
                <a:schemeClr val="tx1"/>
              </a:solidFill>
              <a:effectLst/>
              <a:latin typeface="+mn-lt"/>
              <a:ea typeface="+mn-ea"/>
              <a:cs typeface="+mn-cs"/>
            </a:rPr>
            <a:t>人～令和元年度</a:t>
          </a:r>
          <a:r>
            <a:rPr kumimoji="1" lang="en-US" altLang="ja-JP" sz="1100" b="0" i="0" baseline="0">
              <a:solidFill>
                <a:schemeClr val="tx1"/>
              </a:solidFill>
              <a:effectLst/>
              <a:latin typeface="+mn-lt"/>
              <a:ea typeface="+mn-ea"/>
              <a:cs typeface="+mn-cs"/>
            </a:rPr>
            <a:t>156</a:t>
          </a:r>
          <a:r>
            <a:rPr kumimoji="1" lang="ja-JP" altLang="ja-JP" sz="1100" b="0" i="0" baseline="0">
              <a:solidFill>
                <a:schemeClr val="tx1"/>
              </a:solidFill>
              <a:effectLst/>
              <a:latin typeface="+mn-lt"/>
              <a:ea typeface="+mn-ea"/>
              <a:cs typeface="+mn-cs"/>
            </a:rPr>
            <a:t>人</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の目標数値を上回る職員数（令和元年４月　</a:t>
          </a:r>
          <a:r>
            <a:rPr kumimoji="1" lang="en-US" altLang="ja-JP" sz="1100" b="0" i="0" baseline="0">
              <a:solidFill>
                <a:schemeClr val="tx1"/>
              </a:solidFill>
              <a:effectLst/>
              <a:latin typeface="+mn-lt"/>
              <a:ea typeface="+mn-ea"/>
              <a:cs typeface="+mn-cs"/>
            </a:rPr>
            <a:t>153</a:t>
          </a:r>
          <a:r>
            <a:rPr kumimoji="1" lang="ja-JP" altLang="ja-JP" sz="1100" b="0" i="0" baseline="0">
              <a:solidFill>
                <a:schemeClr val="tx1"/>
              </a:solidFill>
              <a:effectLst/>
              <a:latin typeface="+mn-lt"/>
              <a:ea typeface="+mn-ea"/>
              <a:cs typeface="+mn-cs"/>
            </a:rPr>
            <a:t>人）となったが、令和元年度に策定された第６次定員適正化計画</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令和２～１１年度</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を基に、組織運営が持続可能な職員の維持を目標としながら定員削減に一層努める。</a:t>
          </a:r>
          <a:br>
            <a:rPr kumimoji="1" lang="ja-JP" altLang="ja-JP" sz="1100" b="0" i="0" baseline="0">
              <a:solidFill>
                <a:schemeClr val="tx1"/>
              </a:solidFill>
              <a:effectLst/>
              <a:latin typeface="+mn-lt"/>
              <a:ea typeface="+mn-ea"/>
              <a:cs typeface="+mn-cs"/>
            </a:rPr>
          </a:br>
          <a:r>
            <a:rPr kumimoji="1" lang="ja-JP" altLang="ja-JP" sz="1100" b="0" i="0" baseline="0">
              <a:solidFill>
                <a:schemeClr val="tx1"/>
              </a:solidFill>
              <a:effectLst/>
              <a:latin typeface="+mn-lt"/>
              <a:ea typeface="+mn-ea"/>
              <a:cs typeface="+mn-cs"/>
            </a:rPr>
            <a:t>（目標数値　令和２年</a:t>
          </a:r>
          <a:r>
            <a:rPr kumimoji="1" lang="en-US" altLang="ja-JP" sz="1100" b="0" i="0" baseline="0">
              <a:solidFill>
                <a:schemeClr val="tx1"/>
              </a:solidFill>
              <a:effectLst/>
              <a:latin typeface="+mn-lt"/>
              <a:ea typeface="+mn-ea"/>
              <a:cs typeface="+mn-cs"/>
            </a:rPr>
            <a:t>153</a:t>
          </a:r>
          <a:r>
            <a:rPr kumimoji="1" lang="ja-JP" altLang="ja-JP" sz="1100" b="0" i="0" baseline="0">
              <a:solidFill>
                <a:schemeClr val="tx1"/>
              </a:solidFill>
              <a:effectLst/>
              <a:latin typeface="+mn-lt"/>
              <a:ea typeface="+mn-ea"/>
              <a:cs typeface="+mn-cs"/>
            </a:rPr>
            <a:t>人→令和</a:t>
          </a:r>
          <a:r>
            <a:rPr kumimoji="1" lang="en-US" altLang="ja-JP" sz="1100" b="0" i="0" baseline="0">
              <a:solidFill>
                <a:schemeClr val="tx1"/>
              </a:solidFill>
              <a:effectLst/>
              <a:latin typeface="+mn-lt"/>
              <a:ea typeface="+mn-ea"/>
              <a:cs typeface="+mn-cs"/>
            </a:rPr>
            <a:t>11</a:t>
          </a:r>
          <a:r>
            <a:rPr kumimoji="1" lang="ja-JP" altLang="ja-JP" sz="1100" b="0" i="0" baseline="0">
              <a:solidFill>
                <a:schemeClr val="tx1"/>
              </a:solidFill>
              <a:effectLst/>
              <a:latin typeface="+mn-lt"/>
              <a:ea typeface="+mn-ea"/>
              <a:cs typeface="+mn-cs"/>
            </a:rPr>
            <a:t>年</a:t>
          </a:r>
          <a:r>
            <a:rPr kumimoji="1" lang="en-US" altLang="ja-JP" sz="1100" b="0" i="0" baseline="0">
              <a:solidFill>
                <a:schemeClr val="tx1"/>
              </a:solidFill>
              <a:effectLst/>
              <a:latin typeface="+mn-lt"/>
              <a:ea typeface="+mn-ea"/>
              <a:cs typeface="+mn-cs"/>
            </a:rPr>
            <a:t>133</a:t>
          </a:r>
          <a:r>
            <a:rPr kumimoji="1" lang="ja-JP" altLang="ja-JP" sz="1100" b="0" i="0" baseline="0">
              <a:solidFill>
                <a:schemeClr val="tx1"/>
              </a:solidFill>
              <a:effectLst/>
              <a:latin typeface="+mn-lt"/>
              <a:ea typeface="+mn-ea"/>
              <a:cs typeface="+mn-cs"/>
            </a:rPr>
            <a:t>人　実数　令和７年４月</a:t>
          </a:r>
          <a:r>
            <a:rPr kumimoji="1" lang="en-US" altLang="ja-JP" sz="1100" b="0" i="0" baseline="0">
              <a:solidFill>
                <a:schemeClr val="tx1"/>
              </a:solidFill>
              <a:effectLst/>
              <a:latin typeface="+mn-lt"/>
              <a:ea typeface="+mn-ea"/>
              <a:cs typeface="+mn-cs"/>
            </a:rPr>
            <a:t>138</a:t>
          </a:r>
          <a:r>
            <a:rPr kumimoji="1" lang="ja-JP" altLang="ja-JP" sz="1100" b="0" i="0" baseline="0">
              <a:solidFill>
                <a:schemeClr val="tx1"/>
              </a:solidFill>
              <a:effectLst/>
              <a:latin typeface="+mn-lt"/>
              <a:ea typeface="+mn-ea"/>
              <a:cs typeface="+mn-cs"/>
            </a:rPr>
            <a:t>人</a:t>
          </a:r>
          <a:r>
            <a:rPr kumimoji="1" lang="en-US" altLang="ja-JP" sz="1100" b="0" i="0" baseline="0">
              <a:solidFill>
                <a:schemeClr val="tx1"/>
              </a:solidFill>
              <a:effectLst/>
              <a:latin typeface="+mn-lt"/>
              <a:ea typeface="+mn-ea"/>
              <a:cs typeface="+mn-cs"/>
            </a:rPr>
            <a:t>)</a:t>
          </a:r>
          <a:br>
            <a:rPr kumimoji="1" lang="en-US" altLang="ja-JP" sz="1100" b="0" i="0" baseline="0">
              <a:solidFill>
                <a:schemeClr val="tx1"/>
              </a:solidFill>
              <a:effectLst/>
              <a:latin typeface="+mn-lt"/>
              <a:ea typeface="+mn-ea"/>
              <a:cs typeface="+mn-cs"/>
            </a:rPr>
          </a:br>
          <a:r>
            <a:rPr kumimoji="1" lang="ja-JP" altLang="ja-JP" sz="1100" b="0" i="0" baseline="0">
              <a:solidFill>
                <a:schemeClr val="tx1"/>
              </a:solidFill>
              <a:effectLst/>
              <a:latin typeface="+mn-lt"/>
              <a:ea typeface="+mn-ea"/>
              <a:cs typeface="+mn-cs"/>
            </a:rPr>
            <a:t>ラスパイレス指数は類似団体の平均を下回っている。職員の年齢構成から今後もほぼ横ばいで推移していくことが予想される。</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2116</xdr:rowOff>
    </xdr:from>
    <xdr:to>
      <xdr:col>81</xdr:col>
      <xdr:colOff>44450</xdr:colOff>
      <xdr:row>84</xdr:row>
      <xdr:rowOff>55739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403916"/>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2116</xdr:rowOff>
    </xdr:from>
    <xdr:to>
      <xdr:col>77</xdr:col>
      <xdr:colOff>44450</xdr:colOff>
      <xdr:row>84</xdr:row>
      <xdr:rowOff>55739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40391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55739</xdr:rowOff>
    </xdr:from>
    <xdr:to>
      <xdr:col>72</xdr:col>
      <xdr:colOff>203200</xdr:colOff>
      <xdr:row>84</xdr:row>
      <xdr:rowOff>69145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4575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55739</xdr:rowOff>
    </xdr:from>
    <xdr:to>
      <xdr:col>68</xdr:col>
      <xdr:colOff>152400</xdr:colOff>
      <xdr:row>84</xdr:row>
      <xdr:rowOff>69145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4575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122766</xdr:rowOff>
    </xdr:from>
    <xdr:to>
      <xdr:col>77</xdr:col>
      <xdr:colOff>95250</xdr:colOff>
      <xdr:row>84</xdr:row>
      <xdr:rowOff>52916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4939</xdr:rowOff>
    </xdr:from>
    <xdr:to>
      <xdr:col>73</xdr:col>
      <xdr:colOff>44450</xdr:colOff>
      <xdr:row>84</xdr:row>
      <xdr:rowOff>106539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116716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18345</xdr:rowOff>
    </xdr:from>
    <xdr:to>
      <xdr:col>68</xdr:col>
      <xdr:colOff>203200</xdr:colOff>
      <xdr:row>84</xdr:row>
      <xdr:rowOff>119945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130122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4939</xdr:rowOff>
    </xdr:from>
    <xdr:to>
      <xdr:col>64</xdr:col>
      <xdr:colOff>152400</xdr:colOff>
      <xdr:row>84</xdr:row>
      <xdr:rowOff>106539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116716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一島一町外海離島という地理的条件のため、福祉事業・塵芥処理事業等全てのｻｰﾋﾞｽを自己完結させなければならない。そのため類似団体の平均を上回っているのが現状である。今後も住民ｻｰﾋﾞｽを低下させることのないように留意し、退職者の不補充や民営化等により適正な定員管理に努め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さらに、令和元年度に策定された第６次定員適正化計画</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令和２～１１年度</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を基に、組織運営が持続可能な職員の維持を目標としながら定員削減に努める。（目標数値　令和２年</a:t>
          </a:r>
          <a:r>
            <a:rPr kumimoji="1" lang="en-US" altLang="ja-JP" sz="1100" b="0" i="0" baseline="0">
              <a:solidFill>
                <a:schemeClr val="tx1"/>
              </a:solidFill>
              <a:effectLst/>
              <a:latin typeface="+mn-lt"/>
              <a:ea typeface="+mn-ea"/>
              <a:cs typeface="+mn-cs"/>
            </a:rPr>
            <a:t>153</a:t>
          </a:r>
          <a:r>
            <a:rPr kumimoji="1" lang="ja-JP" altLang="ja-JP" sz="1100" b="0" i="0" baseline="0">
              <a:solidFill>
                <a:schemeClr val="tx1"/>
              </a:solidFill>
              <a:effectLst/>
              <a:latin typeface="+mn-lt"/>
              <a:ea typeface="+mn-ea"/>
              <a:cs typeface="+mn-cs"/>
            </a:rPr>
            <a:t>人→令和</a:t>
          </a:r>
          <a:r>
            <a:rPr kumimoji="1" lang="en-US" altLang="ja-JP" sz="1100" b="0" i="0" baseline="0">
              <a:solidFill>
                <a:schemeClr val="tx1"/>
              </a:solidFill>
              <a:effectLst/>
              <a:latin typeface="+mn-lt"/>
              <a:ea typeface="+mn-ea"/>
              <a:cs typeface="+mn-cs"/>
            </a:rPr>
            <a:t>11</a:t>
          </a:r>
          <a:r>
            <a:rPr kumimoji="1" lang="ja-JP" altLang="ja-JP" sz="1100" b="0" i="0" baseline="0">
              <a:solidFill>
                <a:schemeClr val="tx1"/>
              </a:solidFill>
              <a:effectLst/>
              <a:latin typeface="+mn-lt"/>
              <a:ea typeface="+mn-ea"/>
              <a:cs typeface="+mn-cs"/>
            </a:rPr>
            <a:t>年</a:t>
          </a:r>
          <a:r>
            <a:rPr kumimoji="1" lang="en-US" altLang="ja-JP" sz="1100" b="0" i="0" baseline="0">
              <a:solidFill>
                <a:schemeClr val="tx1"/>
              </a:solidFill>
              <a:effectLst/>
              <a:latin typeface="+mn-lt"/>
              <a:ea typeface="+mn-ea"/>
              <a:cs typeface="+mn-cs"/>
            </a:rPr>
            <a:t>133</a:t>
          </a:r>
          <a:r>
            <a:rPr kumimoji="1" lang="ja-JP" altLang="ja-JP" sz="1100" b="0" i="0" baseline="0">
              <a:solidFill>
                <a:schemeClr val="tx1"/>
              </a:solidFill>
              <a:effectLst/>
              <a:latin typeface="+mn-lt"/>
              <a:ea typeface="+mn-ea"/>
              <a:cs typeface="+mn-cs"/>
            </a:rPr>
            <a:t>人　実数　令和</a:t>
          </a:r>
          <a:r>
            <a:rPr kumimoji="1" lang="ja-JP" altLang="en-US" sz="1100" b="0" i="0" baseline="0">
              <a:solidFill>
                <a:schemeClr val="tx1"/>
              </a:solidFill>
              <a:effectLst/>
              <a:latin typeface="+mn-lt"/>
              <a:ea typeface="+mn-ea"/>
              <a:cs typeface="+mn-cs"/>
            </a:rPr>
            <a:t>７</a:t>
          </a:r>
          <a:r>
            <a:rPr kumimoji="1" lang="ja-JP" altLang="ja-JP" sz="1100" b="0" i="0" baseline="0">
              <a:solidFill>
                <a:schemeClr val="tx1"/>
              </a:solidFill>
              <a:effectLst/>
              <a:latin typeface="+mn-lt"/>
              <a:ea typeface="+mn-ea"/>
              <a:cs typeface="+mn-cs"/>
            </a:rPr>
            <a:t>年４月</a:t>
          </a:r>
          <a:r>
            <a:rPr kumimoji="1" lang="en-US" altLang="ja-JP" sz="1100" b="0" i="0" baseline="0">
              <a:solidFill>
                <a:schemeClr val="tx1"/>
              </a:solidFill>
              <a:effectLst/>
              <a:latin typeface="+mn-lt"/>
              <a:ea typeface="+mn-ea"/>
              <a:cs typeface="+mn-cs"/>
            </a:rPr>
            <a:t>138</a:t>
          </a:r>
          <a:r>
            <a:rPr kumimoji="1" lang="ja-JP" altLang="ja-JP" sz="1100" b="0" i="0" baseline="0">
              <a:solidFill>
                <a:schemeClr val="tx1"/>
              </a:solidFill>
              <a:effectLst/>
              <a:latin typeface="+mn-lt"/>
              <a:ea typeface="+mn-ea"/>
              <a:cs typeface="+mn-cs"/>
            </a:rPr>
            <a:t>人</a:t>
          </a:r>
          <a:r>
            <a:rPr kumimoji="1" lang="en-US" altLang="ja-JP" sz="1100" b="0" i="0" baseline="0">
              <a:solidFill>
                <a:schemeClr val="tx1"/>
              </a:solidFill>
              <a:effectLst/>
              <a:latin typeface="+mn-lt"/>
              <a:ea typeface="+mn-ea"/>
              <a:cs typeface="+mn-cs"/>
            </a:rPr>
            <a:t>)</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93802</xdr:rowOff>
    </xdr:from>
    <xdr:to>
      <xdr:col>81</xdr:col>
      <xdr:colOff>44450</xdr:colOff>
      <xdr:row>61</xdr:row>
      <xdr:rowOff>109245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52252"/>
          <a:ext cx="8382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78359</xdr:rowOff>
    </xdr:from>
    <xdr:to>
      <xdr:col>77</xdr:col>
      <xdr:colOff>44450</xdr:colOff>
      <xdr:row>61</xdr:row>
      <xdr:rowOff>93802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536809"/>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60020</xdr:rowOff>
    </xdr:from>
    <xdr:to>
      <xdr:col>72</xdr:col>
      <xdr:colOff>203200</xdr:colOff>
      <xdr:row>61</xdr:row>
      <xdr:rowOff>78359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518470"/>
          <a:ext cx="889000" cy="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43129</xdr:rowOff>
    </xdr:from>
    <xdr:to>
      <xdr:col>68</xdr:col>
      <xdr:colOff>152400</xdr:colOff>
      <xdr:row>61</xdr:row>
      <xdr:rowOff>60020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01579"/>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58445</xdr:rowOff>
    </xdr:from>
    <xdr:to>
      <xdr:col>81</xdr:col>
      <xdr:colOff>95250</xdr:colOff>
      <xdr:row>61</xdr:row>
      <xdr:rowOff>160045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1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30522</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8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43002</xdr:rowOff>
    </xdr:from>
    <xdr:to>
      <xdr:col>77</xdr:col>
      <xdr:colOff>95250</xdr:colOff>
      <xdr:row>61</xdr:row>
      <xdr:rowOff>144602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50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129379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87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27559</xdr:rowOff>
    </xdr:from>
    <xdr:to>
      <xdr:col>73</xdr:col>
      <xdr:colOff>44450</xdr:colOff>
      <xdr:row>61</xdr:row>
      <xdr:rowOff>129159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8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113936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7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9220</xdr:rowOff>
    </xdr:from>
    <xdr:to>
      <xdr:col>68</xdr:col>
      <xdr:colOff>203200</xdr:colOff>
      <xdr:row>61</xdr:row>
      <xdr:rowOff>110820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95597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163779</xdr:rowOff>
    </xdr:from>
    <xdr:to>
      <xdr:col>64</xdr:col>
      <xdr:colOff>152400</xdr:colOff>
      <xdr:row>61</xdr:row>
      <xdr:rowOff>93929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5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78706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37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辺地、過疎、公営住宅建設事業債等の元金償還額の増により、類似団体平均を上回る結果となった。</a:t>
          </a:r>
          <a:endParaRPr lang="ja-JP" altLang="ja-JP">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一般会計においては令和</a:t>
          </a:r>
          <a:r>
            <a:rPr kumimoji="1" lang="ja-JP" altLang="en-US" sz="1100" b="0" i="0" baseline="0">
              <a:solidFill>
                <a:schemeClr val="tx1"/>
              </a:solidFill>
              <a:effectLst/>
              <a:latin typeface="+mn-lt"/>
              <a:ea typeface="+mn-ea"/>
              <a:cs typeface="+mn-cs"/>
            </a:rPr>
            <a:t>７</a:t>
          </a:r>
          <a:r>
            <a:rPr kumimoji="1" lang="ja-JP" altLang="ja-JP" sz="1100" b="0" i="0" baseline="0">
              <a:solidFill>
                <a:schemeClr val="tx1"/>
              </a:solidFill>
              <a:effectLst/>
              <a:latin typeface="+mn-lt"/>
              <a:ea typeface="+mn-ea"/>
              <a:cs typeface="+mn-cs"/>
            </a:rPr>
            <a:t>年度</a:t>
          </a:r>
          <a:r>
            <a:rPr kumimoji="1" lang="en-US" altLang="ja-JP" sz="1100" b="0" i="0" baseline="0">
              <a:solidFill>
                <a:schemeClr val="tx1"/>
              </a:solidFill>
              <a:effectLst/>
              <a:latin typeface="+mn-lt"/>
              <a:ea typeface="+mn-ea"/>
              <a:cs typeface="+mn-cs"/>
            </a:rPr>
            <a:t>881</a:t>
          </a:r>
          <a:r>
            <a:rPr kumimoji="1" lang="ja-JP" altLang="ja-JP" sz="1100" b="0" i="0" baseline="0">
              <a:solidFill>
                <a:schemeClr val="tx1"/>
              </a:solidFill>
              <a:effectLst/>
              <a:latin typeface="+mn-lt"/>
              <a:ea typeface="+mn-ea"/>
              <a:cs typeface="+mn-cs"/>
            </a:rPr>
            <a:t>百万円、令和</a:t>
          </a:r>
          <a:r>
            <a:rPr kumimoji="1" lang="ja-JP" altLang="en-US" sz="1100" b="0" i="0" baseline="0">
              <a:solidFill>
                <a:schemeClr val="tx1"/>
              </a:solidFill>
              <a:effectLst/>
              <a:latin typeface="+mn-lt"/>
              <a:ea typeface="+mn-ea"/>
              <a:cs typeface="+mn-cs"/>
            </a:rPr>
            <a:t>８</a:t>
          </a:r>
          <a:r>
            <a:rPr kumimoji="1" lang="ja-JP" altLang="ja-JP" sz="1100" b="0" i="0" baseline="0">
              <a:solidFill>
                <a:schemeClr val="tx1"/>
              </a:solidFill>
              <a:effectLst/>
              <a:latin typeface="+mn-lt"/>
              <a:ea typeface="+mn-ea"/>
              <a:cs typeface="+mn-cs"/>
            </a:rPr>
            <a:t>年度</a:t>
          </a:r>
          <a:r>
            <a:rPr kumimoji="1" lang="en-US" altLang="ja-JP" sz="1100" b="0" i="0" baseline="0">
              <a:solidFill>
                <a:schemeClr val="tx1"/>
              </a:solidFill>
              <a:effectLst/>
              <a:latin typeface="+mn-lt"/>
              <a:ea typeface="+mn-ea"/>
              <a:cs typeface="+mn-cs"/>
            </a:rPr>
            <a:t>814</a:t>
          </a:r>
          <a:r>
            <a:rPr kumimoji="1" lang="ja-JP" altLang="ja-JP" sz="1100" b="0" i="0" baseline="0">
              <a:solidFill>
                <a:schemeClr val="tx1"/>
              </a:solidFill>
              <a:effectLst/>
              <a:latin typeface="+mn-lt"/>
              <a:ea typeface="+mn-ea"/>
              <a:cs typeface="+mn-cs"/>
            </a:rPr>
            <a:t>百万円と償還額が高い水準で推移していくことから、町債発行の抑制を基調とし比率の更なる改善に努める。</a:t>
          </a:r>
          <a:endParaRPr lang="ja-JP" altLang="ja-JP">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96308</xdr:rowOff>
    </xdr:from>
    <xdr:to>
      <xdr:col>81</xdr:col>
      <xdr:colOff>44450</xdr:colOff>
      <xdr:row>41</xdr:row>
      <xdr:rowOff>136525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2575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96308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35983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85725</xdr:rowOff>
    </xdr:from>
    <xdr:to>
      <xdr:col>81</xdr:col>
      <xdr:colOff>95250</xdr:colOff>
      <xdr:row>42</xdr:row>
      <xdr:rowOff>15875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57802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8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45508</xdr:rowOff>
    </xdr:from>
    <xdr:to>
      <xdr:col>77</xdr:col>
      <xdr:colOff>95250</xdr:colOff>
      <xdr:row>41</xdr:row>
      <xdr:rowOff>147108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131885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将来負担額よりも充当可能財源が上回ったため、将来負担比率が算出されなかった。</a:t>
          </a:r>
          <a:endParaRPr lang="ja-JP" altLang="ja-JP">
            <a:solidFill>
              <a:schemeClr val="tx1"/>
            </a:solidFill>
            <a:effectLst/>
          </a:endParaRPr>
        </a:p>
        <a:p>
          <a:r>
            <a:rPr kumimoji="1" lang="ja-JP" altLang="ja-JP" sz="1100">
              <a:solidFill>
                <a:schemeClr val="tx1"/>
              </a:solidFill>
              <a:effectLst/>
              <a:latin typeface="+mn-lt"/>
              <a:ea typeface="+mn-ea"/>
              <a:cs typeface="+mn-cs"/>
            </a:rPr>
            <a:t>今年度は、昨年度と同様に将来負担比率が算出されなかったが、今後も大型事業が</a:t>
          </a:r>
          <a:r>
            <a:rPr kumimoji="1" lang="ja-JP" altLang="en-US" sz="1100">
              <a:solidFill>
                <a:schemeClr val="tx1"/>
              </a:solidFill>
              <a:effectLst/>
              <a:latin typeface="+mn-lt"/>
              <a:ea typeface="+mn-ea"/>
              <a:cs typeface="+mn-cs"/>
            </a:rPr>
            <a:t>予定され</a:t>
          </a:r>
          <a:r>
            <a:rPr kumimoji="1" lang="ja-JP" altLang="ja-JP" sz="1100">
              <a:solidFill>
                <a:schemeClr val="tx1"/>
              </a:solidFill>
              <a:effectLst/>
              <a:latin typeface="+mn-lt"/>
              <a:ea typeface="+mn-ea"/>
              <a:cs typeface="+mn-cs"/>
            </a:rPr>
            <a:t>、起債発行が増加傾向にあることから、今後数値に表れることも予想される。</a:t>
          </a:r>
          <a:endParaRPr lang="ja-JP" altLang="ja-JP">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一島一町外海離島という地理的条件のため、福祉事業・塵芥処理事業等全てのｻｰﾋﾞｽを完結させなければならない。そのため、職員数</a:t>
          </a:r>
          <a:r>
            <a:rPr kumimoji="1" lang="ja-JP" altLang="en-US" sz="1100" b="0" i="0" baseline="0">
              <a:solidFill>
                <a:schemeClr val="tx1"/>
              </a:solidFill>
              <a:effectLst/>
              <a:latin typeface="+mn-lt"/>
              <a:ea typeface="+mn-ea"/>
              <a:cs typeface="+mn-cs"/>
            </a:rPr>
            <a:t>が</a:t>
          </a:r>
          <a:r>
            <a:rPr kumimoji="1" lang="ja-JP" altLang="ja-JP" sz="1100" b="0" i="0" baseline="0">
              <a:solidFill>
                <a:schemeClr val="tx1"/>
              </a:solidFill>
              <a:effectLst/>
              <a:latin typeface="+mn-lt"/>
              <a:ea typeface="+mn-ea"/>
              <a:cs typeface="+mn-cs"/>
            </a:rPr>
            <a:t>類似団体の平均を上回って</a:t>
          </a:r>
          <a:r>
            <a:rPr kumimoji="1" lang="ja-JP" altLang="en-US" sz="1100" b="0" i="0" baseline="0">
              <a:solidFill>
                <a:schemeClr val="tx1"/>
              </a:solidFill>
              <a:effectLst/>
              <a:latin typeface="+mn-lt"/>
              <a:ea typeface="+mn-ea"/>
              <a:cs typeface="+mn-cs"/>
            </a:rPr>
            <a:t>おり、経常経費に占める人件費の割合も類似団体を上回っている。</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令和元年度に策定された第６次定員適正化計画</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令和２～１１年度</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を基に、組織運営が持続可能な職員の維持を目標としながら定員削減に努める。（目標数値　令和２年</a:t>
          </a:r>
          <a:r>
            <a:rPr kumimoji="1" lang="en-US" altLang="ja-JP" sz="1100" b="0" i="0" baseline="0">
              <a:solidFill>
                <a:schemeClr val="tx1"/>
              </a:solidFill>
              <a:effectLst/>
              <a:latin typeface="+mn-lt"/>
              <a:ea typeface="+mn-ea"/>
              <a:cs typeface="+mn-cs"/>
            </a:rPr>
            <a:t>153</a:t>
          </a:r>
          <a:r>
            <a:rPr kumimoji="1" lang="ja-JP" altLang="ja-JP" sz="1100" b="0" i="0" baseline="0">
              <a:solidFill>
                <a:schemeClr val="tx1"/>
              </a:solidFill>
              <a:effectLst/>
              <a:latin typeface="+mn-lt"/>
              <a:ea typeface="+mn-ea"/>
              <a:cs typeface="+mn-cs"/>
            </a:rPr>
            <a:t>人→令和</a:t>
          </a:r>
          <a:r>
            <a:rPr kumimoji="1" lang="en-US" altLang="ja-JP" sz="1100" b="0" i="0" baseline="0">
              <a:solidFill>
                <a:schemeClr val="tx1"/>
              </a:solidFill>
              <a:effectLst/>
              <a:latin typeface="+mn-lt"/>
              <a:ea typeface="+mn-ea"/>
              <a:cs typeface="+mn-cs"/>
            </a:rPr>
            <a:t>11</a:t>
          </a:r>
          <a:r>
            <a:rPr kumimoji="1" lang="ja-JP" altLang="ja-JP" sz="1100" b="0" i="0" baseline="0">
              <a:solidFill>
                <a:schemeClr val="tx1"/>
              </a:solidFill>
              <a:effectLst/>
              <a:latin typeface="+mn-lt"/>
              <a:ea typeface="+mn-ea"/>
              <a:cs typeface="+mn-cs"/>
            </a:rPr>
            <a:t>年</a:t>
          </a:r>
          <a:r>
            <a:rPr kumimoji="1" lang="en-US" altLang="ja-JP" sz="1100" b="0" i="0" baseline="0">
              <a:solidFill>
                <a:schemeClr val="tx1"/>
              </a:solidFill>
              <a:effectLst/>
              <a:latin typeface="+mn-lt"/>
              <a:ea typeface="+mn-ea"/>
              <a:cs typeface="+mn-cs"/>
            </a:rPr>
            <a:t>133</a:t>
          </a:r>
          <a:r>
            <a:rPr kumimoji="1" lang="ja-JP" altLang="ja-JP" sz="1100" b="0" i="0" baseline="0">
              <a:solidFill>
                <a:schemeClr val="tx1"/>
              </a:solidFill>
              <a:effectLst/>
              <a:latin typeface="+mn-lt"/>
              <a:ea typeface="+mn-ea"/>
              <a:cs typeface="+mn-cs"/>
            </a:rPr>
            <a:t>人　実数　令和７年４月</a:t>
          </a:r>
          <a:r>
            <a:rPr kumimoji="1" lang="en-US" altLang="ja-JP" sz="1100" b="0" i="0" baseline="0">
              <a:solidFill>
                <a:schemeClr val="tx1"/>
              </a:solidFill>
              <a:effectLst/>
              <a:latin typeface="+mn-lt"/>
              <a:ea typeface="+mn-ea"/>
              <a:cs typeface="+mn-cs"/>
            </a:rPr>
            <a:t>138</a:t>
          </a:r>
          <a:r>
            <a:rPr kumimoji="1" lang="ja-JP" altLang="ja-JP" sz="1100" b="0" i="0" baseline="0">
              <a:solidFill>
                <a:schemeClr val="tx1"/>
              </a:solidFill>
              <a:effectLst/>
              <a:latin typeface="+mn-lt"/>
              <a:ea typeface="+mn-ea"/>
              <a:cs typeface="+mn-cs"/>
            </a:rPr>
            <a:t>人</a:t>
          </a:r>
          <a:r>
            <a:rPr kumimoji="1" lang="ja-JP" altLang="en-US" sz="1100" b="0" i="0" baseline="0">
              <a:solidFill>
                <a:schemeClr val="tx1"/>
              </a:solidFill>
              <a:effectLst/>
              <a:latin typeface="+mn-lt"/>
              <a:ea typeface="+mn-ea"/>
              <a:cs typeface="+mn-cs"/>
            </a:rPr>
            <a:t>）</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56787</xdr:rowOff>
    </xdr:from>
    <xdr:to>
      <xdr:col>24</xdr:col>
      <xdr:colOff>25400</xdr:colOff>
      <xdr:row>37</xdr:row>
      <xdr:rowOff>122101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0043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56787</xdr:rowOff>
    </xdr:from>
    <xdr:to>
      <xdr:col>19</xdr:col>
      <xdr:colOff>187325</xdr:colOff>
      <xdr:row>37</xdr:row>
      <xdr:rowOff>89444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4004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56787</xdr:rowOff>
    </xdr:from>
    <xdr:to>
      <xdr:col>15</xdr:col>
      <xdr:colOff>98425</xdr:colOff>
      <xdr:row>37</xdr:row>
      <xdr:rowOff>89444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004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56787</xdr:rowOff>
    </xdr:from>
    <xdr:to>
      <xdr:col>11</xdr:col>
      <xdr:colOff>9525</xdr:colOff>
      <xdr:row>38</xdr:row>
      <xdr:rowOff>68217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00437"/>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71301</xdr:rowOff>
    </xdr:from>
    <xdr:to>
      <xdr:col>24</xdr:col>
      <xdr:colOff>76200</xdr:colOff>
      <xdr:row>38</xdr:row>
      <xdr:rowOff>1451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1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43378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87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5987</xdr:rowOff>
    </xdr:from>
    <xdr:to>
      <xdr:col>20</xdr:col>
      <xdr:colOff>38100</xdr:colOff>
      <xdr:row>37</xdr:row>
      <xdr:rowOff>107587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92364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3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38644</xdr:rowOff>
    </xdr:from>
    <xdr:to>
      <xdr:col>15</xdr:col>
      <xdr:colOff>149225</xdr:colOff>
      <xdr:row>37</xdr:row>
      <xdr:rowOff>140244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125021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6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5987</xdr:rowOff>
    </xdr:from>
    <xdr:to>
      <xdr:col>11</xdr:col>
      <xdr:colOff>60325</xdr:colOff>
      <xdr:row>37</xdr:row>
      <xdr:rowOff>107587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92364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3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17417</xdr:rowOff>
    </xdr:from>
    <xdr:to>
      <xdr:col>6</xdr:col>
      <xdr:colOff>171450</xdr:colOff>
      <xdr:row>38</xdr:row>
      <xdr:rowOff>119017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3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103794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61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物件費に係る経常収支比率が増加したのは、物価高騰により光熱水費をはじめとする需用費や役務費等の物件費が増加していることが要因である。</a:t>
          </a:r>
          <a:r>
            <a:rPr kumimoji="1" lang="ja-JP" altLang="en-US" sz="1100" b="0" i="0" baseline="0">
              <a:solidFill>
                <a:schemeClr val="tx1"/>
              </a:solidFill>
              <a:effectLst/>
              <a:latin typeface="+mn-lt"/>
              <a:ea typeface="+mn-ea"/>
              <a:cs typeface="+mn-cs"/>
            </a:rPr>
            <a:t>さらに脱炭素事業やサンゴ留学生事業、電算標準化事業など各種施策のタイミングが重なったことも増加要因となった。</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今後も事務作業の見直しや公共施設等の適正管理</a:t>
          </a:r>
          <a:r>
            <a:rPr kumimoji="1" lang="ja-JP" altLang="en-US" sz="1100" b="0" i="0" baseline="0">
              <a:solidFill>
                <a:schemeClr val="tx1"/>
              </a:solidFill>
              <a:effectLst/>
              <a:latin typeface="+mn-lt"/>
              <a:ea typeface="+mn-ea"/>
              <a:cs typeface="+mn-cs"/>
            </a:rPr>
            <a:t>、事業費の年度間平準化などにも</a:t>
          </a:r>
          <a:r>
            <a:rPr kumimoji="1" lang="ja-JP" altLang="ja-JP" sz="1100" b="0" i="0" baseline="0">
              <a:solidFill>
                <a:schemeClr val="tx1"/>
              </a:solidFill>
              <a:effectLst/>
              <a:latin typeface="+mn-lt"/>
              <a:ea typeface="+mn-ea"/>
              <a:cs typeface="+mn-cs"/>
            </a:rPr>
            <a:t>努め、経常経費の削減につなげていく。</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107950</xdr:rowOff>
    </xdr:from>
    <xdr:to>
      <xdr:col>82</xdr:col>
      <xdr:colOff>107950</xdr:colOff>
      <xdr:row>17</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511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94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22225</xdr:rowOff>
    </xdr:from>
    <xdr:to>
      <xdr:col>73</xdr:col>
      <xdr:colOff>180975</xdr:colOff>
      <xdr:row>16</xdr:row>
      <xdr:rowOff>50800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9397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22225</xdr:rowOff>
    </xdr:from>
    <xdr:to>
      <xdr:col>69</xdr:col>
      <xdr:colOff>92075</xdr:colOff>
      <xdr:row>15</xdr:row>
      <xdr:rowOff>107950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5939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133350</xdr:rowOff>
    </xdr:from>
    <xdr:to>
      <xdr:col>82</xdr:col>
      <xdr:colOff>158750</xdr:colOff>
      <xdr:row>17</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149877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7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57150</xdr:rowOff>
    </xdr:from>
    <xdr:to>
      <xdr:col>78</xdr:col>
      <xdr:colOff>120650</xdr:colOff>
      <xdr:row>16</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168927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69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142875</xdr:rowOff>
    </xdr:from>
    <xdr:to>
      <xdr:col>69</xdr:col>
      <xdr:colOff>142875</xdr:colOff>
      <xdr:row>15</xdr:row>
      <xdr:rowOff>73025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83202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扶助費の支出に関しては、</a:t>
          </a:r>
          <a:r>
            <a:rPr kumimoji="1" lang="ja-JP" altLang="en-US" sz="1100" b="0" i="0" baseline="0">
              <a:solidFill>
                <a:schemeClr val="tx1"/>
              </a:solidFill>
              <a:effectLst/>
              <a:latin typeface="+mn-lt"/>
              <a:ea typeface="+mn-ea"/>
              <a:cs typeface="+mn-cs"/>
            </a:rPr>
            <a:t>これまで</a:t>
          </a:r>
          <a:r>
            <a:rPr kumimoji="1" lang="ja-JP" altLang="ja-JP" sz="1100" b="0" i="0" baseline="0">
              <a:solidFill>
                <a:schemeClr val="tx1"/>
              </a:solidFill>
              <a:effectLst/>
              <a:latin typeface="+mn-lt"/>
              <a:ea typeface="+mn-ea"/>
              <a:cs typeface="+mn-cs"/>
            </a:rPr>
            <a:t>概ね横這いで推移</a:t>
          </a:r>
          <a:r>
            <a:rPr kumimoji="1" lang="ja-JP" altLang="en-US" sz="1100" b="0" i="0" baseline="0">
              <a:solidFill>
                <a:schemeClr val="tx1"/>
              </a:solidFill>
              <a:effectLst/>
              <a:latin typeface="+mn-lt"/>
              <a:ea typeface="+mn-ea"/>
              <a:cs typeface="+mn-cs"/>
            </a:rPr>
            <a:t>してきたが今後は各種子育て支援施策の実施などにより増加していく可能性がある。今後は数値の推移を注視するとともに</a:t>
          </a:r>
          <a:r>
            <a:rPr kumimoji="1" lang="ja-JP" altLang="ja-JP" sz="1100" b="0" i="0" baseline="0">
              <a:solidFill>
                <a:schemeClr val="tx1"/>
              </a:solidFill>
              <a:effectLst/>
              <a:latin typeface="+mn-lt"/>
              <a:ea typeface="+mn-ea"/>
              <a:cs typeface="+mn-cs"/>
            </a:rPr>
            <a:t>各種手当てへの特別加算等の見直しや運営の適正規模等</a:t>
          </a:r>
          <a:r>
            <a:rPr kumimoji="1" lang="ja-JP" altLang="en-US" sz="1100" b="0" i="0" baseline="0">
              <a:solidFill>
                <a:schemeClr val="tx1"/>
              </a:solidFill>
              <a:effectLst/>
              <a:latin typeface="+mn-lt"/>
              <a:ea typeface="+mn-ea"/>
              <a:cs typeface="+mn-cs"/>
            </a:rPr>
            <a:t>も適宜検討</a:t>
          </a:r>
          <a:r>
            <a:rPr kumimoji="1" lang="ja-JP" altLang="ja-JP" sz="1100" b="0" i="0" baseline="0">
              <a:solidFill>
                <a:schemeClr val="tx1"/>
              </a:solidFill>
              <a:effectLst/>
              <a:latin typeface="+mn-lt"/>
              <a:ea typeface="+mn-ea"/>
              <a:cs typeface="+mn-cs"/>
            </a:rPr>
            <a:t>する。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615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tx1"/>
              </a:solidFill>
              <a:effectLst/>
              <a:latin typeface="+mn-lt"/>
              <a:ea typeface="+mn-ea"/>
              <a:cs typeface="+mn-cs"/>
            </a:rPr>
            <a:t>令和６年度から農業集落排水事業及び公共下水道事業が法適化されたため、それまで繰出金で支出していた金額が補助費等へと移行したた結果、</a:t>
          </a:r>
          <a:r>
            <a:rPr kumimoji="1" lang="en-US" altLang="ja-JP" sz="1100" b="0" i="0" baseline="0">
              <a:solidFill>
                <a:schemeClr val="tx1"/>
              </a:solidFill>
              <a:effectLst/>
              <a:latin typeface="+mn-lt"/>
              <a:ea typeface="+mn-ea"/>
              <a:cs typeface="+mn-cs"/>
            </a:rPr>
            <a:t>3.0</a:t>
          </a:r>
          <a:r>
            <a:rPr kumimoji="1" lang="ja-JP" altLang="en-US" sz="1100" b="0" i="0" baseline="0">
              <a:solidFill>
                <a:schemeClr val="tx1"/>
              </a:solidFill>
              <a:effectLst/>
              <a:latin typeface="+mn-lt"/>
              <a:ea typeface="+mn-ea"/>
              <a:cs typeface="+mn-cs"/>
            </a:rPr>
            <a:t>ポイント減少し、</a:t>
          </a:r>
          <a:r>
            <a:rPr kumimoji="1" lang="ja-JP" altLang="ja-JP" sz="1100" b="0" i="0" baseline="0">
              <a:solidFill>
                <a:schemeClr val="tx1"/>
              </a:solidFill>
              <a:effectLst/>
              <a:latin typeface="+mn-lt"/>
              <a:ea typeface="+mn-ea"/>
              <a:cs typeface="+mn-cs"/>
            </a:rPr>
            <a:t>類似団体平均</a:t>
          </a:r>
          <a:r>
            <a:rPr kumimoji="1" lang="ja-JP" altLang="en-US" sz="1100" b="0" i="0" baseline="0">
              <a:solidFill>
                <a:schemeClr val="tx1"/>
              </a:solidFill>
              <a:effectLst/>
              <a:latin typeface="+mn-lt"/>
              <a:ea typeface="+mn-ea"/>
              <a:cs typeface="+mn-cs"/>
            </a:rPr>
            <a:t>を下回った。</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en-US" sz="1100" b="0" i="0" baseline="0">
              <a:solidFill>
                <a:schemeClr val="tx1"/>
              </a:solidFill>
              <a:effectLst/>
              <a:latin typeface="+mn-lt"/>
              <a:ea typeface="+mn-ea"/>
              <a:cs typeface="+mn-cs"/>
            </a:rPr>
            <a:t>繰出金は法非適特別会計への繰出し額に大きく影響を受けるため、高齢化率が</a:t>
          </a:r>
          <a:r>
            <a:rPr kumimoji="1" lang="ja-JP" altLang="ja-JP" sz="1100">
              <a:solidFill>
                <a:schemeClr val="tx1"/>
              </a:solidFill>
              <a:effectLst/>
              <a:latin typeface="+mn-lt"/>
              <a:ea typeface="+mn-ea"/>
              <a:cs typeface="+mn-cs"/>
            </a:rPr>
            <a:t>令和７年１月１日現在で</a:t>
          </a:r>
          <a:r>
            <a:rPr kumimoji="1" lang="en-US" altLang="ja-JP" sz="1100">
              <a:solidFill>
                <a:schemeClr val="tx1"/>
              </a:solidFill>
              <a:effectLst/>
              <a:latin typeface="+mn-lt"/>
              <a:ea typeface="+mn-ea"/>
              <a:cs typeface="+mn-cs"/>
            </a:rPr>
            <a:t>43.2</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と高い喜界町においては</a:t>
          </a:r>
          <a:r>
            <a:rPr kumimoji="1" lang="ja-JP" altLang="en-US"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介護保険事業</a:t>
          </a:r>
          <a:r>
            <a:rPr kumimoji="1" lang="ja-JP" altLang="en-US" sz="1100" b="0" i="0" baseline="0">
              <a:solidFill>
                <a:schemeClr val="tx1"/>
              </a:solidFill>
              <a:effectLst/>
              <a:latin typeface="+mn-lt"/>
              <a:ea typeface="+mn-ea"/>
              <a:cs typeface="+mn-cs"/>
            </a:rPr>
            <a:t>に代表される社会保障費の増加を注視していかなければならない。</a:t>
          </a:r>
          <a:r>
            <a:rPr kumimoji="1" lang="ja-JP" altLang="ja-JP" sz="1100" b="0" i="0" baseline="0">
              <a:solidFill>
                <a:schemeClr val="tx1"/>
              </a:solidFill>
              <a:effectLst/>
              <a:latin typeface="+mn-lt"/>
              <a:ea typeface="+mn-ea"/>
              <a:cs typeface="+mn-cs"/>
            </a:rPr>
            <a:t>今後も使用料・保険料等の収納率向上、予防事業への取組強化を行うなど適正化を</a:t>
          </a:r>
          <a:r>
            <a:rPr kumimoji="1" lang="ja-JP" altLang="en-US" sz="1100" b="0" i="0" baseline="0">
              <a:solidFill>
                <a:schemeClr val="tx1"/>
              </a:solidFill>
              <a:effectLst/>
              <a:latin typeface="+mn-lt"/>
              <a:ea typeface="+mn-ea"/>
              <a:cs typeface="+mn-cs"/>
            </a:rPr>
            <a:t>図っていく。</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58</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7282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153670</xdr:rowOff>
    </xdr:from>
    <xdr:to>
      <xdr:col>78</xdr:col>
      <xdr:colOff>69850</xdr:colOff>
      <xdr:row>58</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26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57</xdr:row>
      <xdr:rowOff>153670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1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58420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18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102870</xdr:rowOff>
    </xdr:from>
    <xdr:to>
      <xdr:col>74</xdr:col>
      <xdr:colOff>31750</xdr:colOff>
      <xdr:row>58</xdr:row>
      <xdr:rowOff>33020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43197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xdr:rowOff>
    </xdr:from>
    <xdr:to>
      <xdr:col>65</xdr:col>
      <xdr:colOff>53975</xdr:colOff>
      <xdr:row>58</xdr:row>
      <xdr:rowOff>109220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119397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行財政改革大綱・集中改革ﾌﾟﾗﾝ実施による補助金等の見直し</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一本化・廃止等</a:t>
          </a:r>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により類似団体平均を下回っている現状である。基準の見直し等含めて今後も経費削減に努める。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60706</xdr:rowOff>
    </xdr:from>
    <xdr:to>
      <xdr:col>82</xdr:col>
      <xdr:colOff>107950</xdr:colOff>
      <xdr:row>41</xdr:row>
      <xdr:rowOff>74422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606145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46499</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7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74422</xdr:rowOff>
    </xdr:from>
    <xdr:to>
      <xdr:col>82</xdr:col>
      <xdr:colOff>196850</xdr:colOff>
      <xdr:row>41</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10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147083</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80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60706</xdr:rowOff>
    </xdr:from>
    <xdr:to>
      <xdr:col>82</xdr:col>
      <xdr:colOff>196850</xdr:colOff>
      <xdr:row>35</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06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37846</xdr:rowOff>
    </xdr:from>
    <xdr:to>
      <xdr:col>82</xdr:col>
      <xdr:colOff>107950</xdr:colOff>
      <xdr:row>35</xdr:row>
      <xdr:rowOff>60706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0385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37846</xdr:rowOff>
    </xdr:from>
    <xdr:to>
      <xdr:col>78</xdr:col>
      <xdr:colOff>69850</xdr:colOff>
      <xdr:row>35</xdr:row>
      <xdr:rowOff>110998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60385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41910</xdr:rowOff>
    </xdr:from>
    <xdr:to>
      <xdr:col>78</xdr:col>
      <xdr:colOff>120650</xdr:colOff>
      <xdr:row>37</xdr:row>
      <xdr:rowOff>143510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78994</xdr:rowOff>
    </xdr:from>
    <xdr:to>
      <xdr:col>73</xdr:col>
      <xdr:colOff>180975</xdr:colOff>
      <xdr:row>35</xdr:row>
      <xdr:rowOff>110998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0797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5334</xdr:rowOff>
    </xdr:from>
    <xdr:to>
      <xdr:col>74</xdr:col>
      <xdr:colOff>31750</xdr:colOff>
      <xdr:row>37</xdr:row>
      <xdr:rowOff>106934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74422</xdr:rowOff>
    </xdr:from>
    <xdr:to>
      <xdr:col>69</xdr:col>
      <xdr:colOff>92075</xdr:colOff>
      <xdr:row>35</xdr:row>
      <xdr:rowOff>78994</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60751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89933</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1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158496</xdr:rowOff>
    </xdr:from>
    <xdr:to>
      <xdr:col>78</xdr:col>
      <xdr:colOff>120650</xdr:colOff>
      <xdr:row>35</xdr:row>
      <xdr:rowOff>88646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98823</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525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28194</xdr:rowOff>
    </xdr:from>
    <xdr:to>
      <xdr:col>69</xdr:col>
      <xdr:colOff>142875</xdr:colOff>
      <xdr:row>35</xdr:row>
      <xdr:rowOff>129794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139971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135399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一般廃棄物焼却処理施設事業等の元金償還</a:t>
          </a:r>
          <a:r>
            <a:rPr kumimoji="1" lang="ja-JP" altLang="en-US" sz="1100" b="0" i="0" baseline="0">
              <a:solidFill>
                <a:schemeClr val="tx1"/>
              </a:solidFill>
              <a:effectLst/>
              <a:latin typeface="+mn-lt"/>
              <a:ea typeface="+mn-ea"/>
              <a:cs typeface="+mn-cs"/>
            </a:rPr>
            <a:t>開始</a:t>
          </a:r>
          <a:r>
            <a:rPr kumimoji="1" lang="ja-JP" altLang="ja-JP" sz="1100" b="0" i="0" baseline="0">
              <a:solidFill>
                <a:schemeClr val="tx1"/>
              </a:solidFill>
              <a:effectLst/>
              <a:latin typeface="+mn-lt"/>
              <a:ea typeface="+mn-ea"/>
              <a:cs typeface="+mn-cs"/>
            </a:rPr>
            <a:t>の影響で</a:t>
          </a:r>
          <a:r>
            <a:rPr kumimoji="1" lang="ja-JP" altLang="en-US" sz="1100" b="0" i="0" baseline="0">
              <a:solidFill>
                <a:schemeClr val="tx1"/>
              </a:solidFill>
              <a:effectLst/>
              <a:latin typeface="+mn-lt"/>
              <a:ea typeface="+mn-ea"/>
              <a:cs typeface="+mn-cs"/>
            </a:rPr>
            <a:t>公債費は上昇傾向にある。今後も最終処分場建設など大型事業の元金償還が予定されているため推移を注視していく必要がある。</a:t>
          </a:r>
          <a:r>
            <a:rPr kumimoji="1" lang="ja-JP" altLang="ja-JP" sz="1100" b="0" i="0" baseline="0">
              <a:solidFill>
                <a:schemeClr val="tx1"/>
              </a:solidFill>
              <a:effectLst/>
              <a:latin typeface="+mn-lt"/>
              <a:ea typeface="+mn-ea"/>
              <a:cs typeface="+mn-cs"/>
            </a:rPr>
            <a:t>また、令和７年度</a:t>
          </a:r>
          <a:r>
            <a:rPr kumimoji="1" lang="en-US" altLang="ja-JP" sz="1100" b="0" i="0" baseline="0">
              <a:solidFill>
                <a:schemeClr val="tx1"/>
              </a:solidFill>
              <a:effectLst/>
              <a:latin typeface="+mn-lt"/>
              <a:ea typeface="+mn-ea"/>
              <a:cs typeface="+mn-cs"/>
            </a:rPr>
            <a:t>881</a:t>
          </a:r>
          <a:r>
            <a:rPr kumimoji="1" lang="ja-JP" altLang="ja-JP" sz="1100" b="0" i="0" baseline="0">
              <a:solidFill>
                <a:schemeClr val="tx1"/>
              </a:solidFill>
              <a:effectLst/>
              <a:latin typeface="+mn-lt"/>
              <a:ea typeface="+mn-ea"/>
              <a:cs typeface="+mn-cs"/>
            </a:rPr>
            <a:t>百万円、令和８年度</a:t>
          </a:r>
          <a:r>
            <a:rPr kumimoji="1" lang="en-US" altLang="ja-JP" sz="1100" b="0" i="0" baseline="0">
              <a:solidFill>
                <a:schemeClr val="tx1"/>
              </a:solidFill>
              <a:effectLst/>
              <a:latin typeface="+mn-lt"/>
              <a:ea typeface="+mn-ea"/>
              <a:cs typeface="+mn-cs"/>
            </a:rPr>
            <a:t>814</a:t>
          </a:r>
          <a:r>
            <a:rPr kumimoji="1" lang="ja-JP" altLang="ja-JP" sz="1100" b="0" i="0" baseline="0">
              <a:solidFill>
                <a:schemeClr val="tx1"/>
              </a:solidFill>
              <a:effectLst/>
              <a:latin typeface="+mn-lt"/>
              <a:ea typeface="+mn-ea"/>
              <a:cs typeface="+mn-cs"/>
            </a:rPr>
            <a:t>百万円と償還額が高い水準で推移していくことから、町債発行の抑制を基調とし比率の改善</a:t>
          </a:r>
          <a:r>
            <a:rPr kumimoji="1" lang="ja-JP" altLang="en-US" sz="1100" b="0" i="0" baseline="0">
              <a:solidFill>
                <a:schemeClr val="tx1"/>
              </a:solidFill>
              <a:effectLst/>
              <a:latin typeface="+mn-lt"/>
              <a:ea typeface="+mn-ea"/>
              <a:cs typeface="+mn-cs"/>
            </a:rPr>
            <a:t>を意識しつつ</a:t>
          </a:r>
          <a:r>
            <a:rPr kumimoji="1" lang="ja-JP" altLang="ja-JP" sz="1100" b="0" i="0" baseline="0">
              <a:solidFill>
                <a:schemeClr val="tx1"/>
              </a:solidFill>
              <a:effectLst/>
              <a:latin typeface="+mn-lt"/>
              <a:ea typeface="+mn-ea"/>
              <a:cs typeface="+mn-cs"/>
            </a:rPr>
            <a:t>努め</a:t>
          </a:r>
          <a:r>
            <a:rPr kumimoji="1" lang="ja-JP" altLang="en-US" sz="1100" b="0" i="0" baseline="0">
              <a:solidFill>
                <a:schemeClr val="tx1"/>
              </a:solidFill>
              <a:effectLst/>
              <a:latin typeface="+mn-lt"/>
              <a:ea typeface="+mn-ea"/>
              <a:cs typeface="+mn-cs"/>
            </a:rPr>
            <a:t>ていいく</a:t>
          </a:r>
          <a:r>
            <a:rPr kumimoji="1" lang="ja-JP" altLang="ja-JP" sz="1100" b="0" i="0" baseline="0">
              <a:solidFill>
                <a:schemeClr val="tx1"/>
              </a:solidFill>
              <a:effectLst/>
              <a:latin typeface="+mn-lt"/>
              <a:ea typeface="+mn-ea"/>
              <a:cs typeface="+mn-cs"/>
            </a:rPr>
            <a:t>。</a:t>
          </a:r>
          <a:endParaRPr lang="ja-JP" altLang="ja-JP">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58420</xdr:rowOff>
    </xdr:from>
    <xdr:to>
      <xdr:col>24</xdr:col>
      <xdr:colOff>25400</xdr:colOff>
      <xdr:row>77</xdr:row>
      <xdr:rowOff>66039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600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486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800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77</xdr:row>
      <xdr:rowOff>24130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80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15239</xdr:rowOff>
    </xdr:from>
    <xdr:to>
      <xdr:col>24</xdr:col>
      <xdr:colOff>76200</xdr:colOff>
      <xdr:row>77</xdr:row>
      <xdr:rowOff>116839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158766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xdr:rowOff>
    </xdr:from>
    <xdr:to>
      <xdr:col>20</xdr:col>
      <xdr:colOff>38100</xdr:colOff>
      <xdr:row>77</xdr:row>
      <xdr:rowOff>109220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93997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95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82566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公債費以外に経常収支比率に占める割合が高いのは、人件費・物件費・繰出金となっている。人件費は類似団体より高い水準で推移している。物件費は離島という特性上、光熱水費料金への輸送コスト反映や出張旅費の航空券料金などにより、負担が大きい。また、繰出金は介護保険事業等の負担が増加しており、使用料・保険料等の収納率向上、予防事業への取組強化を行うなど適正化を図る必要があ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75</xdr:row>
      <xdr:rowOff>153670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2997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76</xdr:row>
      <xdr:rowOff>20320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3012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50800</xdr:rowOff>
    </xdr:from>
    <xdr:to>
      <xdr:col>73</xdr:col>
      <xdr:colOff>180975</xdr:colOff>
      <xdr:row>76</xdr:row>
      <xdr:rowOff>20320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0955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50800</xdr:rowOff>
    </xdr:from>
    <xdr:to>
      <xdr:col>69</xdr:col>
      <xdr:colOff>92075</xdr:colOff>
      <xdr:row>76</xdr:row>
      <xdr:rowOff>73661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909550"/>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104157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140970</xdr:rowOff>
    </xdr:from>
    <xdr:to>
      <xdr:col>74</xdr:col>
      <xdr:colOff>31750</xdr:colOff>
      <xdr:row>76</xdr:row>
      <xdr:rowOff>71120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81297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0</xdr:rowOff>
    </xdr:from>
    <xdr:to>
      <xdr:col>69</xdr:col>
      <xdr:colOff>142875</xdr:colOff>
      <xdr:row>75</xdr:row>
      <xdr:rowOff>101600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111777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134637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47628</xdr:rowOff>
    </xdr:from>
    <xdr:to>
      <xdr:col>29</xdr:col>
      <xdr:colOff>127000</xdr:colOff>
      <xdr:row>16</xdr:row>
      <xdr:rowOff>108359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38453"/>
          <a:ext cx="647700" cy="60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108359</xdr:rowOff>
    </xdr:from>
    <xdr:to>
      <xdr:col>26</xdr:col>
      <xdr:colOff>50800</xdr:colOff>
      <xdr:row>16</xdr:row>
      <xdr:rowOff>152693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99184"/>
          <a:ext cx="698500" cy="44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152693</xdr:rowOff>
    </xdr:from>
    <xdr:to>
      <xdr:col>22</xdr:col>
      <xdr:colOff>114300</xdr:colOff>
      <xdr:row>17</xdr:row>
      <xdr:rowOff>17065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43518"/>
          <a:ext cx="698500" cy="35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17065</xdr:rowOff>
    </xdr:from>
    <xdr:to>
      <xdr:col>18</xdr:col>
      <xdr:colOff>177800</xdr:colOff>
      <xdr:row>17</xdr:row>
      <xdr:rowOff>23475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79340"/>
          <a:ext cx="698500" cy="6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168278</xdr:rowOff>
    </xdr:from>
    <xdr:to>
      <xdr:col>29</xdr:col>
      <xdr:colOff>177800</xdr:colOff>
      <xdr:row>16</xdr:row>
      <xdr:rowOff>98428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87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13355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32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57559</xdr:rowOff>
    </xdr:from>
    <xdr:to>
      <xdr:col>26</xdr:col>
      <xdr:colOff>101600</xdr:colOff>
      <xdr:row>16</xdr:row>
      <xdr:rowOff>159159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48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169336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1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101893</xdr:rowOff>
    </xdr:from>
    <xdr:to>
      <xdr:col>22</xdr:col>
      <xdr:colOff>165100</xdr:colOff>
      <xdr:row>17</xdr:row>
      <xdr:rowOff>32043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92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42220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6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137715</xdr:rowOff>
    </xdr:from>
    <xdr:to>
      <xdr:col>19</xdr:col>
      <xdr:colOff>38100</xdr:colOff>
      <xdr:row>17</xdr:row>
      <xdr:rowOff>67865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28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78042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9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144125</xdr:rowOff>
    </xdr:from>
    <xdr:to>
      <xdr:col>15</xdr:col>
      <xdr:colOff>101600</xdr:colOff>
      <xdr:row>17</xdr:row>
      <xdr:rowOff>74275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34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84452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203143</xdr:rowOff>
    </xdr:from>
    <xdr:to>
      <xdr:col>29</xdr:col>
      <xdr:colOff>127000</xdr:colOff>
      <xdr:row>35</xdr:row>
      <xdr:rowOff>247739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13493"/>
          <a:ext cx="647700" cy="44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247739</xdr:rowOff>
    </xdr:from>
    <xdr:to>
      <xdr:col>26</xdr:col>
      <xdr:colOff>50800</xdr:colOff>
      <xdr:row>35</xdr:row>
      <xdr:rowOff>268637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8089"/>
          <a:ext cx="698500" cy="20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268637</xdr:rowOff>
    </xdr:from>
    <xdr:to>
      <xdr:col>22</xdr:col>
      <xdr:colOff>114300</xdr:colOff>
      <xdr:row>36</xdr:row>
      <xdr:rowOff>9804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8987"/>
          <a:ext cx="698500" cy="84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9804</xdr:rowOff>
    </xdr:from>
    <xdr:to>
      <xdr:col>18</xdr:col>
      <xdr:colOff>177800</xdr:colOff>
      <xdr:row>36</xdr:row>
      <xdr:rowOff>79622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63054"/>
          <a:ext cx="698500" cy="69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152343</xdr:rowOff>
    </xdr:from>
    <xdr:to>
      <xdr:col>29</xdr:col>
      <xdr:colOff>177800</xdr:colOff>
      <xdr:row>35</xdr:row>
      <xdr:rowOff>253943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62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340320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07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196939</xdr:rowOff>
    </xdr:from>
    <xdr:to>
      <xdr:col>26</xdr:col>
      <xdr:colOff>101600</xdr:colOff>
      <xdr:row>35</xdr:row>
      <xdr:rowOff>298539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7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308716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76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217837</xdr:rowOff>
    </xdr:from>
    <xdr:to>
      <xdr:col>22</xdr:col>
      <xdr:colOff>165100</xdr:colOff>
      <xdr:row>35</xdr:row>
      <xdr:rowOff>319437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8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329614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301904</xdr:rowOff>
    </xdr:from>
    <xdr:to>
      <xdr:col>19</xdr:col>
      <xdr:colOff>38100</xdr:colOff>
      <xdr:row>36</xdr:row>
      <xdr:rowOff>60604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12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70781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8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28822</xdr:rowOff>
    </xdr:from>
    <xdr:to>
      <xdr:col>15</xdr:col>
      <xdr:colOff>101600</xdr:colOff>
      <xdr:row>36</xdr:row>
      <xdr:rowOff>130422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140599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5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164476</xdr:rowOff>
    </xdr:from>
    <xdr:to>
      <xdr:col>24</xdr:col>
      <xdr:colOff>63500</xdr:colOff>
      <xdr:row>36</xdr:row>
      <xdr:rowOff>47785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65226"/>
          <a:ext cx="838200" cy="5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47785</xdr:rowOff>
    </xdr:from>
    <xdr:to>
      <xdr:col>19</xdr:col>
      <xdr:colOff>177800</xdr:colOff>
      <xdr:row>36</xdr:row>
      <xdr:rowOff>57303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19985"/>
          <a:ext cx="889000" cy="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57303</xdr:rowOff>
    </xdr:from>
    <xdr:to>
      <xdr:col>15</xdr:col>
      <xdr:colOff>50800</xdr:colOff>
      <xdr:row>36</xdr:row>
      <xdr:rowOff>78270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29503"/>
          <a:ext cx="889000" cy="2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78270</xdr:rowOff>
    </xdr:from>
    <xdr:to>
      <xdr:col>10</xdr:col>
      <xdr:colOff>114300</xdr:colOff>
      <xdr:row>36</xdr:row>
      <xdr:rowOff>88274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50470"/>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113676</xdr:rowOff>
    </xdr:from>
    <xdr:to>
      <xdr:col>24</xdr:col>
      <xdr:colOff>114300</xdr:colOff>
      <xdr:row>36</xdr:row>
      <xdr:rowOff>43826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1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136553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6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168435</xdr:rowOff>
    </xdr:from>
    <xdr:to>
      <xdr:col>20</xdr:col>
      <xdr:colOff>38100</xdr:colOff>
      <xdr:row>36</xdr:row>
      <xdr:rowOff>98585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115112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4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6503</xdr:rowOff>
    </xdr:from>
    <xdr:to>
      <xdr:col>15</xdr:col>
      <xdr:colOff>101600</xdr:colOff>
      <xdr:row>36</xdr:row>
      <xdr:rowOff>108103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7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124630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5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27470</xdr:rowOff>
    </xdr:from>
    <xdr:to>
      <xdr:col>10</xdr:col>
      <xdr:colOff>165100</xdr:colOff>
      <xdr:row>36</xdr:row>
      <xdr:rowOff>129070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145597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7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37474</xdr:rowOff>
    </xdr:from>
    <xdr:to>
      <xdr:col>6</xdr:col>
      <xdr:colOff>38100</xdr:colOff>
      <xdr:row>36</xdr:row>
      <xdr:rowOff>139074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155601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8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42370</xdr:rowOff>
    </xdr:from>
    <xdr:to>
      <xdr:col>24</xdr:col>
      <xdr:colOff>63500</xdr:colOff>
      <xdr:row>57</xdr:row>
      <xdr:rowOff>118372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15020"/>
          <a:ext cx="838200" cy="7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84010</xdr:rowOff>
    </xdr:from>
    <xdr:to>
      <xdr:col>19</xdr:col>
      <xdr:colOff>177800</xdr:colOff>
      <xdr:row>57</xdr:row>
      <xdr:rowOff>118372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56660"/>
          <a:ext cx="889000" cy="3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84010</xdr:rowOff>
    </xdr:from>
    <xdr:to>
      <xdr:col>15</xdr:col>
      <xdr:colOff>50800</xdr:colOff>
      <xdr:row>58</xdr:row>
      <xdr:rowOff>1226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56660"/>
          <a:ext cx="889000" cy="8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1226</xdr:rowOff>
    </xdr:from>
    <xdr:to>
      <xdr:col>10</xdr:col>
      <xdr:colOff>114300</xdr:colOff>
      <xdr:row>58</xdr:row>
      <xdr:rowOff>25012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45326"/>
          <a:ext cx="889000" cy="2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163020</xdr:rowOff>
    </xdr:from>
    <xdr:to>
      <xdr:col>24</xdr:col>
      <xdr:colOff>114300</xdr:colOff>
      <xdr:row>57</xdr:row>
      <xdr:rowOff>93170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6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14447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15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67572</xdr:rowOff>
    </xdr:from>
    <xdr:to>
      <xdr:col>20</xdr:col>
      <xdr:colOff>38100</xdr:colOff>
      <xdr:row>57</xdr:row>
      <xdr:rowOff>169172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4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160299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33210</xdr:rowOff>
    </xdr:from>
    <xdr:to>
      <xdr:col>15</xdr:col>
      <xdr:colOff>101600</xdr:colOff>
      <xdr:row>57</xdr:row>
      <xdr:rowOff>134810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0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151337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8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121876</xdr:rowOff>
    </xdr:from>
    <xdr:to>
      <xdr:col>10</xdr:col>
      <xdr:colOff>165100</xdr:colOff>
      <xdr:row>58</xdr:row>
      <xdr:rowOff>52026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43153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8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145662</xdr:rowOff>
    </xdr:from>
    <xdr:to>
      <xdr:col>6</xdr:col>
      <xdr:colOff>38100</xdr:colOff>
      <xdr:row>58</xdr:row>
      <xdr:rowOff>75812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66939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1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37923</xdr:rowOff>
    </xdr:from>
    <xdr:to>
      <xdr:col>24</xdr:col>
      <xdr:colOff>63500</xdr:colOff>
      <xdr:row>78</xdr:row>
      <xdr:rowOff>114767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11023"/>
          <a:ext cx="838200" cy="7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77374</xdr:rowOff>
    </xdr:from>
    <xdr:to>
      <xdr:col>19</xdr:col>
      <xdr:colOff>177800</xdr:colOff>
      <xdr:row>78</xdr:row>
      <xdr:rowOff>114767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50474"/>
          <a:ext cx="889000" cy="3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77374</xdr:rowOff>
    </xdr:from>
    <xdr:to>
      <xdr:col>15</xdr:col>
      <xdr:colOff>50800</xdr:colOff>
      <xdr:row>78</xdr:row>
      <xdr:rowOff>106928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50474"/>
          <a:ext cx="889000" cy="2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106928</xdr:rowOff>
    </xdr:from>
    <xdr:to>
      <xdr:col>10</xdr:col>
      <xdr:colOff>114300</xdr:colOff>
      <xdr:row>78</xdr:row>
      <xdr:rowOff>141415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80028"/>
          <a:ext cx="889000" cy="3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158573</xdr:rowOff>
    </xdr:from>
    <xdr:to>
      <xdr:col>24</xdr:col>
      <xdr:colOff>114300</xdr:colOff>
      <xdr:row>78</xdr:row>
      <xdr:rowOff>88723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137000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63967</xdr:rowOff>
    </xdr:from>
    <xdr:to>
      <xdr:col>20</xdr:col>
      <xdr:colOff>38100</xdr:colOff>
      <xdr:row>78</xdr:row>
      <xdr:rowOff>165567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156694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26574</xdr:rowOff>
    </xdr:from>
    <xdr:to>
      <xdr:col>15</xdr:col>
      <xdr:colOff>101600</xdr:colOff>
      <xdr:row>78</xdr:row>
      <xdr:rowOff>128174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119301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9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56128</xdr:rowOff>
    </xdr:from>
    <xdr:to>
      <xdr:col>10</xdr:col>
      <xdr:colOff>165100</xdr:colOff>
      <xdr:row>78</xdr:row>
      <xdr:rowOff>157728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148855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52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90615</xdr:rowOff>
    </xdr:from>
    <xdr:to>
      <xdr:col>6</xdr:col>
      <xdr:colOff>38100</xdr:colOff>
      <xdr:row>79</xdr:row>
      <xdr:rowOff>20765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11892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159945</xdr:rowOff>
    </xdr:from>
    <xdr:to>
      <xdr:col>24</xdr:col>
      <xdr:colOff>63500</xdr:colOff>
      <xdr:row>95</xdr:row>
      <xdr:rowOff>72006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76245"/>
          <a:ext cx="838200" cy="8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72006</xdr:rowOff>
    </xdr:from>
    <xdr:to>
      <xdr:col>19</xdr:col>
      <xdr:colOff>177800</xdr:colOff>
      <xdr:row>95</xdr:row>
      <xdr:rowOff>164791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59756"/>
          <a:ext cx="889000" cy="9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125664</xdr:rowOff>
    </xdr:from>
    <xdr:to>
      <xdr:col>15</xdr:col>
      <xdr:colOff>50800</xdr:colOff>
      <xdr:row>95</xdr:row>
      <xdr:rowOff>164791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41964"/>
          <a:ext cx="889000" cy="21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125664</xdr:rowOff>
    </xdr:from>
    <xdr:to>
      <xdr:col>10</xdr:col>
      <xdr:colOff>114300</xdr:colOff>
      <xdr:row>96</xdr:row>
      <xdr:rowOff>108263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41964"/>
          <a:ext cx="889000" cy="32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109145</xdr:rowOff>
    </xdr:from>
    <xdr:to>
      <xdr:col>24</xdr:col>
      <xdr:colOff>114300</xdr:colOff>
      <xdr:row>95</xdr:row>
      <xdr:rowOff>39295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132022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7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21206</xdr:rowOff>
    </xdr:from>
    <xdr:to>
      <xdr:col>20</xdr:col>
      <xdr:colOff>38100</xdr:colOff>
      <xdr:row>95</xdr:row>
      <xdr:rowOff>122806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0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139333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84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113991</xdr:rowOff>
    </xdr:from>
    <xdr:to>
      <xdr:col>15</xdr:col>
      <xdr:colOff>101600</xdr:colOff>
      <xdr:row>96</xdr:row>
      <xdr:rowOff>44141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0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60668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7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74864</xdr:rowOff>
    </xdr:from>
    <xdr:to>
      <xdr:col>10</xdr:col>
      <xdr:colOff>165100</xdr:colOff>
      <xdr:row>95</xdr:row>
      <xdr:rowOff>5014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9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21541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6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57463</xdr:rowOff>
    </xdr:from>
    <xdr:to>
      <xdr:col>6</xdr:col>
      <xdr:colOff>38100</xdr:colOff>
      <xdr:row>96</xdr:row>
      <xdr:rowOff>159063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1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4140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9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56032</xdr:rowOff>
    </xdr:from>
    <xdr:to>
      <xdr:col>55</xdr:col>
      <xdr:colOff>0</xdr:colOff>
      <xdr:row>37</xdr:row>
      <xdr:rowOff>109087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99682"/>
          <a:ext cx="838200" cy="5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97956</xdr:rowOff>
    </xdr:from>
    <xdr:to>
      <xdr:col>50</xdr:col>
      <xdr:colOff>114300</xdr:colOff>
      <xdr:row>37</xdr:row>
      <xdr:rowOff>109087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41606"/>
          <a:ext cx="889000" cy="1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97956</xdr:rowOff>
    </xdr:from>
    <xdr:to>
      <xdr:col>45</xdr:col>
      <xdr:colOff>177800</xdr:colOff>
      <xdr:row>37</xdr:row>
      <xdr:rowOff>154420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41606"/>
          <a:ext cx="88900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129184</xdr:rowOff>
    </xdr:from>
    <xdr:to>
      <xdr:col>41</xdr:col>
      <xdr:colOff>50800</xdr:colOff>
      <xdr:row>37</xdr:row>
      <xdr:rowOff>154420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01384"/>
          <a:ext cx="889000" cy="19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5232</xdr:rowOff>
    </xdr:from>
    <xdr:to>
      <xdr:col>55</xdr:col>
      <xdr:colOff>50800</xdr:colOff>
      <xdr:row>37</xdr:row>
      <xdr:rowOff>106832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4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155109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58287</xdr:rowOff>
    </xdr:from>
    <xdr:to>
      <xdr:col>50</xdr:col>
      <xdr:colOff>165100</xdr:colOff>
      <xdr:row>37</xdr:row>
      <xdr:rowOff>159886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1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151013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9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47156</xdr:rowOff>
    </xdr:from>
    <xdr:to>
      <xdr:col>46</xdr:col>
      <xdr:colOff>38100</xdr:colOff>
      <xdr:row>37</xdr:row>
      <xdr:rowOff>148756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9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139883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8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103620</xdr:rowOff>
    </xdr:from>
    <xdr:to>
      <xdr:col>41</xdr:col>
      <xdr:colOff>101600</xdr:colOff>
      <xdr:row>38</xdr:row>
      <xdr:rowOff>33770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4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24897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3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78384</xdr:rowOff>
    </xdr:from>
    <xdr:to>
      <xdr:col>36</xdr:col>
      <xdr:colOff>165100</xdr:colOff>
      <xdr:row>37</xdr:row>
      <xdr:rowOff>8534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5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171111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4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23289</xdr:rowOff>
    </xdr:from>
    <xdr:to>
      <xdr:col>55</xdr:col>
      <xdr:colOff>0</xdr:colOff>
      <xdr:row>58</xdr:row>
      <xdr:rowOff>22433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624489"/>
          <a:ext cx="838200" cy="34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22433</xdr:rowOff>
    </xdr:from>
    <xdr:to>
      <xdr:col>50</xdr:col>
      <xdr:colOff>114300</xdr:colOff>
      <xdr:row>58</xdr:row>
      <xdr:rowOff>31476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66533"/>
          <a:ext cx="889000" cy="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121856</xdr:rowOff>
    </xdr:from>
    <xdr:to>
      <xdr:col>45</xdr:col>
      <xdr:colOff>177800</xdr:colOff>
      <xdr:row>58</xdr:row>
      <xdr:rowOff>31476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23056"/>
          <a:ext cx="889000" cy="25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119352</xdr:rowOff>
    </xdr:from>
    <xdr:to>
      <xdr:col>41</xdr:col>
      <xdr:colOff>50800</xdr:colOff>
      <xdr:row>56</xdr:row>
      <xdr:rowOff>121856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20552"/>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143939</xdr:rowOff>
    </xdr:from>
    <xdr:to>
      <xdr:col>55</xdr:col>
      <xdr:colOff>50800</xdr:colOff>
      <xdr:row>56</xdr:row>
      <xdr:rowOff>74089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57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166816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42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143083</xdr:rowOff>
    </xdr:from>
    <xdr:to>
      <xdr:col>50</xdr:col>
      <xdr:colOff>165100</xdr:colOff>
      <xdr:row>58</xdr:row>
      <xdr:rowOff>73233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1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64360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08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152126</xdr:rowOff>
    </xdr:from>
    <xdr:to>
      <xdr:col>46</xdr:col>
      <xdr:colOff>38100</xdr:colOff>
      <xdr:row>58</xdr:row>
      <xdr:rowOff>82276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2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73403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1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71056</xdr:rowOff>
    </xdr:from>
    <xdr:to>
      <xdr:col>41</xdr:col>
      <xdr:colOff>101600</xdr:colOff>
      <xdr:row>57</xdr:row>
      <xdr:rowOff>1206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7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17733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44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68552</xdr:rowOff>
    </xdr:from>
    <xdr:to>
      <xdr:col>36</xdr:col>
      <xdr:colOff>165100</xdr:colOff>
      <xdr:row>56</xdr:row>
      <xdr:rowOff>170152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6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15229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44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83446</xdr:rowOff>
    </xdr:from>
    <xdr:to>
      <xdr:col>55</xdr:col>
      <xdr:colOff>0</xdr:colOff>
      <xdr:row>77</xdr:row>
      <xdr:rowOff>162561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599296"/>
          <a:ext cx="838200" cy="76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162561</xdr:rowOff>
    </xdr:from>
    <xdr:to>
      <xdr:col>50</xdr:col>
      <xdr:colOff>114300</xdr:colOff>
      <xdr:row>78</xdr:row>
      <xdr:rowOff>114860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64211"/>
          <a:ext cx="889000" cy="1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100199</xdr:rowOff>
    </xdr:from>
    <xdr:to>
      <xdr:col>45</xdr:col>
      <xdr:colOff>177800</xdr:colOff>
      <xdr:row>78</xdr:row>
      <xdr:rowOff>114860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73299"/>
          <a:ext cx="889000" cy="1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52174</xdr:rowOff>
    </xdr:from>
    <xdr:to>
      <xdr:col>41</xdr:col>
      <xdr:colOff>50800</xdr:colOff>
      <xdr:row>78</xdr:row>
      <xdr:rowOff>100199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25274"/>
          <a:ext cx="889000" cy="4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32646</xdr:rowOff>
    </xdr:from>
    <xdr:to>
      <xdr:col>55</xdr:col>
      <xdr:colOff>50800</xdr:colOff>
      <xdr:row>73</xdr:row>
      <xdr:rowOff>134246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5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55523</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3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111761</xdr:rowOff>
    </xdr:from>
    <xdr:to>
      <xdr:col>50</xdr:col>
      <xdr:colOff>165100</xdr:colOff>
      <xdr:row>78</xdr:row>
      <xdr:rowOff>41911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33038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64060</xdr:rowOff>
    </xdr:from>
    <xdr:to>
      <xdr:col>46</xdr:col>
      <xdr:colOff>38100</xdr:colOff>
      <xdr:row>78</xdr:row>
      <xdr:rowOff>165660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156787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49399</xdr:rowOff>
    </xdr:from>
    <xdr:to>
      <xdr:col>41</xdr:col>
      <xdr:colOff>101600</xdr:colOff>
      <xdr:row>78</xdr:row>
      <xdr:rowOff>150999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142126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1374</xdr:rowOff>
    </xdr:from>
    <xdr:to>
      <xdr:col>36</xdr:col>
      <xdr:colOff>165100</xdr:colOff>
      <xdr:row>78</xdr:row>
      <xdr:rowOff>102974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7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94101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6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18095</xdr:rowOff>
    </xdr:from>
    <xdr:to>
      <xdr:col>55</xdr:col>
      <xdr:colOff>0</xdr:colOff>
      <xdr:row>98</xdr:row>
      <xdr:rowOff>22716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0195"/>
          <a:ext cx="838200" cy="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155856</xdr:rowOff>
    </xdr:from>
    <xdr:to>
      <xdr:col>50</xdr:col>
      <xdr:colOff>114300</xdr:colOff>
      <xdr:row>98</xdr:row>
      <xdr:rowOff>22716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86506"/>
          <a:ext cx="889000" cy="3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163040</xdr:rowOff>
    </xdr:from>
    <xdr:to>
      <xdr:col>45</xdr:col>
      <xdr:colOff>177800</xdr:colOff>
      <xdr:row>97</xdr:row>
      <xdr:rowOff>155856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622240"/>
          <a:ext cx="889000" cy="16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112945</xdr:rowOff>
    </xdr:from>
    <xdr:to>
      <xdr:col>41</xdr:col>
      <xdr:colOff>50800</xdr:colOff>
      <xdr:row>96</xdr:row>
      <xdr:rowOff>163040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72145"/>
          <a:ext cx="889000" cy="5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138745</xdr:rowOff>
    </xdr:from>
    <xdr:to>
      <xdr:col>55</xdr:col>
      <xdr:colOff>50800</xdr:colOff>
      <xdr:row>98</xdr:row>
      <xdr:rowOff>68895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6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117172</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143366</xdr:rowOff>
    </xdr:from>
    <xdr:to>
      <xdr:col>50</xdr:col>
      <xdr:colOff>165100</xdr:colOff>
      <xdr:row>98</xdr:row>
      <xdr:rowOff>73516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7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64643</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86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105056</xdr:rowOff>
    </xdr:from>
    <xdr:to>
      <xdr:col>46</xdr:col>
      <xdr:colOff>38100</xdr:colOff>
      <xdr:row>98</xdr:row>
      <xdr:rowOff>35206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51733</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510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112240</xdr:rowOff>
    </xdr:from>
    <xdr:to>
      <xdr:col>41</xdr:col>
      <xdr:colOff>101600</xdr:colOff>
      <xdr:row>97</xdr:row>
      <xdr:rowOff>42390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57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58917</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346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62145</xdr:rowOff>
    </xdr:from>
    <xdr:to>
      <xdr:col>36</xdr:col>
      <xdr:colOff>165100</xdr:colOff>
      <xdr:row>96</xdr:row>
      <xdr:rowOff>163745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2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8822</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29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129631</xdr:rowOff>
    </xdr:from>
    <xdr:to>
      <xdr:col>85</xdr:col>
      <xdr:colOff>127000</xdr:colOff>
      <xdr:row>39</xdr:row>
      <xdr:rowOff>96549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644731"/>
          <a:ext cx="838200" cy="13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96549</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83099"/>
          <a:ext cx="889000" cy="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40008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26558"/>
          <a:ext cx="889000" cy="5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21427</xdr:rowOff>
    </xdr:from>
    <xdr:to>
      <xdr:col>71</xdr:col>
      <xdr:colOff>177800</xdr:colOff>
      <xdr:row>39</xdr:row>
      <xdr:rowOff>40008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07977"/>
          <a:ext cx="889000" cy="1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78831</xdr:rowOff>
    </xdr:from>
    <xdr:to>
      <xdr:col>85</xdr:col>
      <xdr:colOff>177800</xdr:colOff>
      <xdr:row>39</xdr:row>
      <xdr:rowOff>8981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59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101708</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4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45749</xdr:rowOff>
    </xdr:from>
    <xdr:to>
      <xdr:col>81</xdr:col>
      <xdr:colOff>101600</xdr:colOff>
      <xdr:row>39</xdr:row>
      <xdr:rowOff>147349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138476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25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160658</xdr:rowOff>
    </xdr:from>
    <xdr:to>
      <xdr:col>72</xdr:col>
      <xdr:colOff>38100</xdr:colOff>
      <xdr:row>39</xdr:row>
      <xdr:rowOff>90808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7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81935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6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142077</xdr:rowOff>
    </xdr:from>
    <xdr:to>
      <xdr:col>67</xdr:col>
      <xdr:colOff>101600</xdr:colOff>
      <xdr:row>39</xdr:row>
      <xdr:rowOff>72227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63354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4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8694</xdr:rowOff>
    </xdr:from>
    <xdr:to>
      <xdr:col>85</xdr:col>
      <xdr:colOff>127000</xdr:colOff>
      <xdr:row>75</xdr:row>
      <xdr:rowOff>42554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67444"/>
          <a:ext cx="838200" cy="3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42554</xdr:rowOff>
    </xdr:from>
    <xdr:to>
      <xdr:col>81</xdr:col>
      <xdr:colOff>50800</xdr:colOff>
      <xdr:row>75</xdr:row>
      <xdr:rowOff>70219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01304"/>
          <a:ext cx="889000" cy="2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70219</xdr:rowOff>
    </xdr:from>
    <xdr:to>
      <xdr:col>76</xdr:col>
      <xdr:colOff>114300</xdr:colOff>
      <xdr:row>75</xdr:row>
      <xdr:rowOff>120612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28969"/>
          <a:ext cx="889000" cy="5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120612</xdr:rowOff>
    </xdr:from>
    <xdr:to>
      <xdr:col>71</xdr:col>
      <xdr:colOff>177800</xdr:colOff>
      <xdr:row>75</xdr:row>
      <xdr:rowOff>140002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79362"/>
          <a:ext cx="889000" cy="1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129344</xdr:rowOff>
    </xdr:from>
    <xdr:to>
      <xdr:col>85</xdr:col>
      <xdr:colOff>177800</xdr:colOff>
      <xdr:row>75</xdr:row>
      <xdr:rowOff>59494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1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152221</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6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163204</xdr:rowOff>
    </xdr:from>
    <xdr:to>
      <xdr:col>81</xdr:col>
      <xdr:colOff>101600</xdr:colOff>
      <xdr:row>75</xdr:row>
      <xdr:rowOff>93354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5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109881</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25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19419</xdr:rowOff>
    </xdr:from>
    <xdr:to>
      <xdr:col>76</xdr:col>
      <xdr:colOff>165100</xdr:colOff>
      <xdr:row>75</xdr:row>
      <xdr:rowOff>121019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112146</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70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69812</xdr:rowOff>
    </xdr:from>
    <xdr:to>
      <xdr:col>72</xdr:col>
      <xdr:colOff>38100</xdr:colOff>
      <xdr:row>75</xdr:row>
      <xdr:rowOff>171413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285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162538</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2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89202</xdr:rowOff>
    </xdr:from>
    <xdr:to>
      <xdr:col>67</xdr:col>
      <xdr:colOff>101600</xdr:colOff>
      <xdr:row>76</xdr:row>
      <xdr:rowOff>19351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4795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35879</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72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149324</xdr:rowOff>
    </xdr:from>
    <xdr:to>
      <xdr:col>85</xdr:col>
      <xdr:colOff>127000</xdr:colOff>
      <xdr:row>99</xdr:row>
      <xdr:rowOff>9581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51424"/>
          <a:ext cx="838200" cy="3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169914</xdr:rowOff>
    </xdr:from>
    <xdr:to>
      <xdr:col>81</xdr:col>
      <xdr:colOff>50800</xdr:colOff>
      <xdr:row>98</xdr:row>
      <xdr:rowOff>149324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00564"/>
          <a:ext cx="889000" cy="15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169914</xdr:rowOff>
    </xdr:from>
    <xdr:to>
      <xdr:col>76</xdr:col>
      <xdr:colOff>114300</xdr:colOff>
      <xdr:row>98</xdr:row>
      <xdr:rowOff>13033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00564"/>
          <a:ext cx="8890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13033</xdr:rowOff>
    </xdr:from>
    <xdr:to>
      <xdr:col>71</xdr:col>
      <xdr:colOff>177800</xdr:colOff>
      <xdr:row>99</xdr:row>
      <xdr:rowOff>23244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15133"/>
          <a:ext cx="889000" cy="18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130231</xdr:rowOff>
    </xdr:from>
    <xdr:to>
      <xdr:col>85</xdr:col>
      <xdr:colOff>177800</xdr:colOff>
      <xdr:row>99</xdr:row>
      <xdr:rowOff>60381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3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45158</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4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98524</xdr:rowOff>
    </xdr:from>
    <xdr:to>
      <xdr:col>81</xdr:col>
      <xdr:colOff>101600</xdr:colOff>
      <xdr:row>99</xdr:row>
      <xdr:rowOff>28674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19801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9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119114</xdr:rowOff>
    </xdr:from>
    <xdr:to>
      <xdr:col>76</xdr:col>
      <xdr:colOff>165100</xdr:colOff>
      <xdr:row>98</xdr:row>
      <xdr:rowOff>49264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4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40391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4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133683</xdr:rowOff>
    </xdr:from>
    <xdr:to>
      <xdr:col>72</xdr:col>
      <xdr:colOff>38100</xdr:colOff>
      <xdr:row>98</xdr:row>
      <xdr:rowOff>63833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6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54960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143894</xdr:rowOff>
    </xdr:from>
    <xdr:to>
      <xdr:col>67</xdr:col>
      <xdr:colOff>101600</xdr:colOff>
      <xdr:row>99</xdr:row>
      <xdr:rowOff>74044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65171</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3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141948</xdr:rowOff>
    </xdr:from>
    <xdr:to>
      <xdr:col>116</xdr:col>
      <xdr:colOff>63500</xdr:colOff>
      <xdr:row>38</xdr:row>
      <xdr:rowOff>19914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485598"/>
          <a:ext cx="8382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19914</xdr:rowOff>
    </xdr:from>
    <xdr:to>
      <xdr:col>111</xdr:col>
      <xdr:colOff>177800</xdr:colOff>
      <xdr:row>38</xdr:row>
      <xdr:rowOff>26657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535014"/>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26657</xdr:rowOff>
    </xdr:from>
    <xdr:to>
      <xdr:col>107</xdr:col>
      <xdr:colOff>50800</xdr:colOff>
      <xdr:row>38</xdr:row>
      <xdr:rowOff>41173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541757"/>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41173</xdr:rowOff>
    </xdr:from>
    <xdr:to>
      <xdr:col>102</xdr:col>
      <xdr:colOff>114300</xdr:colOff>
      <xdr:row>38</xdr:row>
      <xdr:rowOff>65557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556273"/>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91148</xdr:rowOff>
    </xdr:from>
    <xdr:to>
      <xdr:col>116</xdr:col>
      <xdr:colOff>114300</xdr:colOff>
      <xdr:row>38</xdr:row>
      <xdr:rowOff>21298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43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69575</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4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140564</xdr:rowOff>
    </xdr:from>
    <xdr:to>
      <xdr:col>112</xdr:col>
      <xdr:colOff>38100</xdr:colOff>
      <xdr:row>38</xdr:row>
      <xdr:rowOff>70714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4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87241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25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147307</xdr:rowOff>
    </xdr:from>
    <xdr:to>
      <xdr:col>107</xdr:col>
      <xdr:colOff>101600</xdr:colOff>
      <xdr:row>38</xdr:row>
      <xdr:rowOff>77457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93984</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26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161823</xdr:rowOff>
    </xdr:from>
    <xdr:to>
      <xdr:col>102</xdr:col>
      <xdr:colOff>165100</xdr:colOff>
      <xdr:row>38</xdr:row>
      <xdr:rowOff>91973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50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83100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59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14757</xdr:rowOff>
    </xdr:from>
    <xdr:to>
      <xdr:col>98</xdr:col>
      <xdr:colOff>38100</xdr:colOff>
      <xdr:row>38</xdr:row>
      <xdr:rowOff>116357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2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132884</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30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162122</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9248972"/>
          <a:ext cx="1269" cy="91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108799</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902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162122</xdr:rowOff>
    </xdr:from>
    <xdr:to>
      <xdr:col>116</xdr:col>
      <xdr:colOff>152400</xdr:colOff>
      <xdr:row>53</xdr:row>
      <xdr:rowOff>162122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9248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131699</xdr:rowOff>
    </xdr:from>
    <xdr:to>
      <xdr:col>116</xdr:col>
      <xdr:colOff>63500</xdr:colOff>
      <xdr:row>53</xdr:row>
      <xdr:rowOff>162122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8875649"/>
          <a:ext cx="838200" cy="37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21626</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9657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43199</xdr:rowOff>
    </xdr:from>
    <xdr:to>
      <xdr:col>116</xdr:col>
      <xdr:colOff>114300</xdr:colOff>
      <xdr:row>58</xdr:row>
      <xdr:rowOff>144799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131699</xdr:rowOff>
    </xdr:from>
    <xdr:to>
      <xdr:col>111</xdr:col>
      <xdr:colOff>177800</xdr:colOff>
      <xdr:row>59</xdr:row>
      <xdr:rowOff>40278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8875649"/>
          <a:ext cx="889000" cy="128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35579</xdr:rowOff>
    </xdr:from>
    <xdr:to>
      <xdr:col>112</xdr:col>
      <xdr:colOff>38100</xdr:colOff>
      <xdr:row>58</xdr:row>
      <xdr:rowOff>137179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7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128306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07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168980</xdr:rowOff>
    </xdr:from>
    <xdr:to>
      <xdr:col>107</xdr:col>
      <xdr:colOff>50800</xdr:colOff>
      <xdr:row>59</xdr:row>
      <xdr:rowOff>40278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10113080"/>
          <a:ext cx="889000" cy="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17787</xdr:rowOff>
    </xdr:from>
    <xdr:to>
      <xdr:col>107</xdr:col>
      <xdr:colOff>101600</xdr:colOff>
      <xdr:row>58</xdr:row>
      <xdr:rowOff>119387</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6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135914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3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168980</xdr:rowOff>
    </xdr:from>
    <xdr:to>
      <xdr:col>102</xdr:col>
      <xdr:colOff>114300</xdr:colOff>
      <xdr:row>59</xdr:row>
      <xdr:rowOff>43117</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10113080"/>
          <a:ext cx="889000" cy="4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59772</xdr:rowOff>
    </xdr:from>
    <xdr:to>
      <xdr:col>102</xdr:col>
      <xdr:colOff>165100</xdr:colOff>
      <xdr:row>58</xdr:row>
      <xdr:rowOff>161372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1000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6449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7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56591</xdr:rowOff>
    </xdr:from>
    <xdr:to>
      <xdr:col>98</xdr:col>
      <xdr:colOff>38100</xdr:colOff>
      <xdr:row>58</xdr:row>
      <xdr:rowOff>158191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3268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111322</xdr:rowOff>
    </xdr:from>
    <xdr:to>
      <xdr:col>116</xdr:col>
      <xdr:colOff>114300</xdr:colOff>
      <xdr:row>54</xdr:row>
      <xdr:rowOff>41472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19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64349</xdr:rowOff>
    </xdr:from>
    <xdr:ext cx="534377"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15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80899</xdr:rowOff>
    </xdr:from>
    <xdr:to>
      <xdr:col>112</xdr:col>
      <xdr:colOff>38100</xdr:colOff>
      <xdr:row>52</xdr:row>
      <xdr:rowOff>11049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882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27576</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56111" y="860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160928</xdr:rowOff>
    </xdr:from>
    <xdr:to>
      <xdr:col>107</xdr:col>
      <xdr:colOff>101600</xdr:colOff>
      <xdr:row>59</xdr:row>
      <xdr:rowOff>91078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82205</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5017" y="10197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118180</xdr:rowOff>
    </xdr:from>
    <xdr:to>
      <xdr:col>102</xdr:col>
      <xdr:colOff>165100</xdr:colOff>
      <xdr:row>59</xdr:row>
      <xdr:rowOff>48330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0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39457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1015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163767</xdr:rowOff>
    </xdr:from>
    <xdr:to>
      <xdr:col>98</xdr:col>
      <xdr:colOff>38100</xdr:colOff>
      <xdr:row>59</xdr:row>
      <xdr:rowOff>93917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85044</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99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91186</xdr:rowOff>
    </xdr:from>
    <xdr:to>
      <xdr:col>116</xdr:col>
      <xdr:colOff>63500</xdr:colOff>
      <xdr:row>74</xdr:row>
      <xdr:rowOff>305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435586"/>
          <a:ext cx="838200" cy="2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91186</xdr:rowOff>
    </xdr:from>
    <xdr:to>
      <xdr:col>111</xdr:col>
      <xdr:colOff>177800</xdr:colOff>
      <xdr:row>72</xdr:row>
      <xdr:rowOff>169456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435586"/>
          <a:ext cx="8890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154674</xdr:rowOff>
    </xdr:from>
    <xdr:to>
      <xdr:col>107</xdr:col>
      <xdr:colOff>50800</xdr:colOff>
      <xdr:row>72</xdr:row>
      <xdr:rowOff>169456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499074"/>
          <a:ext cx="889000" cy="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122415</xdr:rowOff>
    </xdr:from>
    <xdr:to>
      <xdr:col>102</xdr:col>
      <xdr:colOff>114300</xdr:colOff>
      <xdr:row>72</xdr:row>
      <xdr:rowOff>154674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466815"/>
          <a:ext cx="889000" cy="3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120955</xdr:rowOff>
    </xdr:from>
    <xdr:to>
      <xdr:col>116</xdr:col>
      <xdr:colOff>114300</xdr:colOff>
      <xdr:row>74</xdr:row>
      <xdr:rowOff>51105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6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143832</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48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40386</xdr:rowOff>
    </xdr:from>
    <xdr:to>
      <xdr:col>112</xdr:col>
      <xdr:colOff>38100</xdr:colOff>
      <xdr:row>72</xdr:row>
      <xdr:rowOff>141986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38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158513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16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118656</xdr:rowOff>
    </xdr:from>
    <xdr:to>
      <xdr:col>107</xdr:col>
      <xdr:colOff>101600</xdr:colOff>
      <xdr:row>73</xdr:row>
      <xdr:rowOff>48806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4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65333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23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103874</xdr:rowOff>
    </xdr:from>
    <xdr:to>
      <xdr:col>102</xdr:col>
      <xdr:colOff>165100</xdr:colOff>
      <xdr:row>73</xdr:row>
      <xdr:rowOff>34024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50551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22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71615</xdr:rowOff>
    </xdr:from>
    <xdr:to>
      <xdr:col>98</xdr:col>
      <xdr:colOff>38100</xdr:colOff>
      <xdr:row>73</xdr:row>
      <xdr:rowOff>1765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41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18292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19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tx1"/>
              </a:solidFill>
              <a:effectLst/>
              <a:latin typeface="+mn-lt"/>
              <a:ea typeface="+mn-ea"/>
              <a:cs typeface="+mn-cs"/>
            </a:rPr>
            <a:t>○人件費は住民一人当たり</a:t>
          </a:r>
          <a:r>
            <a:rPr kumimoji="1" lang="en-US" altLang="ja-JP" sz="900" b="0" i="0" baseline="0">
              <a:solidFill>
                <a:schemeClr val="tx1"/>
              </a:solidFill>
              <a:effectLst/>
              <a:latin typeface="+mn-lt"/>
              <a:ea typeface="+mn-ea"/>
              <a:cs typeface="+mn-cs"/>
            </a:rPr>
            <a:t>207,081</a:t>
          </a:r>
          <a:r>
            <a:rPr kumimoji="1" lang="ja-JP" altLang="ja-JP" sz="900" b="0" i="0" baseline="0">
              <a:solidFill>
                <a:schemeClr val="tx1"/>
              </a:solidFill>
              <a:effectLst/>
              <a:latin typeface="+mn-lt"/>
              <a:ea typeface="+mn-ea"/>
              <a:cs typeface="+mn-cs"/>
            </a:rPr>
            <a:t>円となっており、類似団体と比較して一人当たりのコストが高い状況となっている。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会計年度任用職員の期末手当の支給率</a:t>
          </a:r>
          <a:r>
            <a:rPr kumimoji="1" lang="ja-JP" altLang="en-US" sz="900" b="0" i="0" baseline="0">
              <a:solidFill>
                <a:schemeClr val="tx1"/>
              </a:solidFill>
              <a:effectLst/>
              <a:latin typeface="+mn-lt"/>
              <a:ea typeface="+mn-ea"/>
              <a:cs typeface="+mn-cs"/>
            </a:rPr>
            <a:t>の</a:t>
          </a:r>
          <a:r>
            <a:rPr kumimoji="1" lang="ja-JP" altLang="ja-JP" sz="900" b="0" i="0" baseline="0">
              <a:solidFill>
                <a:schemeClr val="tx1"/>
              </a:solidFill>
              <a:effectLst/>
              <a:latin typeface="+mn-lt"/>
              <a:ea typeface="+mn-ea"/>
              <a:cs typeface="+mn-cs"/>
            </a:rPr>
            <a:t>段階的</a:t>
          </a:r>
          <a:r>
            <a:rPr kumimoji="1" lang="ja-JP" altLang="en-US" sz="900" b="0" i="0" baseline="0">
              <a:solidFill>
                <a:schemeClr val="tx1"/>
              </a:solidFill>
              <a:effectLst/>
              <a:latin typeface="+mn-lt"/>
              <a:ea typeface="+mn-ea"/>
              <a:cs typeface="+mn-cs"/>
            </a:rPr>
            <a:t>引き上げや人事院勧告による職員給与の増額などが影響しており、</a:t>
          </a:r>
          <a:r>
            <a:rPr kumimoji="1" lang="ja-JP" altLang="ja-JP" sz="900" b="0" i="0" baseline="0">
              <a:solidFill>
                <a:schemeClr val="tx1"/>
              </a:solidFill>
              <a:effectLst/>
              <a:latin typeface="+mn-lt"/>
              <a:ea typeface="+mn-ea"/>
              <a:cs typeface="+mn-cs"/>
            </a:rPr>
            <a:t>今後も</a:t>
          </a:r>
          <a:r>
            <a:rPr kumimoji="1" lang="ja-JP" altLang="en-US" sz="900" b="0" i="0" baseline="0">
              <a:solidFill>
                <a:schemeClr val="tx1"/>
              </a:solidFill>
              <a:effectLst/>
              <a:latin typeface="+mn-lt"/>
              <a:ea typeface="+mn-ea"/>
              <a:cs typeface="+mn-cs"/>
            </a:rPr>
            <a:t>勧告等により</a:t>
          </a:r>
          <a:r>
            <a:rPr kumimoji="1" lang="ja-JP" altLang="ja-JP" sz="900" b="0" i="0" baseline="0">
              <a:solidFill>
                <a:schemeClr val="tx1"/>
              </a:solidFill>
              <a:effectLst/>
              <a:latin typeface="+mn-lt"/>
              <a:ea typeface="+mn-ea"/>
              <a:cs typeface="+mn-cs"/>
            </a:rPr>
            <a:t>増加</a:t>
          </a:r>
          <a:r>
            <a:rPr kumimoji="1" lang="ja-JP" altLang="en-US" sz="900" b="0" i="0" baseline="0">
              <a:solidFill>
                <a:schemeClr val="tx1"/>
              </a:solidFill>
              <a:effectLst/>
              <a:latin typeface="+mn-lt"/>
              <a:ea typeface="+mn-ea"/>
              <a:cs typeface="+mn-cs"/>
            </a:rPr>
            <a:t>していく</a:t>
          </a:r>
          <a:r>
            <a:rPr kumimoji="1" lang="ja-JP" altLang="ja-JP" sz="900" b="0" i="0" baseline="0">
              <a:solidFill>
                <a:schemeClr val="tx1"/>
              </a:solidFill>
              <a:effectLst/>
              <a:latin typeface="+mn-lt"/>
              <a:ea typeface="+mn-ea"/>
              <a:cs typeface="+mn-cs"/>
            </a:rPr>
            <a:t>可能性がある。</a:t>
          </a:r>
          <a:endParaRPr lang="ja-JP" altLang="ja-JP" sz="900">
            <a:solidFill>
              <a:schemeClr val="tx1"/>
            </a:solidFill>
            <a:effectLst/>
          </a:endParaRPr>
        </a:p>
        <a:p>
          <a:pPr eaLnBrk="1" fontAlgn="auto" latinLnBrk="0" hangingPunct="1"/>
          <a:r>
            <a:rPr kumimoji="1" lang="ja-JP" altLang="ja-JP" sz="900" b="0" i="0" baseline="0">
              <a:solidFill>
                <a:srgbClr val="FF0000"/>
              </a:solidFill>
              <a:effectLst/>
              <a:latin typeface="+mn-lt"/>
              <a:ea typeface="+mn-ea"/>
              <a:cs typeface="+mn-cs"/>
            </a:rPr>
            <a:t>    </a:t>
          </a:r>
          <a:r>
            <a:rPr kumimoji="1" lang="ja-JP" altLang="ja-JP" sz="900" b="0" i="0" baseline="0">
              <a:solidFill>
                <a:schemeClr val="tx1"/>
              </a:solidFill>
              <a:effectLst/>
              <a:latin typeface="+mn-lt"/>
              <a:ea typeface="+mn-ea"/>
              <a:cs typeface="+mn-cs"/>
            </a:rPr>
            <a:t>令和元年度に策定された第６次定員適正化計画</a:t>
          </a:r>
          <a:r>
            <a:rPr kumimoji="1" lang="en-US" altLang="ja-JP"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令和２～１１年度</a:t>
          </a:r>
          <a:r>
            <a:rPr kumimoji="1" lang="en-US" altLang="ja-JP"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を基に、組織運営が持続可能な職員の維持を目標としながら定員削減に努める。（目標数値　令和２年</a:t>
          </a:r>
          <a:r>
            <a:rPr kumimoji="1" lang="en-US" altLang="ja-JP" sz="900" b="0" i="0" baseline="0">
              <a:solidFill>
                <a:schemeClr val="tx1"/>
              </a:solidFill>
              <a:effectLst/>
              <a:latin typeface="+mn-lt"/>
              <a:ea typeface="+mn-ea"/>
              <a:cs typeface="+mn-cs"/>
            </a:rPr>
            <a:t>153</a:t>
          </a:r>
          <a:r>
            <a:rPr kumimoji="1" lang="ja-JP" altLang="ja-JP" sz="900" b="0" i="0" baseline="0">
              <a:solidFill>
                <a:schemeClr val="tx1"/>
              </a:solidFill>
              <a:effectLst/>
              <a:latin typeface="+mn-lt"/>
              <a:ea typeface="+mn-ea"/>
              <a:cs typeface="+mn-cs"/>
            </a:rPr>
            <a:t>人→令和</a:t>
          </a:r>
          <a:r>
            <a:rPr kumimoji="1" lang="en-US" altLang="ja-JP" sz="900" b="0" i="0" baseline="0">
              <a:solidFill>
                <a:schemeClr val="tx1"/>
              </a:solidFill>
              <a:effectLst/>
              <a:latin typeface="+mn-lt"/>
              <a:ea typeface="+mn-ea"/>
              <a:cs typeface="+mn-cs"/>
            </a:rPr>
            <a:t>11</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133</a:t>
          </a:r>
          <a:r>
            <a:rPr kumimoji="1" lang="ja-JP" altLang="ja-JP" sz="900" b="0" i="0" baseline="0">
              <a:solidFill>
                <a:schemeClr val="tx1"/>
              </a:solidFill>
              <a:effectLst/>
              <a:latin typeface="+mn-lt"/>
              <a:ea typeface="+mn-ea"/>
              <a:cs typeface="+mn-cs"/>
            </a:rPr>
            <a:t>人</a:t>
          </a:r>
          <a:r>
            <a:rPr kumimoji="1" lang="en-US" altLang="ja-JP" sz="900" b="0" i="0" baseline="0">
              <a:solidFill>
                <a:schemeClr val="tx1"/>
              </a:solidFill>
              <a:effectLst/>
              <a:latin typeface="+mn-lt"/>
              <a:ea typeface="+mn-ea"/>
              <a:cs typeface="+mn-cs"/>
            </a:rPr>
            <a:t>)</a:t>
          </a:r>
          <a:endParaRPr lang="ja-JP" altLang="ja-JP" sz="900">
            <a:solidFill>
              <a:schemeClr val="tx1"/>
            </a:solidFill>
            <a:effectLst/>
          </a:endParaRPr>
        </a:p>
        <a:p>
          <a:pPr eaLnBrk="1" fontAlgn="auto" latinLnBrk="0" hangingPunct="1"/>
          <a:r>
            <a:rPr kumimoji="1" lang="en-US" altLang="ja-JP"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普通建設事業費は住民一人当たり</a:t>
          </a:r>
          <a:r>
            <a:rPr kumimoji="1" lang="en-US" altLang="ja-JP" sz="900" b="0" i="0" baseline="0">
              <a:solidFill>
                <a:schemeClr val="tx1"/>
              </a:solidFill>
              <a:effectLst/>
              <a:latin typeface="+mn-lt"/>
              <a:ea typeface="+mn-ea"/>
              <a:cs typeface="+mn-cs"/>
            </a:rPr>
            <a:t>361,293</a:t>
          </a:r>
          <a:r>
            <a:rPr kumimoji="1" lang="ja-JP" altLang="ja-JP" sz="900" b="0" i="0" baseline="0">
              <a:solidFill>
                <a:schemeClr val="tx1"/>
              </a:solidFill>
              <a:effectLst/>
              <a:latin typeface="+mn-lt"/>
              <a:ea typeface="+mn-ea"/>
              <a:cs typeface="+mn-cs"/>
            </a:rPr>
            <a:t>円となっており、類似団体の一人当たりのコストを</a:t>
          </a:r>
          <a:r>
            <a:rPr kumimoji="1" lang="ja-JP" altLang="en-US" sz="900" b="0" i="0" baseline="0">
              <a:solidFill>
                <a:schemeClr val="tx1"/>
              </a:solidFill>
              <a:effectLst/>
              <a:latin typeface="+mn-lt"/>
              <a:ea typeface="+mn-ea"/>
              <a:cs typeface="+mn-cs"/>
            </a:rPr>
            <a:t>大幅に上回った</a:t>
          </a:r>
          <a:r>
            <a:rPr kumimoji="1" lang="ja-JP" altLang="ja-JP" sz="900" b="0" i="0" baseline="0">
              <a:solidFill>
                <a:schemeClr val="tx1"/>
              </a:solidFill>
              <a:effectLst/>
              <a:latin typeface="+mn-lt"/>
              <a:ea typeface="+mn-ea"/>
              <a:cs typeface="+mn-cs"/>
            </a:rPr>
            <a:t>。</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これは、令和</a:t>
          </a:r>
          <a:r>
            <a:rPr kumimoji="1" lang="en-US" altLang="ja-JP" sz="900" b="0" i="0" baseline="0">
              <a:solidFill>
                <a:schemeClr val="tx1"/>
              </a:solidFill>
              <a:effectLst/>
              <a:latin typeface="+mn-lt"/>
              <a:ea typeface="+mn-ea"/>
              <a:cs typeface="+mn-cs"/>
            </a:rPr>
            <a:t>4</a:t>
          </a:r>
          <a:r>
            <a:rPr kumimoji="1" lang="ja-JP" altLang="ja-JP" sz="900" b="0" i="0" baseline="0">
              <a:solidFill>
                <a:schemeClr val="tx1"/>
              </a:solidFill>
              <a:effectLst/>
              <a:latin typeface="+mn-lt"/>
              <a:ea typeface="+mn-ea"/>
              <a:cs typeface="+mn-cs"/>
            </a:rPr>
            <a:t>～</a:t>
          </a:r>
          <a:r>
            <a:rPr kumimoji="1" lang="en-US" altLang="ja-JP" sz="900" b="0" i="0" baseline="0">
              <a:solidFill>
                <a:schemeClr val="tx1"/>
              </a:solidFill>
              <a:effectLst/>
              <a:latin typeface="+mn-lt"/>
              <a:ea typeface="+mn-ea"/>
              <a:cs typeface="+mn-cs"/>
            </a:rPr>
            <a:t>6</a:t>
          </a:r>
          <a:r>
            <a:rPr kumimoji="1" lang="ja-JP" altLang="ja-JP" sz="900" b="0" i="0" baseline="0">
              <a:solidFill>
                <a:schemeClr val="tx1"/>
              </a:solidFill>
              <a:effectLst/>
              <a:latin typeface="+mn-lt"/>
              <a:ea typeface="+mn-ea"/>
              <a:cs typeface="+mn-cs"/>
            </a:rPr>
            <a:t>年度にかけて一般廃棄物最終処分場整備を進め</a:t>
          </a:r>
          <a:r>
            <a:rPr kumimoji="1" lang="ja-JP" altLang="en-US" sz="900" b="0" i="0" baseline="0">
              <a:solidFill>
                <a:schemeClr val="tx1"/>
              </a:solidFill>
              <a:effectLst/>
              <a:latin typeface="+mn-lt"/>
              <a:ea typeface="+mn-ea"/>
              <a:cs typeface="+mn-cs"/>
            </a:rPr>
            <a:t>た結果、最終年度の令和６年度決算額に大きく事業費（</a:t>
          </a:r>
          <a:r>
            <a:rPr kumimoji="1" lang="en-US" altLang="ja-JP" sz="900" b="0" i="0" baseline="0">
              <a:solidFill>
                <a:schemeClr val="tx1"/>
              </a:solidFill>
              <a:effectLst/>
              <a:latin typeface="+mn-lt"/>
              <a:ea typeface="+mn-ea"/>
              <a:cs typeface="+mn-cs"/>
            </a:rPr>
            <a:t>946</a:t>
          </a:r>
          <a:r>
            <a:rPr kumimoji="1" lang="ja-JP" altLang="en-US" sz="900" b="0" i="0" baseline="0">
              <a:solidFill>
                <a:schemeClr val="tx1"/>
              </a:solidFill>
              <a:effectLst/>
              <a:latin typeface="+mn-lt"/>
              <a:ea typeface="+mn-ea"/>
              <a:cs typeface="+mn-cs"/>
            </a:rPr>
            <a:t>百万円）が計上されたためである。</a:t>
          </a:r>
          <a:endParaRPr kumimoji="1" lang="en-US" altLang="ja-JP" sz="900" b="0" i="0" baseline="0">
            <a:solidFill>
              <a:schemeClr val="tx1"/>
            </a:solidFill>
            <a:effectLst/>
            <a:latin typeface="+mn-lt"/>
            <a:ea typeface="+mn-ea"/>
            <a:cs typeface="+mn-cs"/>
          </a:endParaRPr>
        </a:p>
        <a:p>
          <a:pPr eaLnBrk="1" fontAlgn="auto" latinLnBrk="0" hangingPunct="1"/>
          <a:r>
            <a:rPr kumimoji="1" lang="ja-JP" altLang="ja-JP" sz="900" b="0" i="0" baseline="0">
              <a:solidFill>
                <a:schemeClr val="tx1"/>
              </a:solidFill>
              <a:effectLst/>
              <a:latin typeface="+mn-lt"/>
              <a:ea typeface="+mn-ea"/>
              <a:cs typeface="+mn-cs"/>
            </a:rPr>
            <a:t>○貸付金は住民一人当たり</a:t>
          </a:r>
          <a:r>
            <a:rPr kumimoji="1" lang="en-US" altLang="ja-JP" sz="900" b="0" i="0" baseline="0">
              <a:solidFill>
                <a:schemeClr val="tx1"/>
              </a:solidFill>
              <a:effectLst/>
              <a:latin typeface="+mn-lt"/>
              <a:ea typeface="+mn-ea"/>
              <a:cs typeface="+mn-cs"/>
            </a:rPr>
            <a:t>47,823</a:t>
          </a:r>
          <a:r>
            <a:rPr kumimoji="1" lang="ja-JP" altLang="ja-JP" sz="900" b="0" i="0" baseline="0">
              <a:solidFill>
                <a:schemeClr val="tx1"/>
              </a:solidFill>
              <a:effectLst/>
              <a:latin typeface="+mn-lt"/>
              <a:ea typeface="+mn-ea"/>
              <a:cs typeface="+mn-cs"/>
            </a:rPr>
            <a:t>円となっており、類似団体と比較して一人当たりコストが高い状況になっている。</a:t>
          </a:r>
          <a:endParaRPr lang="ja-JP" altLang="ja-JP" sz="900">
            <a:solidFill>
              <a:schemeClr val="tx1"/>
            </a:solidFill>
            <a:effectLst/>
          </a:endParaRPr>
        </a:p>
        <a:p>
          <a:pPr eaLnBrk="1" fontAlgn="auto" latinLnBrk="0" hangingPunct="1"/>
          <a:r>
            <a:rPr kumimoji="1" lang="ja-JP" altLang="ja-JP" sz="900" b="0" i="0" baseline="0">
              <a:solidFill>
                <a:srgbClr val="FF0000"/>
              </a:solidFill>
              <a:effectLst/>
              <a:latin typeface="+mn-lt"/>
              <a:ea typeface="+mn-ea"/>
              <a:cs typeface="+mn-cs"/>
            </a:rPr>
            <a:t>　  </a:t>
          </a:r>
          <a:r>
            <a:rPr kumimoji="1" lang="ja-JP" altLang="ja-JP" sz="900" b="0" i="0" baseline="0">
              <a:solidFill>
                <a:schemeClr val="tx1"/>
              </a:solidFill>
              <a:effectLst/>
              <a:latin typeface="+mn-lt"/>
              <a:ea typeface="+mn-ea"/>
              <a:cs typeface="+mn-cs"/>
            </a:rPr>
            <a:t>これは、水道事業会計において国県補助金を活用して普通建設</a:t>
          </a:r>
          <a:r>
            <a:rPr lang="ja-JP" altLang="ja-JP" sz="900" b="0" i="0" baseline="0">
              <a:solidFill>
                <a:schemeClr val="tx1"/>
              </a:solidFill>
              <a:effectLst/>
              <a:latin typeface="+mn-lt"/>
              <a:ea typeface="+mn-ea"/>
              <a:cs typeface="+mn-cs"/>
            </a:rPr>
            <a:t>事業などを行う際、補助金の入金までに時間を要するため、一時的な資金融通が必要になっている</a:t>
          </a:r>
          <a:r>
            <a:rPr lang="ja-JP" altLang="en-US" sz="900" b="0" i="0" baseline="0">
              <a:solidFill>
                <a:schemeClr val="tx1"/>
              </a:solidFill>
              <a:effectLst/>
              <a:latin typeface="+mn-lt"/>
              <a:ea typeface="+mn-ea"/>
              <a:cs typeface="+mn-cs"/>
            </a:rPr>
            <a:t>ためである。</a:t>
          </a:r>
          <a:endParaRPr lang="ja-JP" altLang="ja-JP" sz="9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31278</xdr:rowOff>
    </xdr:from>
    <xdr:to>
      <xdr:col>24</xdr:col>
      <xdr:colOff>63500</xdr:colOff>
      <xdr:row>35</xdr:row>
      <xdr:rowOff>67092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032028"/>
          <a:ext cx="8382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31278</xdr:rowOff>
    </xdr:from>
    <xdr:to>
      <xdr:col>19</xdr:col>
      <xdr:colOff>177800</xdr:colOff>
      <xdr:row>35</xdr:row>
      <xdr:rowOff>80699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32028"/>
          <a:ext cx="889000" cy="4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80699</xdr:rowOff>
    </xdr:from>
    <xdr:to>
      <xdr:col>15</xdr:col>
      <xdr:colOff>50800</xdr:colOff>
      <xdr:row>35</xdr:row>
      <xdr:rowOff>124895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81449"/>
          <a:ext cx="8890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124895</xdr:rowOff>
    </xdr:from>
    <xdr:to>
      <xdr:col>10</xdr:col>
      <xdr:colOff>114300</xdr:colOff>
      <xdr:row>35</xdr:row>
      <xdr:rowOff>162016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25645"/>
          <a:ext cx="889000" cy="3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16292</xdr:rowOff>
    </xdr:from>
    <xdr:to>
      <xdr:col>24</xdr:col>
      <xdr:colOff>114300</xdr:colOff>
      <xdr:row>35</xdr:row>
      <xdr:rowOff>117892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1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39169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6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151928</xdr:rowOff>
    </xdr:from>
    <xdr:to>
      <xdr:col>20</xdr:col>
      <xdr:colOff>38100</xdr:colOff>
      <xdr:row>35</xdr:row>
      <xdr:rowOff>82078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8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98605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5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29899</xdr:rowOff>
    </xdr:from>
    <xdr:to>
      <xdr:col>15</xdr:col>
      <xdr:colOff>101600</xdr:colOff>
      <xdr:row>35</xdr:row>
      <xdr:rowOff>131499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3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148026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0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74095</xdr:rowOff>
    </xdr:from>
    <xdr:to>
      <xdr:col>10</xdr:col>
      <xdr:colOff>165100</xdr:colOff>
      <xdr:row>36</xdr:row>
      <xdr:rowOff>4245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7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20772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85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111216</xdr:rowOff>
    </xdr:from>
    <xdr:to>
      <xdr:col>6</xdr:col>
      <xdr:colOff>38100</xdr:colOff>
      <xdr:row>36</xdr:row>
      <xdr:rowOff>41366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1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57893</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88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142077</xdr:rowOff>
    </xdr:from>
    <xdr:to>
      <xdr:col>24</xdr:col>
      <xdr:colOff>63500</xdr:colOff>
      <xdr:row>57</xdr:row>
      <xdr:rowOff>67512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43277"/>
          <a:ext cx="838200" cy="9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151734</xdr:rowOff>
    </xdr:from>
    <xdr:to>
      <xdr:col>19</xdr:col>
      <xdr:colOff>177800</xdr:colOff>
      <xdr:row>57</xdr:row>
      <xdr:rowOff>67512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52934"/>
          <a:ext cx="889000" cy="8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151734</xdr:rowOff>
    </xdr:from>
    <xdr:to>
      <xdr:col>15</xdr:col>
      <xdr:colOff>50800</xdr:colOff>
      <xdr:row>57</xdr:row>
      <xdr:rowOff>188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52934"/>
          <a:ext cx="889000" cy="1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42305</xdr:rowOff>
    </xdr:from>
    <xdr:to>
      <xdr:col>10</xdr:col>
      <xdr:colOff>114300</xdr:colOff>
      <xdr:row>57</xdr:row>
      <xdr:rowOff>188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43505"/>
          <a:ext cx="889000" cy="12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91277</xdr:rowOff>
    </xdr:from>
    <xdr:to>
      <xdr:col>24</xdr:col>
      <xdr:colOff>114300</xdr:colOff>
      <xdr:row>57</xdr:row>
      <xdr:rowOff>21427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69704</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7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16712</xdr:rowOff>
    </xdr:from>
    <xdr:to>
      <xdr:col>20</xdr:col>
      <xdr:colOff>38100</xdr:colOff>
      <xdr:row>57</xdr:row>
      <xdr:rowOff>118312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109439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8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100934</xdr:rowOff>
    </xdr:from>
    <xdr:to>
      <xdr:col>15</xdr:col>
      <xdr:colOff>101600</xdr:colOff>
      <xdr:row>57</xdr:row>
      <xdr:rowOff>31084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0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22211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9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120838</xdr:rowOff>
    </xdr:from>
    <xdr:to>
      <xdr:col>10</xdr:col>
      <xdr:colOff>165100</xdr:colOff>
      <xdr:row>57</xdr:row>
      <xdr:rowOff>50988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2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42115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1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162955</xdr:rowOff>
    </xdr:from>
    <xdr:to>
      <xdr:col>6</xdr:col>
      <xdr:colOff>38100</xdr:colOff>
      <xdr:row>56</xdr:row>
      <xdr:rowOff>93105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9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84232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8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103939</xdr:rowOff>
    </xdr:from>
    <xdr:to>
      <xdr:col>24</xdr:col>
      <xdr:colOff>63500</xdr:colOff>
      <xdr:row>76</xdr:row>
      <xdr:rowOff>86330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2689"/>
          <a:ext cx="838200" cy="15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86330</xdr:rowOff>
    </xdr:from>
    <xdr:to>
      <xdr:col>19</xdr:col>
      <xdr:colOff>177800</xdr:colOff>
      <xdr:row>77</xdr:row>
      <xdr:rowOff>15632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16530"/>
          <a:ext cx="889000" cy="10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43139</xdr:rowOff>
    </xdr:from>
    <xdr:to>
      <xdr:col>15</xdr:col>
      <xdr:colOff>50800</xdr:colOff>
      <xdr:row>77</xdr:row>
      <xdr:rowOff>15632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01889"/>
          <a:ext cx="889000" cy="3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43139</xdr:rowOff>
    </xdr:from>
    <xdr:to>
      <xdr:col>10</xdr:col>
      <xdr:colOff>114300</xdr:colOff>
      <xdr:row>76</xdr:row>
      <xdr:rowOff>156099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01889"/>
          <a:ext cx="889000" cy="28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53139</xdr:rowOff>
    </xdr:from>
    <xdr:to>
      <xdr:col>24</xdr:col>
      <xdr:colOff>114300</xdr:colOff>
      <xdr:row>75</xdr:row>
      <xdr:rowOff>154739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31566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9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35530</xdr:rowOff>
    </xdr:from>
    <xdr:to>
      <xdr:col>20</xdr:col>
      <xdr:colOff>38100</xdr:colOff>
      <xdr:row>76</xdr:row>
      <xdr:rowOff>137130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128257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5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136282</xdr:rowOff>
    </xdr:from>
    <xdr:to>
      <xdr:col>15</xdr:col>
      <xdr:colOff>101600</xdr:colOff>
      <xdr:row>77</xdr:row>
      <xdr:rowOff>66432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57559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59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163789</xdr:rowOff>
    </xdr:from>
    <xdr:to>
      <xdr:col>10</xdr:col>
      <xdr:colOff>165100</xdr:colOff>
      <xdr:row>75</xdr:row>
      <xdr:rowOff>93939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8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110466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2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105299</xdr:rowOff>
    </xdr:from>
    <xdr:to>
      <xdr:col>6</xdr:col>
      <xdr:colOff>38100</xdr:colOff>
      <xdr:row>77</xdr:row>
      <xdr:rowOff>35449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3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26576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228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74240</xdr:rowOff>
    </xdr:from>
    <xdr:to>
      <xdr:col>24</xdr:col>
      <xdr:colOff>63500</xdr:colOff>
      <xdr:row>94</xdr:row>
      <xdr:rowOff>91439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847640"/>
          <a:ext cx="838200" cy="36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91439</xdr:rowOff>
    </xdr:from>
    <xdr:to>
      <xdr:col>19</xdr:col>
      <xdr:colOff>177800</xdr:colOff>
      <xdr:row>96</xdr:row>
      <xdr:rowOff>136820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07739"/>
          <a:ext cx="889000" cy="38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49555</xdr:rowOff>
    </xdr:from>
    <xdr:to>
      <xdr:col>15</xdr:col>
      <xdr:colOff>50800</xdr:colOff>
      <xdr:row>96</xdr:row>
      <xdr:rowOff>136820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37305"/>
          <a:ext cx="889000" cy="25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152383</xdr:rowOff>
    </xdr:from>
    <xdr:to>
      <xdr:col>10</xdr:col>
      <xdr:colOff>114300</xdr:colOff>
      <xdr:row>95</xdr:row>
      <xdr:rowOff>49555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268683"/>
          <a:ext cx="889000" cy="6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23440</xdr:rowOff>
    </xdr:from>
    <xdr:to>
      <xdr:col>24</xdr:col>
      <xdr:colOff>114300</xdr:colOff>
      <xdr:row>92</xdr:row>
      <xdr:rowOff>125040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7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46317</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64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40639</xdr:rowOff>
    </xdr:from>
    <xdr:to>
      <xdr:col>20</xdr:col>
      <xdr:colOff>38100</xdr:colOff>
      <xdr:row>94</xdr:row>
      <xdr:rowOff>142239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15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158766</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593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86020</xdr:rowOff>
    </xdr:from>
    <xdr:to>
      <xdr:col>15</xdr:col>
      <xdr:colOff>101600</xdr:colOff>
      <xdr:row>97</xdr:row>
      <xdr:rowOff>16170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54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32697</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32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170205</xdr:rowOff>
    </xdr:from>
    <xdr:to>
      <xdr:col>10</xdr:col>
      <xdr:colOff>165100</xdr:colOff>
      <xdr:row>95</xdr:row>
      <xdr:rowOff>100355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116882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06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101583</xdr:rowOff>
    </xdr:from>
    <xdr:to>
      <xdr:col>6</xdr:col>
      <xdr:colOff>38100</xdr:colOff>
      <xdr:row>95</xdr:row>
      <xdr:rowOff>31733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2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48260</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5993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31934</xdr:rowOff>
    </xdr:from>
    <xdr:to>
      <xdr:col>55</xdr:col>
      <xdr:colOff>0</xdr:colOff>
      <xdr:row>56</xdr:row>
      <xdr:rowOff>55887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461684"/>
          <a:ext cx="838200" cy="19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15978</xdr:rowOff>
    </xdr:from>
    <xdr:to>
      <xdr:col>50</xdr:col>
      <xdr:colOff>114300</xdr:colOff>
      <xdr:row>56</xdr:row>
      <xdr:rowOff>55887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17178"/>
          <a:ext cx="889000" cy="3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91424</xdr:rowOff>
    </xdr:from>
    <xdr:to>
      <xdr:col>45</xdr:col>
      <xdr:colOff>177800</xdr:colOff>
      <xdr:row>56</xdr:row>
      <xdr:rowOff>15978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521174"/>
          <a:ext cx="889000" cy="9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91424</xdr:rowOff>
    </xdr:from>
    <xdr:to>
      <xdr:col>41</xdr:col>
      <xdr:colOff>50800</xdr:colOff>
      <xdr:row>56</xdr:row>
      <xdr:rowOff>19315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521174"/>
          <a:ext cx="889000" cy="9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152584</xdr:rowOff>
    </xdr:from>
    <xdr:to>
      <xdr:col>55</xdr:col>
      <xdr:colOff>50800</xdr:colOff>
      <xdr:row>55</xdr:row>
      <xdr:rowOff>82734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1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4011</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6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5087</xdr:rowOff>
    </xdr:from>
    <xdr:to>
      <xdr:col>50</xdr:col>
      <xdr:colOff>165100</xdr:colOff>
      <xdr:row>56</xdr:row>
      <xdr:rowOff>106687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123214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3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136628</xdr:rowOff>
    </xdr:from>
    <xdr:to>
      <xdr:col>46</xdr:col>
      <xdr:colOff>38100</xdr:colOff>
      <xdr:row>56</xdr:row>
      <xdr:rowOff>66778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6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83305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4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40624</xdr:rowOff>
    </xdr:from>
    <xdr:to>
      <xdr:col>41</xdr:col>
      <xdr:colOff>101600</xdr:colOff>
      <xdr:row>55</xdr:row>
      <xdr:rowOff>142224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47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158751</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24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139965</xdr:rowOff>
    </xdr:from>
    <xdr:to>
      <xdr:col>36</xdr:col>
      <xdr:colOff>165100</xdr:colOff>
      <xdr:row>56</xdr:row>
      <xdr:rowOff>70115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86642</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4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64084</xdr:rowOff>
    </xdr:from>
    <xdr:to>
      <xdr:col>55</xdr:col>
      <xdr:colOff>0</xdr:colOff>
      <xdr:row>78</xdr:row>
      <xdr:rowOff>75276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37184"/>
          <a:ext cx="8382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97358</xdr:rowOff>
    </xdr:from>
    <xdr:to>
      <xdr:col>50</xdr:col>
      <xdr:colOff>114300</xdr:colOff>
      <xdr:row>78</xdr:row>
      <xdr:rowOff>64084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99008"/>
          <a:ext cx="889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97358</xdr:rowOff>
    </xdr:from>
    <xdr:to>
      <xdr:col>45</xdr:col>
      <xdr:colOff>177800</xdr:colOff>
      <xdr:row>78</xdr:row>
      <xdr:rowOff>59389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99008"/>
          <a:ext cx="889000" cy="13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59389</xdr:rowOff>
    </xdr:from>
    <xdr:to>
      <xdr:col>41</xdr:col>
      <xdr:colOff>50800</xdr:colOff>
      <xdr:row>78</xdr:row>
      <xdr:rowOff>98081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32489"/>
          <a:ext cx="889000" cy="3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24476</xdr:rowOff>
    </xdr:from>
    <xdr:to>
      <xdr:col>55</xdr:col>
      <xdr:colOff>50800</xdr:colOff>
      <xdr:row>78</xdr:row>
      <xdr:rowOff>126076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110853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13284</xdr:rowOff>
    </xdr:from>
    <xdr:to>
      <xdr:col>50</xdr:col>
      <xdr:colOff>165100</xdr:colOff>
      <xdr:row>78</xdr:row>
      <xdr:rowOff>114884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106011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7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46558</xdr:rowOff>
    </xdr:from>
    <xdr:to>
      <xdr:col>46</xdr:col>
      <xdr:colOff>38100</xdr:colOff>
      <xdr:row>77</xdr:row>
      <xdr:rowOff>148158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4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139285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4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8589</xdr:rowOff>
    </xdr:from>
    <xdr:to>
      <xdr:col>41</xdr:col>
      <xdr:colOff>101600</xdr:colOff>
      <xdr:row>78</xdr:row>
      <xdr:rowOff>110189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8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101316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7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47281</xdr:rowOff>
    </xdr:from>
    <xdr:to>
      <xdr:col>36</xdr:col>
      <xdr:colOff>165100</xdr:colOff>
      <xdr:row>78</xdr:row>
      <xdr:rowOff>148881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2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140008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1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42704</xdr:rowOff>
    </xdr:from>
    <xdr:to>
      <xdr:col>55</xdr:col>
      <xdr:colOff>0</xdr:colOff>
      <xdr:row>96</xdr:row>
      <xdr:rowOff>113128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01904"/>
          <a:ext cx="838200" cy="7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113128</xdr:rowOff>
    </xdr:from>
    <xdr:to>
      <xdr:col>50</xdr:col>
      <xdr:colOff>114300</xdr:colOff>
      <xdr:row>96</xdr:row>
      <xdr:rowOff>149995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72328"/>
          <a:ext cx="889000" cy="3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70723</xdr:rowOff>
    </xdr:from>
    <xdr:to>
      <xdr:col>45</xdr:col>
      <xdr:colOff>177800</xdr:colOff>
      <xdr:row>96</xdr:row>
      <xdr:rowOff>149995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29923"/>
          <a:ext cx="889000" cy="7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19672</xdr:rowOff>
    </xdr:from>
    <xdr:to>
      <xdr:col>41</xdr:col>
      <xdr:colOff>50800</xdr:colOff>
      <xdr:row>96</xdr:row>
      <xdr:rowOff>70723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478872"/>
          <a:ext cx="889000" cy="5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163354</xdr:rowOff>
    </xdr:from>
    <xdr:to>
      <xdr:col>55</xdr:col>
      <xdr:colOff>50800</xdr:colOff>
      <xdr:row>96</xdr:row>
      <xdr:rowOff>93504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5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141781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2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62328</xdr:rowOff>
    </xdr:from>
    <xdr:to>
      <xdr:col>50</xdr:col>
      <xdr:colOff>165100</xdr:colOff>
      <xdr:row>96</xdr:row>
      <xdr:rowOff>163928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155055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1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99195</xdr:rowOff>
    </xdr:from>
    <xdr:to>
      <xdr:col>46</xdr:col>
      <xdr:colOff>38100</xdr:colOff>
      <xdr:row>97</xdr:row>
      <xdr:rowOff>29345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20472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5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19923</xdr:rowOff>
    </xdr:from>
    <xdr:to>
      <xdr:col>41</xdr:col>
      <xdr:colOff>101600</xdr:colOff>
      <xdr:row>96</xdr:row>
      <xdr:rowOff>121523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7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112650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7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140322</xdr:rowOff>
    </xdr:from>
    <xdr:to>
      <xdr:col>36</xdr:col>
      <xdr:colOff>165100</xdr:colOff>
      <xdr:row>96</xdr:row>
      <xdr:rowOff>70472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2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86999</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20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22009</xdr:rowOff>
    </xdr:from>
    <xdr:to>
      <xdr:col>85</xdr:col>
      <xdr:colOff>127000</xdr:colOff>
      <xdr:row>38</xdr:row>
      <xdr:rowOff>34567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37109"/>
          <a:ext cx="838200" cy="1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143891</xdr:rowOff>
    </xdr:from>
    <xdr:to>
      <xdr:col>81</xdr:col>
      <xdr:colOff>50800</xdr:colOff>
      <xdr:row>38</xdr:row>
      <xdr:rowOff>34567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87541"/>
          <a:ext cx="889000" cy="6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143891</xdr:rowOff>
    </xdr:from>
    <xdr:to>
      <xdr:col>76</xdr:col>
      <xdr:colOff>114300</xdr:colOff>
      <xdr:row>37</xdr:row>
      <xdr:rowOff>154231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87541"/>
          <a:ext cx="889000" cy="1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154231</xdr:rowOff>
    </xdr:from>
    <xdr:to>
      <xdr:col>71</xdr:col>
      <xdr:colOff>177800</xdr:colOff>
      <xdr:row>38</xdr:row>
      <xdr:rowOff>22961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97881"/>
          <a:ext cx="889000" cy="4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142659</xdr:rowOff>
    </xdr:from>
    <xdr:to>
      <xdr:col>85</xdr:col>
      <xdr:colOff>177800</xdr:colOff>
      <xdr:row>38</xdr:row>
      <xdr:rowOff>72810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863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57586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0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155217</xdr:rowOff>
    </xdr:from>
    <xdr:to>
      <xdr:col>81</xdr:col>
      <xdr:colOff>101600</xdr:colOff>
      <xdr:row>38</xdr:row>
      <xdr:rowOff>85367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9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76494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9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93091</xdr:rowOff>
    </xdr:from>
    <xdr:to>
      <xdr:col>76</xdr:col>
      <xdr:colOff>165100</xdr:colOff>
      <xdr:row>38</xdr:row>
      <xdr:rowOff>23240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367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14368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2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103431</xdr:rowOff>
    </xdr:from>
    <xdr:to>
      <xdr:col>72</xdr:col>
      <xdr:colOff>38100</xdr:colOff>
      <xdr:row>38</xdr:row>
      <xdr:rowOff>33581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24709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3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143612</xdr:rowOff>
    </xdr:from>
    <xdr:to>
      <xdr:col>67</xdr:col>
      <xdr:colOff>101600</xdr:colOff>
      <xdr:row>38</xdr:row>
      <xdr:rowOff>73761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872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64888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7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130570</xdr:rowOff>
    </xdr:from>
    <xdr:to>
      <xdr:col>85</xdr:col>
      <xdr:colOff>127000</xdr:colOff>
      <xdr:row>55</xdr:row>
      <xdr:rowOff>155725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60320"/>
          <a:ext cx="838200" cy="2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155725</xdr:rowOff>
    </xdr:from>
    <xdr:to>
      <xdr:col>81</xdr:col>
      <xdr:colOff>50800</xdr:colOff>
      <xdr:row>56</xdr:row>
      <xdr:rowOff>9640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85475"/>
          <a:ext cx="889000" cy="2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148405</xdr:rowOff>
    </xdr:from>
    <xdr:to>
      <xdr:col>76</xdr:col>
      <xdr:colOff>114300</xdr:colOff>
      <xdr:row>56</xdr:row>
      <xdr:rowOff>9640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578155"/>
          <a:ext cx="889000" cy="3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148405</xdr:rowOff>
    </xdr:from>
    <xdr:to>
      <xdr:col>71</xdr:col>
      <xdr:colOff>177800</xdr:colOff>
      <xdr:row>56</xdr:row>
      <xdr:rowOff>18679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578155"/>
          <a:ext cx="889000" cy="4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79770</xdr:rowOff>
    </xdr:from>
    <xdr:to>
      <xdr:col>85</xdr:col>
      <xdr:colOff>177800</xdr:colOff>
      <xdr:row>56</xdr:row>
      <xdr:rowOff>9920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0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58197</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8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104925</xdr:rowOff>
    </xdr:from>
    <xdr:to>
      <xdr:col>81</xdr:col>
      <xdr:colOff>101600</xdr:colOff>
      <xdr:row>56</xdr:row>
      <xdr:rowOff>35075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26202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2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130290</xdr:rowOff>
    </xdr:from>
    <xdr:to>
      <xdr:col>76</xdr:col>
      <xdr:colOff>165100</xdr:colOff>
      <xdr:row>56</xdr:row>
      <xdr:rowOff>60440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51567</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6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97605</xdr:rowOff>
    </xdr:from>
    <xdr:to>
      <xdr:col>72</xdr:col>
      <xdr:colOff>38100</xdr:colOff>
      <xdr:row>56</xdr:row>
      <xdr:rowOff>27755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2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44282</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30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139329</xdr:rowOff>
    </xdr:from>
    <xdr:to>
      <xdr:col>67</xdr:col>
      <xdr:colOff>101600</xdr:colOff>
      <xdr:row>56</xdr:row>
      <xdr:rowOff>69479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86006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344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129631</xdr:rowOff>
    </xdr:from>
    <xdr:to>
      <xdr:col>85</xdr:col>
      <xdr:colOff>127000</xdr:colOff>
      <xdr:row>79</xdr:row>
      <xdr:rowOff>96549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02731"/>
          <a:ext cx="838200" cy="13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96549</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41099"/>
          <a:ext cx="8890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40008</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84558"/>
          <a:ext cx="889000" cy="5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21427</xdr:rowOff>
    </xdr:from>
    <xdr:to>
      <xdr:col>71</xdr:col>
      <xdr:colOff>177800</xdr:colOff>
      <xdr:row>79</xdr:row>
      <xdr:rowOff>40008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65977"/>
          <a:ext cx="889000" cy="1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78831</xdr:rowOff>
    </xdr:from>
    <xdr:to>
      <xdr:col>85</xdr:col>
      <xdr:colOff>177800</xdr:colOff>
      <xdr:row>79</xdr:row>
      <xdr:rowOff>8981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101708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45749</xdr:rowOff>
    </xdr:from>
    <xdr:to>
      <xdr:col>81</xdr:col>
      <xdr:colOff>101600</xdr:colOff>
      <xdr:row>79</xdr:row>
      <xdr:rowOff>147349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138476</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83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160658</xdr:rowOff>
    </xdr:from>
    <xdr:to>
      <xdr:col>72</xdr:col>
      <xdr:colOff>38100</xdr:colOff>
      <xdr:row>79</xdr:row>
      <xdr:rowOff>90808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3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81935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2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142077</xdr:rowOff>
    </xdr:from>
    <xdr:to>
      <xdr:col>67</xdr:col>
      <xdr:colOff>101600</xdr:colOff>
      <xdr:row>79</xdr:row>
      <xdr:rowOff>72227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1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63354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0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8694</xdr:rowOff>
    </xdr:from>
    <xdr:to>
      <xdr:col>85</xdr:col>
      <xdr:colOff>127000</xdr:colOff>
      <xdr:row>95</xdr:row>
      <xdr:rowOff>42554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96444"/>
          <a:ext cx="838200" cy="3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42554</xdr:rowOff>
    </xdr:from>
    <xdr:to>
      <xdr:col>81</xdr:col>
      <xdr:colOff>50800</xdr:colOff>
      <xdr:row>95</xdr:row>
      <xdr:rowOff>70219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30304"/>
          <a:ext cx="889000" cy="2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70219</xdr:rowOff>
    </xdr:from>
    <xdr:to>
      <xdr:col>76</xdr:col>
      <xdr:colOff>114300</xdr:colOff>
      <xdr:row>95</xdr:row>
      <xdr:rowOff>120611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57969"/>
          <a:ext cx="889000" cy="5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120611</xdr:rowOff>
    </xdr:from>
    <xdr:to>
      <xdr:col>71</xdr:col>
      <xdr:colOff>177800</xdr:colOff>
      <xdr:row>95</xdr:row>
      <xdr:rowOff>140002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08361"/>
          <a:ext cx="889000" cy="1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129344</xdr:rowOff>
    </xdr:from>
    <xdr:to>
      <xdr:col>85</xdr:col>
      <xdr:colOff>177800</xdr:colOff>
      <xdr:row>95</xdr:row>
      <xdr:rowOff>59494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4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152221</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9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163204</xdr:rowOff>
    </xdr:from>
    <xdr:to>
      <xdr:col>81</xdr:col>
      <xdr:colOff>101600</xdr:colOff>
      <xdr:row>95</xdr:row>
      <xdr:rowOff>93354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7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109881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5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19419</xdr:rowOff>
    </xdr:from>
    <xdr:to>
      <xdr:col>76</xdr:col>
      <xdr:colOff>165100</xdr:colOff>
      <xdr:row>95</xdr:row>
      <xdr:rowOff>121019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0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112146</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9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69811</xdr:rowOff>
    </xdr:from>
    <xdr:to>
      <xdr:col>72</xdr:col>
      <xdr:colOff>38100</xdr:colOff>
      <xdr:row>95</xdr:row>
      <xdr:rowOff>171411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5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162538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5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89202</xdr:rowOff>
    </xdr:from>
    <xdr:to>
      <xdr:col>67</xdr:col>
      <xdr:colOff>101600</xdr:colOff>
      <xdr:row>96</xdr:row>
      <xdr:rowOff>19352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7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35879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5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○衛生費は住民一人当たり</a:t>
          </a:r>
          <a:r>
            <a:rPr kumimoji="1" lang="en-US" altLang="ja-JP" sz="1100" b="0" i="0" baseline="0">
              <a:solidFill>
                <a:schemeClr val="tx1"/>
              </a:solidFill>
              <a:effectLst/>
              <a:latin typeface="+mn-lt"/>
              <a:ea typeface="+mn-ea"/>
              <a:cs typeface="+mn-cs"/>
            </a:rPr>
            <a:t>307,181</a:t>
          </a:r>
          <a:r>
            <a:rPr kumimoji="1" lang="ja-JP" altLang="ja-JP" sz="1100" b="0" i="0" baseline="0">
              <a:solidFill>
                <a:schemeClr val="tx1"/>
              </a:solidFill>
              <a:effectLst/>
              <a:latin typeface="+mn-lt"/>
              <a:ea typeface="+mn-ea"/>
              <a:cs typeface="+mn-cs"/>
            </a:rPr>
            <a:t>円となっており、</a:t>
          </a:r>
          <a:r>
            <a:rPr kumimoji="1" lang="en-US" altLang="ja-JP" sz="1100" b="0" i="0" baseline="0">
              <a:solidFill>
                <a:schemeClr val="tx1"/>
              </a:solidFill>
              <a:effectLst/>
              <a:latin typeface="+mn-lt"/>
              <a:ea typeface="+mn-ea"/>
              <a:cs typeface="+mn-cs"/>
            </a:rPr>
            <a:t>2</a:t>
          </a:r>
          <a:r>
            <a:rPr kumimoji="1" lang="ja-JP" altLang="en-US" sz="1100" b="0" i="0" baseline="0">
              <a:solidFill>
                <a:schemeClr val="tx1"/>
              </a:solidFill>
              <a:effectLst/>
              <a:latin typeface="+mn-lt"/>
              <a:ea typeface="+mn-ea"/>
              <a:cs typeface="+mn-cs"/>
            </a:rPr>
            <a:t>年連続で大きく増加している。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これは、令和</a:t>
          </a:r>
          <a:r>
            <a:rPr kumimoji="1" lang="en-US" altLang="ja-JP" sz="1100" b="0" i="0" baseline="0">
              <a:solidFill>
                <a:schemeClr val="tx1"/>
              </a:solidFill>
              <a:effectLst/>
              <a:latin typeface="+mn-lt"/>
              <a:ea typeface="+mn-ea"/>
              <a:cs typeface="+mn-cs"/>
            </a:rPr>
            <a:t>4</a:t>
          </a:r>
          <a:r>
            <a:rPr kumimoji="1" lang="ja-JP" altLang="ja-JP" sz="1100" b="0" i="0" baseline="0">
              <a:solidFill>
                <a:schemeClr val="tx1"/>
              </a:solidFill>
              <a:effectLst/>
              <a:latin typeface="+mn-lt"/>
              <a:ea typeface="+mn-ea"/>
              <a:cs typeface="+mn-cs"/>
            </a:rPr>
            <a:t>～</a:t>
          </a:r>
          <a:r>
            <a:rPr kumimoji="1" lang="en-US" altLang="ja-JP" sz="1100" b="0" i="0" baseline="0">
              <a:solidFill>
                <a:schemeClr val="tx1"/>
              </a:solidFill>
              <a:effectLst/>
              <a:latin typeface="+mn-lt"/>
              <a:ea typeface="+mn-ea"/>
              <a:cs typeface="+mn-cs"/>
            </a:rPr>
            <a:t>6</a:t>
          </a:r>
          <a:r>
            <a:rPr kumimoji="1" lang="ja-JP" altLang="ja-JP" sz="1100" b="0" i="0" baseline="0">
              <a:solidFill>
                <a:schemeClr val="tx1"/>
              </a:solidFill>
              <a:effectLst/>
              <a:latin typeface="+mn-lt"/>
              <a:ea typeface="+mn-ea"/>
              <a:cs typeface="+mn-cs"/>
            </a:rPr>
            <a:t>年度にかけて進</a:t>
          </a:r>
          <a:r>
            <a:rPr kumimoji="1" lang="ja-JP" altLang="en-US" sz="1100" b="0" i="0" baseline="0">
              <a:solidFill>
                <a:schemeClr val="tx1"/>
              </a:solidFill>
              <a:effectLst/>
              <a:latin typeface="+mn-lt"/>
              <a:ea typeface="+mn-ea"/>
              <a:cs typeface="+mn-cs"/>
            </a:rPr>
            <a:t>めてきた</a:t>
          </a:r>
          <a:r>
            <a:rPr kumimoji="1" lang="ja-JP" altLang="ja-JP" sz="1100" b="0" i="0" baseline="0">
              <a:solidFill>
                <a:schemeClr val="tx1"/>
              </a:solidFill>
              <a:effectLst/>
              <a:latin typeface="+mn-lt"/>
              <a:ea typeface="+mn-ea"/>
              <a:cs typeface="+mn-cs"/>
            </a:rPr>
            <a:t>一般廃棄物最終処分場整備</a:t>
          </a:r>
          <a:r>
            <a:rPr kumimoji="1" lang="ja-JP" altLang="en-US" sz="1100" b="0" i="0" baseline="0">
              <a:solidFill>
                <a:schemeClr val="tx1"/>
              </a:solidFill>
              <a:effectLst/>
              <a:latin typeface="+mn-lt"/>
              <a:ea typeface="+mn-ea"/>
              <a:cs typeface="+mn-cs"/>
            </a:rPr>
            <a:t>について、</a:t>
          </a:r>
          <a:r>
            <a:rPr kumimoji="1" lang="ja-JP" altLang="ja-JP" sz="1100" b="0" i="0" baseline="0">
              <a:solidFill>
                <a:schemeClr val="tx1"/>
              </a:solidFill>
              <a:effectLst/>
              <a:latin typeface="+mn-lt"/>
              <a:ea typeface="+mn-ea"/>
              <a:cs typeface="+mn-cs"/>
            </a:rPr>
            <a:t>最終年度の令和６年度決算額に大きく事業費（</a:t>
          </a:r>
          <a:r>
            <a:rPr kumimoji="1" lang="en-US" altLang="ja-JP" sz="1100" b="0" i="0" baseline="0">
              <a:solidFill>
                <a:schemeClr val="tx1"/>
              </a:solidFill>
              <a:effectLst/>
              <a:latin typeface="+mn-lt"/>
              <a:ea typeface="+mn-ea"/>
              <a:cs typeface="+mn-cs"/>
            </a:rPr>
            <a:t>946</a:t>
          </a:r>
          <a:r>
            <a:rPr kumimoji="1" lang="ja-JP" altLang="ja-JP" sz="1100" b="0" i="0" baseline="0">
              <a:solidFill>
                <a:schemeClr val="tx1"/>
              </a:solidFill>
              <a:effectLst/>
              <a:latin typeface="+mn-lt"/>
              <a:ea typeface="+mn-ea"/>
              <a:cs typeface="+mn-cs"/>
            </a:rPr>
            <a:t>百万円）が計上されたためである</a:t>
          </a:r>
          <a:r>
            <a:rPr kumimoji="1" lang="ja-JP" altLang="en-US" sz="1100" b="0" i="0" baseline="0">
              <a:solidFill>
                <a:schemeClr val="tx1"/>
              </a:solidFill>
              <a:effectLst/>
              <a:latin typeface="+mn-lt"/>
              <a:ea typeface="+mn-ea"/>
              <a:cs typeface="+mn-cs"/>
            </a:rPr>
            <a:t>。</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○農林水産業費は住民一人当たり</a:t>
          </a:r>
          <a:r>
            <a:rPr kumimoji="1" lang="en-US" altLang="ja-JP" sz="1100" b="0" i="0" baseline="0">
              <a:solidFill>
                <a:schemeClr val="tx1"/>
              </a:solidFill>
              <a:effectLst/>
              <a:latin typeface="+mn-lt"/>
              <a:ea typeface="+mn-ea"/>
              <a:cs typeface="+mn-cs"/>
            </a:rPr>
            <a:t>183,285</a:t>
          </a:r>
          <a:r>
            <a:rPr kumimoji="1" lang="ja-JP" altLang="ja-JP" sz="1100" b="0" i="0" baseline="0">
              <a:solidFill>
                <a:schemeClr val="tx1"/>
              </a:solidFill>
              <a:effectLst/>
              <a:latin typeface="+mn-lt"/>
              <a:ea typeface="+mn-ea"/>
              <a:cs typeface="+mn-cs"/>
            </a:rPr>
            <a:t>円となっており、類似団体と比較して一人当たりｺｽﾄが高い状況となっている。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これは、本町の基幹産業が農業であり、畑地帯整備事業等の基盤整備を進めていることによるものである。</a:t>
          </a:r>
          <a:r>
            <a:rPr kumimoji="1" lang="ja-JP" altLang="ja-JP" sz="1100" b="0" i="0" baseline="0">
              <a:solidFill>
                <a:srgbClr val="FF0000"/>
              </a:solidFill>
              <a:effectLst/>
              <a:latin typeface="+mn-lt"/>
              <a:ea typeface="+mn-ea"/>
              <a:cs typeface="+mn-cs"/>
            </a:rPr>
            <a:t>　</a:t>
          </a:r>
          <a:endParaRPr lang="ja-JP" altLang="ja-JP" sz="1400">
            <a:solidFill>
              <a:srgbClr val="FF0000"/>
            </a:solidFill>
            <a:effectLst/>
          </a:endParaRPr>
        </a:p>
        <a:p>
          <a:pPr eaLnBrk="1" fontAlgn="auto" latinLnBrk="0" hangingPunct="1"/>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公債</a:t>
          </a:r>
          <a:r>
            <a:rPr kumimoji="1" lang="ja-JP" altLang="ja-JP" sz="1100" b="0" i="0" baseline="0">
              <a:solidFill>
                <a:schemeClr val="tx1"/>
              </a:solidFill>
              <a:effectLst/>
              <a:latin typeface="+mn-lt"/>
              <a:ea typeface="+mn-ea"/>
              <a:cs typeface="+mn-cs"/>
            </a:rPr>
            <a:t>費は住民一人当たり</a:t>
          </a:r>
          <a:r>
            <a:rPr kumimoji="1" lang="en-US" altLang="ja-JP" sz="1100" b="0" i="0" baseline="0">
              <a:solidFill>
                <a:schemeClr val="tx1"/>
              </a:solidFill>
              <a:effectLst/>
              <a:latin typeface="+mn-lt"/>
              <a:ea typeface="+mn-ea"/>
              <a:cs typeface="+mn-cs"/>
            </a:rPr>
            <a:t>141,154</a:t>
          </a:r>
          <a:r>
            <a:rPr kumimoji="1" lang="ja-JP" altLang="ja-JP" sz="1100" b="0" i="0" baseline="0">
              <a:solidFill>
                <a:schemeClr val="tx1"/>
              </a:solidFill>
              <a:effectLst/>
              <a:latin typeface="+mn-lt"/>
              <a:ea typeface="+mn-ea"/>
              <a:cs typeface="+mn-cs"/>
            </a:rPr>
            <a:t>円となっており、一人当たりコストは類似団体を</a:t>
          </a:r>
          <a:r>
            <a:rPr kumimoji="1" lang="ja-JP" altLang="en-US" sz="1100" b="0" i="0" baseline="0">
              <a:solidFill>
                <a:schemeClr val="tx1"/>
              </a:solidFill>
              <a:effectLst/>
              <a:latin typeface="+mn-lt"/>
              <a:ea typeface="+mn-ea"/>
              <a:cs typeface="+mn-cs"/>
            </a:rPr>
            <a:t>上回っており</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増加傾向にある</a:t>
          </a:r>
          <a:r>
            <a:rPr kumimoji="1" lang="ja-JP"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en-US" sz="1100" b="0" i="0" baseline="0">
              <a:solidFill>
                <a:schemeClr val="tx1"/>
              </a:solidFill>
              <a:effectLst/>
              <a:latin typeface="+mn-lt"/>
              <a:ea typeface="+mn-ea"/>
              <a:cs typeface="+mn-cs"/>
            </a:rPr>
            <a:t>一般廃棄物焼却施設や一般廃棄物最終処分場の大型の施設整備事業が影響しており、今後も大型事業が続くため増加傾向が続く見込みである。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鹿児島県喜界町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財政調整基金</a:t>
          </a:r>
          <a:r>
            <a:rPr kumimoji="1" lang="ja-JP" altLang="en-US" sz="1100" b="0" i="0" baseline="0">
              <a:solidFill>
                <a:schemeClr val="tx1"/>
              </a:solidFill>
              <a:effectLst/>
              <a:latin typeface="+mn-lt"/>
              <a:ea typeface="+mn-ea"/>
              <a:cs typeface="+mn-cs"/>
            </a:rPr>
            <a:t>残高</a:t>
          </a:r>
          <a:r>
            <a:rPr kumimoji="1" lang="ja-JP" altLang="ja-JP" sz="1100" b="0" i="0" baseline="0">
              <a:solidFill>
                <a:schemeClr val="tx1"/>
              </a:solidFill>
              <a:effectLst/>
              <a:latin typeface="+mn-lt"/>
              <a:ea typeface="+mn-ea"/>
              <a:cs typeface="+mn-cs"/>
            </a:rPr>
            <a:t>は</a:t>
          </a:r>
          <a:r>
            <a:rPr kumimoji="1" lang="en-US" altLang="ja-JP" sz="1100" b="0" i="0" baseline="0">
              <a:solidFill>
                <a:schemeClr val="tx1"/>
              </a:solidFill>
              <a:effectLst/>
              <a:latin typeface="+mn-lt"/>
              <a:ea typeface="+mn-ea"/>
              <a:cs typeface="+mn-cs"/>
            </a:rPr>
            <a:t>95</a:t>
          </a:r>
          <a:r>
            <a:rPr kumimoji="1" lang="ja-JP" altLang="en-US" sz="1100" b="0" i="0" baseline="0">
              <a:solidFill>
                <a:schemeClr val="tx1"/>
              </a:solidFill>
              <a:effectLst/>
              <a:latin typeface="+mn-lt"/>
              <a:ea typeface="+mn-ea"/>
              <a:cs typeface="+mn-cs"/>
            </a:rPr>
            <a:t>百万円取り崩したため、</a:t>
          </a:r>
          <a:r>
            <a:rPr kumimoji="1" lang="ja-JP" altLang="ja-JP" sz="1100" b="0" i="0" baseline="0">
              <a:solidFill>
                <a:schemeClr val="tx1"/>
              </a:solidFill>
              <a:effectLst/>
              <a:latin typeface="+mn-lt"/>
              <a:ea typeface="+mn-ea"/>
              <a:cs typeface="+mn-cs"/>
            </a:rPr>
            <a:t>前年度比で</a:t>
          </a:r>
          <a:r>
            <a:rPr kumimoji="1" lang="ja-JP" altLang="en-US" sz="1100" b="0" i="0" baseline="0">
              <a:solidFill>
                <a:schemeClr val="tx1"/>
              </a:solidFill>
              <a:effectLst/>
              <a:latin typeface="+mn-lt"/>
              <a:ea typeface="+mn-ea"/>
              <a:cs typeface="+mn-cs"/>
            </a:rPr>
            <a:t>減少</a:t>
          </a:r>
          <a:r>
            <a:rPr kumimoji="1" lang="ja-JP" altLang="ja-JP" sz="1100" b="0" i="0" baseline="0">
              <a:solidFill>
                <a:schemeClr val="tx1"/>
              </a:solidFill>
              <a:effectLst/>
              <a:latin typeface="+mn-lt"/>
              <a:ea typeface="+mn-ea"/>
              <a:cs typeface="+mn-cs"/>
            </a:rPr>
            <a:t>している。</a:t>
          </a:r>
          <a:br>
            <a:rPr kumimoji="1" lang="ja-JP" altLang="ja-JP" sz="1100" b="0" i="0" baseline="0">
              <a:solidFill>
                <a:schemeClr val="tx1"/>
              </a:solidFill>
              <a:effectLst/>
              <a:latin typeface="+mn-lt"/>
              <a:ea typeface="+mn-ea"/>
              <a:cs typeface="+mn-cs"/>
            </a:rPr>
          </a:br>
          <a:r>
            <a:rPr kumimoji="1" lang="ja-JP" altLang="ja-JP" sz="1100" b="0" i="0" baseline="0">
              <a:solidFill>
                <a:schemeClr val="tx1"/>
              </a:solidFill>
              <a:effectLst/>
              <a:latin typeface="+mn-lt"/>
              <a:ea typeface="+mn-ea"/>
              <a:cs typeface="+mn-cs"/>
            </a:rPr>
            <a:t>一般会計においては、地方交付税が</a:t>
          </a:r>
          <a:r>
            <a:rPr kumimoji="1" lang="en-US" altLang="ja-JP" sz="1100" b="0" i="0" baseline="0">
              <a:solidFill>
                <a:schemeClr val="tx1"/>
              </a:solidFill>
              <a:effectLst/>
              <a:latin typeface="+mn-lt"/>
              <a:ea typeface="+mn-ea"/>
              <a:cs typeface="+mn-cs"/>
            </a:rPr>
            <a:t>98</a:t>
          </a:r>
          <a:r>
            <a:rPr kumimoji="1" lang="ja-JP" altLang="ja-JP" sz="1100" b="0" i="0" baseline="0">
              <a:solidFill>
                <a:schemeClr val="tx1"/>
              </a:solidFill>
              <a:effectLst/>
              <a:latin typeface="+mn-lt"/>
              <a:ea typeface="+mn-ea"/>
              <a:cs typeface="+mn-cs"/>
            </a:rPr>
            <a:t>百万円増加したことなどにより、標準財政規模が</a:t>
          </a:r>
          <a:r>
            <a:rPr kumimoji="1" lang="en-US" altLang="ja-JP" sz="1100" b="0" i="0" baseline="0">
              <a:solidFill>
                <a:schemeClr val="tx1"/>
              </a:solidFill>
              <a:effectLst/>
              <a:latin typeface="+mn-lt"/>
              <a:ea typeface="+mn-ea"/>
              <a:cs typeface="+mn-cs"/>
            </a:rPr>
            <a:t>1.4%</a:t>
          </a:r>
          <a:r>
            <a:rPr kumimoji="1" lang="ja-JP" altLang="ja-JP" sz="1100" b="0" i="0" baseline="0">
              <a:solidFill>
                <a:schemeClr val="tx1"/>
              </a:solidFill>
              <a:effectLst/>
              <a:latin typeface="+mn-lt"/>
              <a:ea typeface="+mn-ea"/>
              <a:cs typeface="+mn-cs"/>
            </a:rPr>
            <a:t>増加した。</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en-US" sz="1100" b="0" i="0" baseline="0">
              <a:solidFill>
                <a:schemeClr val="tx1"/>
              </a:solidFill>
              <a:effectLst/>
              <a:latin typeface="+mn-lt"/>
              <a:ea typeface="+mn-ea"/>
              <a:cs typeface="+mn-cs"/>
            </a:rPr>
            <a:t>実質単年度収支については、</a:t>
          </a:r>
          <a:r>
            <a:rPr kumimoji="1" lang="ja-JP" altLang="ja-JP" sz="1100" b="0" i="0" baseline="0">
              <a:solidFill>
                <a:schemeClr val="tx1"/>
              </a:solidFill>
              <a:effectLst/>
              <a:latin typeface="+mn-lt"/>
              <a:ea typeface="+mn-ea"/>
              <a:cs typeface="+mn-cs"/>
            </a:rPr>
            <a:t>財政調整基金</a:t>
          </a:r>
          <a:r>
            <a:rPr kumimoji="1" lang="ja-JP" altLang="en-US" sz="1100" b="0" i="0" baseline="0">
              <a:solidFill>
                <a:schemeClr val="tx1"/>
              </a:solidFill>
              <a:effectLst/>
              <a:latin typeface="+mn-lt"/>
              <a:ea typeface="+mn-ea"/>
              <a:cs typeface="+mn-cs"/>
            </a:rPr>
            <a:t>を</a:t>
          </a:r>
          <a:r>
            <a:rPr kumimoji="1" lang="en-US" altLang="ja-JP" sz="1100" b="0" i="0" baseline="0">
              <a:solidFill>
                <a:schemeClr val="tx1"/>
              </a:solidFill>
              <a:effectLst/>
              <a:latin typeface="+mn-lt"/>
              <a:ea typeface="+mn-ea"/>
              <a:cs typeface="+mn-cs"/>
            </a:rPr>
            <a:t>95</a:t>
          </a:r>
          <a:r>
            <a:rPr kumimoji="1" lang="ja-JP" altLang="ja-JP" sz="1100" b="0" i="0" baseline="0">
              <a:solidFill>
                <a:schemeClr val="tx1"/>
              </a:solidFill>
              <a:effectLst/>
              <a:latin typeface="+mn-lt"/>
              <a:ea typeface="+mn-ea"/>
              <a:cs typeface="+mn-cs"/>
            </a:rPr>
            <a:t>百万円取り崩した</a:t>
          </a:r>
          <a:r>
            <a:rPr kumimoji="1" lang="ja-JP" altLang="en-US" sz="1100" b="0" i="0" baseline="0">
              <a:solidFill>
                <a:schemeClr val="tx1"/>
              </a:solidFill>
              <a:effectLst/>
              <a:latin typeface="+mn-lt"/>
              <a:ea typeface="+mn-ea"/>
              <a:cs typeface="+mn-cs"/>
            </a:rPr>
            <a:t>影響で</a:t>
          </a:r>
          <a:r>
            <a:rPr kumimoji="1" lang="ja-JP" altLang="ja-JP" sz="1100" b="0" i="0" baseline="0">
              <a:solidFill>
                <a:schemeClr val="tx1"/>
              </a:solidFill>
              <a:effectLst/>
              <a:latin typeface="+mn-lt"/>
              <a:ea typeface="+mn-ea"/>
              <a:cs typeface="+mn-cs"/>
            </a:rPr>
            <a:t>昨年よりも</a:t>
          </a:r>
          <a:r>
            <a:rPr kumimoji="1" lang="ja-JP" altLang="en-US" sz="1100" b="0" i="0" baseline="0">
              <a:solidFill>
                <a:schemeClr val="tx1"/>
              </a:solidFill>
              <a:effectLst/>
              <a:latin typeface="+mn-lt"/>
              <a:ea typeface="+mn-ea"/>
              <a:cs typeface="+mn-cs"/>
            </a:rPr>
            <a:t>赤字幅が増加した。</a:t>
          </a:r>
          <a:br>
            <a:rPr kumimoji="1" lang="ja-JP" altLang="ja-JP" sz="1100" b="0" i="0" baseline="0">
              <a:solidFill>
                <a:schemeClr val="tx1"/>
              </a:solidFill>
              <a:effectLst/>
              <a:latin typeface="+mn-lt"/>
              <a:ea typeface="+mn-ea"/>
              <a:cs typeface="+mn-cs"/>
            </a:rPr>
          </a:br>
          <a:r>
            <a:rPr kumimoji="1" lang="ja-JP" altLang="en-US" sz="1100" b="0" i="0" baseline="0">
              <a:solidFill>
                <a:schemeClr val="tx1"/>
              </a:solidFill>
              <a:effectLst/>
              <a:latin typeface="+mn-lt"/>
              <a:ea typeface="+mn-ea"/>
              <a:cs typeface="+mn-cs"/>
            </a:rPr>
            <a:t>今後も</a:t>
          </a:r>
          <a:r>
            <a:rPr kumimoji="1" lang="ja-JP" altLang="ja-JP" sz="1100" b="0" i="0" baseline="0">
              <a:solidFill>
                <a:schemeClr val="tx1"/>
              </a:solidFill>
              <a:effectLst/>
              <a:latin typeface="+mn-lt"/>
              <a:ea typeface="+mn-ea"/>
              <a:cs typeface="+mn-cs"/>
            </a:rPr>
            <a:t>臨時財政需要</a:t>
          </a:r>
          <a:r>
            <a:rPr kumimoji="1" lang="ja-JP" altLang="en-US" sz="1100" b="0" i="0" baseline="0">
              <a:solidFill>
                <a:schemeClr val="tx1"/>
              </a:solidFill>
              <a:effectLst/>
              <a:latin typeface="+mn-lt"/>
              <a:ea typeface="+mn-ea"/>
              <a:cs typeface="+mn-cs"/>
            </a:rPr>
            <a:t>等</a:t>
          </a:r>
          <a:r>
            <a:rPr kumimoji="1" lang="ja-JP" altLang="ja-JP" sz="1100" b="0" i="0" baseline="0">
              <a:solidFill>
                <a:schemeClr val="tx1"/>
              </a:solidFill>
              <a:effectLst/>
              <a:latin typeface="+mn-lt"/>
              <a:ea typeface="+mn-ea"/>
              <a:cs typeface="+mn-cs"/>
            </a:rPr>
            <a:t>に適切に対応できるよう、歳出の削減に取り組み</a:t>
          </a:r>
          <a:r>
            <a:rPr kumimoji="1" lang="ja-JP" altLang="en-US" sz="1100" b="0" i="0" baseline="0">
              <a:solidFill>
                <a:schemeClr val="tx1"/>
              </a:solidFill>
              <a:effectLst/>
              <a:latin typeface="+mn-lt"/>
              <a:ea typeface="+mn-ea"/>
              <a:cs typeface="+mn-cs"/>
            </a:rPr>
            <a:t>つつ</a:t>
          </a:r>
          <a:r>
            <a:rPr kumimoji="1" lang="ja-JP" altLang="ja-JP" sz="1100" b="0" i="0" baseline="0">
              <a:solidFill>
                <a:schemeClr val="tx1"/>
              </a:solidFill>
              <a:effectLst/>
              <a:latin typeface="+mn-lt"/>
              <a:ea typeface="+mn-ea"/>
              <a:cs typeface="+mn-cs"/>
            </a:rPr>
            <a:t>歳出剰余金</a:t>
          </a:r>
          <a:r>
            <a:rPr kumimoji="1" lang="ja-JP" altLang="en-US" sz="1100" b="0" i="0" baseline="0">
              <a:solidFill>
                <a:schemeClr val="tx1"/>
              </a:solidFill>
              <a:effectLst/>
              <a:latin typeface="+mn-lt"/>
              <a:ea typeface="+mn-ea"/>
              <a:cs typeface="+mn-cs"/>
            </a:rPr>
            <a:t>が出た際は基金へ</a:t>
          </a:r>
          <a:r>
            <a:rPr kumimoji="1" lang="ja-JP" altLang="ja-JP" sz="1100" b="0" i="0" baseline="0">
              <a:solidFill>
                <a:schemeClr val="tx1"/>
              </a:solidFill>
              <a:effectLst/>
              <a:latin typeface="+mn-lt"/>
              <a:ea typeface="+mn-ea"/>
              <a:cs typeface="+mn-cs"/>
            </a:rPr>
            <a:t>積み立てていけるよう努めていく。</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鹿児島県喜界町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〇現状</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一般会計においては、地方交付税が</a:t>
          </a:r>
          <a:r>
            <a:rPr kumimoji="1" lang="en-US" altLang="ja-JP" sz="1100" b="0" i="0" baseline="0">
              <a:solidFill>
                <a:schemeClr val="tx1"/>
              </a:solidFill>
              <a:effectLst/>
              <a:latin typeface="+mn-lt"/>
              <a:ea typeface="+mn-ea"/>
              <a:cs typeface="+mn-cs"/>
            </a:rPr>
            <a:t>98</a:t>
          </a:r>
          <a:r>
            <a:rPr kumimoji="1" lang="ja-JP" altLang="ja-JP" sz="1100" b="0" i="0" baseline="0">
              <a:solidFill>
                <a:schemeClr val="tx1"/>
              </a:solidFill>
              <a:effectLst/>
              <a:latin typeface="+mn-lt"/>
              <a:ea typeface="+mn-ea"/>
              <a:cs typeface="+mn-cs"/>
            </a:rPr>
            <a:t>百万円増加したことなどにより、標準財政規模が</a:t>
          </a:r>
          <a:r>
            <a:rPr kumimoji="1" lang="en-US" altLang="ja-JP" sz="1100" b="0" i="0" baseline="0">
              <a:solidFill>
                <a:schemeClr val="tx1"/>
              </a:solidFill>
              <a:effectLst/>
              <a:latin typeface="+mn-lt"/>
              <a:ea typeface="+mn-ea"/>
              <a:cs typeface="+mn-cs"/>
            </a:rPr>
            <a:t>1.4%</a:t>
          </a:r>
          <a:r>
            <a:rPr kumimoji="1" lang="ja-JP" altLang="ja-JP" sz="1100" b="0" i="0" baseline="0">
              <a:solidFill>
                <a:schemeClr val="tx1"/>
              </a:solidFill>
              <a:effectLst/>
              <a:latin typeface="+mn-lt"/>
              <a:ea typeface="+mn-ea"/>
              <a:cs typeface="+mn-cs"/>
            </a:rPr>
            <a:t>増加した。</a:t>
          </a:r>
          <a:r>
            <a:rPr kumimoji="1" lang="ja-JP" altLang="en-US" sz="1100" b="0" i="0" baseline="0">
              <a:solidFill>
                <a:schemeClr val="tx1"/>
              </a:solidFill>
              <a:effectLst/>
              <a:latin typeface="+mn-lt"/>
              <a:ea typeface="+mn-ea"/>
              <a:cs typeface="+mn-cs"/>
            </a:rPr>
            <a:t>実質収支が昨年度より微増したが、財政調整基金から</a:t>
          </a:r>
          <a:r>
            <a:rPr kumimoji="1" lang="en-US" altLang="ja-JP" sz="1100" b="0" i="0" baseline="0">
              <a:solidFill>
                <a:schemeClr val="tx1"/>
              </a:solidFill>
              <a:effectLst/>
              <a:latin typeface="+mn-lt"/>
              <a:ea typeface="+mn-ea"/>
              <a:cs typeface="+mn-cs"/>
            </a:rPr>
            <a:t>95</a:t>
          </a:r>
          <a:r>
            <a:rPr kumimoji="1" lang="ja-JP" altLang="en-US" sz="1100" b="0" i="0" baseline="0">
              <a:solidFill>
                <a:schemeClr val="tx1"/>
              </a:solidFill>
              <a:effectLst/>
              <a:latin typeface="+mn-lt"/>
              <a:ea typeface="+mn-ea"/>
              <a:cs typeface="+mn-cs"/>
            </a:rPr>
            <a:t>百万円取崩しを行ったため実質単年度収支は赤字幅が広がった</a:t>
          </a:r>
          <a:r>
            <a:rPr kumimoji="1" lang="ja-JP"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公共下水道事業特別会計及び農業集落排水事業特別会計においては、</a:t>
          </a:r>
          <a:r>
            <a:rPr kumimoji="1" lang="ja-JP" altLang="en-US" sz="1100" b="0" i="0" baseline="0">
              <a:solidFill>
                <a:schemeClr val="tx1"/>
              </a:solidFill>
              <a:effectLst/>
              <a:latin typeface="+mn-lt"/>
              <a:ea typeface="+mn-ea"/>
              <a:cs typeface="+mn-cs"/>
            </a:rPr>
            <a:t>令和６年度</a:t>
          </a:r>
          <a:r>
            <a:rPr kumimoji="1" lang="ja-JP" altLang="ja-JP" sz="1100" b="0" i="0" baseline="0">
              <a:solidFill>
                <a:schemeClr val="tx1"/>
              </a:solidFill>
              <a:effectLst/>
              <a:latin typeface="+mn-lt"/>
              <a:ea typeface="+mn-ea"/>
              <a:cs typeface="+mn-cs"/>
            </a:rPr>
            <a:t>から</a:t>
          </a:r>
          <a:r>
            <a:rPr kumimoji="1" lang="ja-JP" altLang="en-US" sz="1100" b="0" i="0" baseline="0">
              <a:solidFill>
                <a:schemeClr val="tx1"/>
              </a:solidFill>
              <a:effectLst/>
              <a:latin typeface="+mn-lt"/>
              <a:ea typeface="+mn-ea"/>
              <a:cs typeface="+mn-cs"/>
            </a:rPr>
            <a:t>下水道事業会計として</a:t>
          </a:r>
          <a:r>
            <a:rPr kumimoji="1" lang="ja-JP" altLang="ja-JP" sz="1100" b="0" i="0" baseline="0">
              <a:solidFill>
                <a:schemeClr val="tx1"/>
              </a:solidFill>
              <a:effectLst/>
              <a:latin typeface="+mn-lt"/>
              <a:ea typeface="+mn-ea"/>
              <a:cs typeface="+mn-cs"/>
            </a:rPr>
            <a:t>法適化さ</a:t>
          </a:r>
          <a:r>
            <a:rPr kumimoji="1" lang="ja-JP" altLang="en-US" sz="1100" b="0" i="0" baseline="0">
              <a:solidFill>
                <a:schemeClr val="tx1"/>
              </a:solidFill>
              <a:effectLst/>
              <a:latin typeface="+mn-lt"/>
              <a:ea typeface="+mn-ea"/>
              <a:cs typeface="+mn-cs"/>
            </a:rPr>
            <a:t>れた</a:t>
          </a:r>
          <a:r>
            <a:rPr kumimoji="1" lang="ja-JP" altLang="ja-JP" sz="1100" b="0" i="0" baseline="0">
              <a:solidFill>
                <a:schemeClr val="tx1"/>
              </a:solidFill>
              <a:effectLst/>
              <a:latin typeface="+mn-lt"/>
              <a:ea typeface="+mn-ea"/>
              <a:cs typeface="+mn-cs"/>
            </a:rPr>
            <a:t>。</a:t>
          </a:r>
          <a:endParaRPr kumimoji="1" lang="en-US" altLang="ja-JP" sz="1100" b="0" i="0" baseline="0">
            <a:solidFill>
              <a:schemeClr val="tx1"/>
            </a:solidFill>
            <a:effectLst/>
            <a:latin typeface="+mn-lt"/>
            <a:ea typeface="+mn-ea"/>
            <a:cs typeface="+mn-cs"/>
          </a:endParaRPr>
        </a:p>
        <a:p>
          <a:pPr eaLnBrk="1" fontAlgn="auto" latinLnBrk="0" hangingPunct="1"/>
          <a:r>
            <a:rPr lang="ja-JP" altLang="en-US" sz="1100">
              <a:solidFill>
                <a:schemeClr val="tx1"/>
              </a:solidFill>
              <a:effectLst/>
            </a:rPr>
            <a:t>地方公営企業である水道事</a:t>
          </a:r>
          <a:r>
            <a:rPr lang="ja-JP" altLang="en-US" sz="1100" b="0">
              <a:solidFill>
                <a:schemeClr val="tx1"/>
              </a:solidFill>
              <a:effectLst/>
            </a:rPr>
            <a:t>業会計及び下水道事業会計においては、一般会計からの補助費等の額が大きくなっている。</a:t>
          </a:r>
          <a:endParaRPr lang="en-US" altLang="ja-JP" sz="1100" b="0">
            <a:solidFill>
              <a:schemeClr val="tx1"/>
            </a:solidFill>
            <a:effectLst/>
          </a:endParaRPr>
        </a:p>
        <a:p>
          <a:pPr eaLnBrk="1" fontAlgn="auto" latinLnBrk="0" hangingPunct="1"/>
          <a:endParaRPr lang="ja-JP" altLang="ja-JP" sz="1100" b="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〇今後の対応</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各会計で適正な財政運営を行うためにも、経常収支の均衡が確保され行政内容が実質的に住民の福祉向上のために適切な行政水準を保つことが、財政運営の基本であると考える。特に水道事業においては、一般会計からの</a:t>
          </a:r>
          <a:r>
            <a:rPr kumimoji="1" lang="ja-JP" altLang="en-US" sz="1100" b="0" i="0" baseline="0">
              <a:solidFill>
                <a:schemeClr val="tx1"/>
              </a:solidFill>
              <a:effectLst/>
              <a:latin typeface="+mn-lt"/>
              <a:ea typeface="+mn-ea"/>
              <a:cs typeface="+mn-cs"/>
            </a:rPr>
            <a:t>補助費等</a:t>
          </a:r>
          <a:r>
            <a:rPr kumimoji="1" lang="ja-JP" altLang="ja-JP" sz="1100" b="0" i="0" baseline="0">
              <a:solidFill>
                <a:schemeClr val="tx1"/>
              </a:solidFill>
              <a:effectLst/>
              <a:latin typeface="+mn-lt"/>
              <a:ea typeface="+mn-ea"/>
              <a:cs typeface="+mn-cs"/>
            </a:rPr>
            <a:t>への依存度が高いため、独立採算の観点から料金改定の検討や更なる経費削減に努める必要がある。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税収等の伸びが期待できないことから、繰出金等を抑制しつつ、今後とも計画的かつ効率的な財政運営に努める。</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鹿児島県喜界町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〇元利償還金</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町独自の</a:t>
          </a:r>
          <a:r>
            <a:rPr kumimoji="1" lang="ja-JP" altLang="en-US" sz="1100" b="0" i="0" baseline="0">
              <a:solidFill>
                <a:schemeClr val="tx1"/>
              </a:solidFill>
              <a:effectLst/>
              <a:latin typeface="+mn-lt"/>
              <a:ea typeface="+mn-ea"/>
              <a:cs typeface="+mn-cs"/>
            </a:rPr>
            <a:t>事業</a:t>
          </a:r>
          <a:r>
            <a:rPr kumimoji="1" lang="ja-JP" altLang="ja-JP" sz="1100" b="0" i="0" baseline="0">
              <a:solidFill>
                <a:schemeClr val="tx1"/>
              </a:solidFill>
              <a:effectLst/>
              <a:latin typeface="+mn-lt"/>
              <a:ea typeface="+mn-ea"/>
              <a:cs typeface="+mn-cs"/>
            </a:rPr>
            <a:t>計画に基づき町債発行の抑制に努めているが、令和</a:t>
          </a:r>
          <a:r>
            <a:rPr kumimoji="1" lang="en-US" altLang="ja-JP" sz="1100" b="0" i="0" baseline="0">
              <a:solidFill>
                <a:schemeClr val="tx1"/>
              </a:solidFill>
              <a:effectLst/>
              <a:latin typeface="+mn-lt"/>
              <a:ea typeface="+mn-ea"/>
              <a:cs typeface="+mn-cs"/>
            </a:rPr>
            <a:t>3</a:t>
          </a:r>
          <a:r>
            <a:rPr kumimoji="1" lang="ja-JP" altLang="ja-JP" sz="1100" b="0" i="0" baseline="0">
              <a:solidFill>
                <a:schemeClr val="tx1"/>
              </a:solidFill>
              <a:effectLst/>
              <a:latin typeface="+mn-lt"/>
              <a:ea typeface="+mn-ea"/>
              <a:cs typeface="+mn-cs"/>
            </a:rPr>
            <a:t>年度から一般廃棄物焼却処理施設の起債償還が始まり増加傾向である。</a:t>
          </a:r>
          <a:r>
            <a:rPr kumimoji="1" lang="ja-JP" altLang="en-US" sz="1100" b="0" i="0" baseline="0">
              <a:solidFill>
                <a:schemeClr val="tx1"/>
              </a:solidFill>
              <a:effectLst/>
              <a:latin typeface="+mn-lt"/>
              <a:ea typeface="+mn-ea"/>
              <a:cs typeface="+mn-cs"/>
            </a:rPr>
            <a:t>また、金利の上昇も増加要因となっている。</a:t>
          </a:r>
          <a:br>
            <a:rPr kumimoji="1" lang="ja-JP" altLang="ja-JP" sz="1100" b="0" i="0" baseline="0">
              <a:solidFill>
                <a:srgbClr val="FF0000"/>
              </a:solidFill>
              <a:effectLst/>
              <a:latin typeface="+mn-lt"/>
              <a:ea typeface="+mn-ea"/>
              <a:cs typeface="+mn-cs"/>
            </a:rPr>
          </a:br>
          <a:endParaRPr lang="ja-JP" altLang="ja-JP" sz="1400">
            <a:solidFill>
              <a:srgbClr val="FF0000"/>
            </a:solidFill>
            <a:effectLst/>
          </a:endParaRPr>
        </a:p>
        <a:p>
          <a:pPr eaLnBrk="1" fontAlgn="auto" latinLnBrk="0" hangingPunct="1"/>
          <a:r>
            <a:rPr kumimoji="1" lang="ja-JP" altLang="ja-JP" sz="1100" b="0" i="0" baseline="0">
              <a:solidFill>
                <a:schemeClr val="tx1"/>
              </a:solidFill>
              <a:effectLst/>
              <a:latin typeface="+mn-lt"/>
              <a:ea typeface="+mn-ea"/>
              <a:cs typeface="+mn-cs"/>
            </a:rPr>
            <a:t>〇今後の対応</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一般会計において、令和７年度</a:t>
          </a:r>
          <a:r>
            <a:rPr kumimoji="1" lang="en-US" altLang="ja-JP" sz="1100" b="0" i="0" baseline="0">
              <a:solidFill>
                <a:schemeClr val="tx1"/>
              </a:solidFill>
              <a:effectLst/>
              <a:latin typeface="+mn-lt"/>
              <a:ea typeface="+mn-ea"/>
              <a:cs typeface="+mn-cs"/>
            </a:rPr>
            <a:t>881</a:t>
          </a:r>
          <a:r>
            <a:rPr kumimoji="1" lang="ja-JP" altLang="ja-JP" sz="1100" b="0" i="0" baseline="0">
              <a:solidFill>
                <a:schemeClr val="tx1"/>
              </a:solidFill>
              <a:effectLst/>
              <a:latin typeface="+mn-lt"/>
              <a:ea typeface="+mn-ea"/>
              <a:cs typeface="+mn-cs"/>
            </a:rPr>
            <a:t>百万円、令和８年度</a:t>
          </a:r>
          <a:r>
            <a:rPr kumimoji="1" lang="en-US" altLang="ja-JP" sz="1100" b="0" i="0" baseline="0">
              <a:solidFill>
                <a:schemeClr val="tx1"/>
              </a:solidFill>
              <a:effectLst/>
              <a:latin typeface="+mn-lt"/>
              <a:ea typeface="+mn-ea"/>
              <a:cs typeface="+mn-cs"/>
            </a:rPr>
            <a:t>814</a:t>
          </a:r>
          <a:r>
            <a:rPr kumimoji="1" lang="ja-JP" altLang="ja-JP" sz="1100" b="0" i="0" baseline="0">
              <a:solidFill>
                <a:schemeClr val="tx1"/>
              </a:solidFill>
              <a:effectLst/>
              <a:latin typeface="+mn-lt"/>
              <a:ea typeface="+mn-ea"/>
              <a:cs typeface="+mn-cs"/>
            </a:rPr>
            <a:t>百万円と償還額が高い水準で推移していくことから、町債発行の抑制を基調とし比率の更なる改善に努める。</a:t>
          </a:r>
          <a:endParaRPr kumimoji="1" lang="en-US" altLang="ja-JP" sz="11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今後大型事業が継続的に計画されているため、起債額の抑制に</a:t>
          </a:r>
          <a:r>
            <a:rPr kumimoji="1" lang="ja-JP" altLang="en-US" sz="1100" b="0" i="0" baseline="0">
              <a:solidFill>
                <a:schemeClr val="dk1"/>
              </a:solidFill>
              <a:effectLst/>
              <a:latin typeface="+mn-lt"/>
              <a:ea typeface="+mn-ea"/>
              <a:cs typeface="+mn-cs"/>
            </a:rPr>
            <a:t>ついては特に留意が必要となる。</a:t>
          </a:r>
          <a:endParaRPr lang="ja-JP" altLang="ja-JP" sz="1400">
            <a:effectLst/>
          </a:endParaRPr>
        </a:p>
        <a:p>
          <a:pPr eaLnBrk="1" fontAlgn="auto" latinLnBrk="0" hangingPunct="1"/>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減債基金残高のうち、実質公債費率の算定に用いる満期一括償還地方債の償還の財源として積み立てた額にかかる基金がないため該当なし。</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鹿児島県喜界町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〇一般会計等における地方債現在高</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令和</a:t>
          </a:r>
          <a:r>
            <a:rPr kumimoji="1" lang="ja-JP" altLang="en-US" sz="1100" b="0" i="0" baseline="0">
              <a:solidFill>
                <a:schemeClr val="tx1"/>
              </a:solidFill>
              <a:effectLst/>
              <a:latin typeface="+mn-lt"/>
              <a:ea typeface="+mn-ea"/>
              <a:cs typeface="+mn-cs"/>
            </a:rPr>
            <a:t>６</a:t>
          </a:r>
          <a:r>
            <a:rPr kumimoji="1" lang="ja-JP" altLang="ja-JP" sz="1100" b="0" i="0" baseline="0">
              <a:solidFill>
                <a:schemeClr val="tx1"/>
              </a:solidFill>
              <a:effectLst/>
              <a:latin typeface="+mn-lt"/>
              <a:ea typeface="+mn-ea"/>
              <a:cs typeface="+mn-cs"/>
            </a:rPr>
            <a:t>年度は、起債発行額</a:t>
          </a:r>
          <a:r>
            <a:rPr kumimoji="1" lang="ja-JP" altLang="en-US" sz="1100" b="0" i="0" baseline="0">
              <a:solidFill>
                <a:schemeClr val="tx1"/>
              </a:solidFill>
              <a:effectLst/>
              <a:latin typeface="+mn-lt"/>
              <a:ea typeface="+mn-ea"/>
              <a:cs typeface="+mn-cs"/>
            </a:rPr>
            <a:t>が</a:t>
          </a:r>
          <a:r>
            <a:rPr kumimoji="1" lang="ja-JP" altLang="ja-JP" sz="1100" b="0" i="0" baseline="0">
              <a:solidFill>
                <a:schemeClr val="tx1"/>
              </a:solidFill>
              <a:effectLst/>
              <a:latin typeface="+mn-lt"/>
              <a:ea typeface="+mn-ea"/>
              <a:cs typeface="+mn-cs"/>
            </a:rPr>
            <a:t>起債償還額</a:t>
          </a:r>
          <a:r>
            <a:rPr kumimoji="1" lang="ja-JP" altLang="en-US" sz="1100" b="0" i="0" baseline="0">
              <a:solidFill>
                <a:schemeClr val="tx1"/>
              </a:solidFill>
              <a:effectLst/>
              <a:latin typeface="+mn-lt"/>
              <a:ea typeface="+mn-ea"/>
              <a:cs typeface="+mn-cs"/>
            </a:rPr>
            <a:t>を</a:t>
          </a:r>
          <a:r>
            <a:rPr kumimoji="1" lang="ja-JP" altLang="ja-JP" sz="1100" b="0" i="0" baseline="0">
              <a:solidFill>
                <a:schemeClr val="tx1"/>
              </a:solidFill>
              <a:effectLst/>
              <a:latin typeface="+mn-lt"/>
              <a:ea typeface="+mn-ea"/>
              <a:cs typeface="+mn-cs"/>
            </a:rPr>
            <a:t>上回ったため</a:t>
          </a:r>
          <a:r>
            <a:rPr kumimoji="1" lang="ja-JP" altLang="en-US" sz="1100" b="0" i="0" baseline="0">
              <a:solidFill>
                <a:schemeClr val="tx1"/>
              </a:solidFill>
              <a:effectLst/>
              <a:latin typeface="+mn-lt"/>
              <a:ea typeface="+mn-ea"/>
              <a:cs typeface="+mn-cs"/>
            </a:rPr>
            <a:t>増加</a:t>
          </a:r>
          <a:r>
            <a:rPr kumimoji="1" lang="ja-JP" altLang="ja-JP" sz="1100" b="0" i="0" baseline="0">
              <a:solidFill>
                <a:schemeClr val="tx1"/>
              </a:solidFill>
              <a:effectLst/>
              <a:latin typeface="+mn-lt"/>
              <a:ea typeface="+mn-ea"/>
              <a:cs typeface="+mn-cs"/>
            </a:rPr>
            <a:t>に転じた。主な要因は、令和</a:t>
          </a:r>
          <a:r>
            <a:rPr kumimoji="1" lang="en-US" altLang="ja-JP" sz="1100" b="0" i="0" baseline="0">
              <a:solidFill>
                <a:schemeClr val="tx1"/>
              </a:solidFill>
              <a:effectLst/>
              <a:latin typeface="+mn-lt"/>
              <a:ea typeface="+mn-ea"/>
              <a:cs typeface="+mn-cs"/>
            </a:rPr>
            <a:t>4</a:t>
          </a:r>
          <a:r>
            <a:rPr kumimoji="1" lang="ja-JP" altLang="ja-JP" sz="1100" b="0" i="0" baseline="0">
              <a:solidFill>
                <a:schemeClr val="tx1"/>
              </a:solidFill>
              <a:effectLst/>
              <a:latin typeface="+mn-lt"/>
              <a:ea typeface="+mn-ea"/>
              <a:cs typeface="+mn-cs"/>
            </a:rPr>
            <a:t>～</a:t>
          </a:r>
          <a:r>
            <a:rPr kumimoji="1" lang="en-US" altLang="ja-JP" sz="1100" b="0" i="0" baseline="0">
              <a:solidFill>
                <a:schemeClr val="tx1"/>
              </a:solidFill>
              <a:effectLst/>
              <a:latin typeface="+mn-lt"/>
              <a:ea typeface="+mn-ea"/>
              <a:cs typeface="+mn-cs"/>
            </a:rPr>
            <a:t>6</a:t>
          </a:r>
          <a:r>
            <a:rPr kumimoji="1" lang="ja-JP" altLang="ja-JP" sz="1100" b="0" i="0" baseline="0">
              <a:solidFill>
                <a:schemeClr val="tx1"/>
              </a:solidFill>
              <a:effectLst/>
              <a:latin typeface="+mn-lt"/>
              <a:ea typeface="+mn-ea"/>
              <a:cs typeface="+mn-cs"/>
            </a:rPr>
            <a:t>年度にかけて進めてきた一般廃棄物最終処分場整備について、最終年度の令和６年度</a:t>
          </a:r>
          <a:r>
            <a:rPr kumimoji="1" lang="ja-JP" altLang="en-US" sz="1100" b="0" i="0" baseline="0">
              <a:solidFill>
                <a:schemeClr val="tx1"/>
              </a:solidFill>
              <a:effectLst/>
              <a:latin typeface="+mn-lt"/>
              <a:ea typeface="+mn-ea"/>
              <a:cs typeface="+mn-cs"/>
            </a:rPr>
            <a:t>に大きく借入</a:t>
          </a:r>
          <a:r>
            <a:rPr kumimoji="1" lang="ja-JP" altLang="ja-JP" sz="1100" b="0" i="0" baseline="0">
              <a:solidFill>
                <a:schemeClr val="tx1"/>
              </a:solidFill>
              <a:effectLst/>
              <a:latin typeface="+mn-lt"/>
              <a:ea typeface="+mn-ea"/>
              <a:cs typeface="+mn-cs"/>
            </a:rPr>
            <a:t>（</a:t>
          </a:r>
          <a:r>
            <a:rPr kumimoji="1" lang="en-US" altLang="ja-JP" sz="1100" b="0" i="0" baseline="0">
              <a:solidFill>
                <a:schemeClr val="tx1"/>
              </a:solidFill>
              <a:effectLst/>
              <a:latin typeface="+mn-lt"/>
              <a:ea typeface="+mn-ea"/>
              <a:cs typeface="+mn-cs"/>
            </a:rPr>
            <a:t>503</a:t>
          </a:r>
          <a:r>
            <a:rPr kumimoji="1" lang="ja-JP" altLang="ja-JP" sz="1100" b="0" i="0" baseline="0">
              <a:solidFill>
                <a:schemeClr val="tx1"/>
              </a:solidFill>
              <a:effectLst/>
              <a:latin typeface="+mn-lt"/>
              <a:ea typeface="+mn-ea"/>
              <a:cs typeface="+mn-cs"/>
            </a:rPr>
            <a:t>百万円）</a:t>
          </a:r>
          <a:r>
            <a:rPr kumimoji="1" lang="ja-JP" altLang="en-US" sz="1100" b="0" i="0" baseline="0">
              <a:solidFill>
                <a:schemeClr val="tx1"/>
              </a:solidFill>
              <a:effectLst/>
              <a:latin typeface="+mn-lt"/>
              <a:ea typeface="+mn-ea"/>
              <a:cs typeface="+mn-cs"/>
            </a:rPr>
            <a:t>が行われたためである</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〇公営企業債等繰入見込額</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元利償還金の減額により繰入</a:t>
          </a:r>
          <a:r>
            <a:rPr kumimoji="1" lang="ja-JP" altLang="en-US" sz="1100" b="0" i="0" baseline="0">
              <a:solidFill>
                <a:schemeClr val="tx1"/>
              </a:solidFill>
              <a:effectLst/>
              <a:latin typeface="+mn-lt"/>
              <a:ea typeface="+mn-ea"/>
              <a:cs typeface="+mn-cs"/>
            </a:rPr>
            <a:t>見込額</a:t>
          </a:r>
          <a:r>
            <a:rPr kumimoji="1" lang="ja-JP" altLang="ja-JP" sz="1100" b="0" i="0" baseline="0">
              <a:solidFill>
                <a:schemeClr val="tx1"/>
              </a:solidFill>
              <a:effectLst/>
              <a:latin typeface="+mn-lt"/>
              <a:ea typeface="+mn-ea"/>
              <a:cs typeface="+mn-cs"/>
            </a:rPr>
            <a:t>も減少傾向にある。</a:t>
          </a:r>
          <a:endParaRPr kumimoji="1" lang="en-US" altLang="ja-JP" sz="1100" b="0" i="0" baseline="0">
            <a:solidFill>
              <a:schemeClr val="tx1"/>
            </a:solidFill>
            <a:effectLst/>
            <a:latin typeface="+mn-lt"/>
            <a:ea typeface="+mn-ea"/>
            <a:cs typeface="+mn-cs"/>
          </a:endParaRPr>
        </a:p>
        <a:p>
          <a:pPr eaLnBrk="1" fontAlgn="auto" latinLnBrk="0" hangingPunct="1"/>
          <a:endParaRPr lang="ja-JP" altLang="ja-JP" sz="1400">
            <a:solidFill>
              <a:srgbClr val="FF0000"/>
            </a:solidFill>
            <a:effectLst/>
          </a:endParaRPr>
        </a:p>
        <a:p>
          <a:pPr eaLnBrk="1" fontAlgn="auto" latinLnBrk="0" hangingPunct="1"/>
          <a:r>
            <a:rPr kumimoji="1" lang="ja-JP" altLang="ja-JP" sz="1100" b="0" i="0" baseline="0">
              <a:solidFill>
                <a:schemeClr val="tx1"/>
              </a:solidFill>
              <a:effectLst/>
              <a:latin typeface="+mn-lt"/>
              <a:ea typeface="+mn-ea"/>
              <a:cs typeface="+mn-cs"/>
            </a:rPr>
            <a:t>〇将来負担比率の分子</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充当可能基金は増加しているが、令和５年度～令和６年度は一般廃棄物最終処分場整備が本格化することに伴い地方債現在高も増加</a:t>
          </a:r>
          <a:r>
            <a:rPr kumimoji="1" lang="ja-JP" altLang="en-US" sz="1100" b="0" i="0" baseline="0">
              <a:solidFill>
                <a:schemeClr val="tx1"/>
              </a:solidFill>
              <a:effectLst/>
              <a:latin typeface="+mn-lt"/>
              <a:ea typeface="+mn-ea"/>
              <a:cs typeface="+mn-cs"/>
            </a:rPr>
            <a:t>したが、財政措置率の高い過疎債であるため大きく影響しなかった。公営企業債等繰入見込額も減少しており、結果として将来負担率の分子は減少した。</a:t>
          </a:r>
          <a:endParaRPr kumimoji="1" lang="en-US" altLang="ja-JP" sz="1100" b="0" i="0" baseline="0">
            <a:solidFill>
              <a:schemeClr val="tx1"/>
            </a:solidFill>
            <a:effectLst/>
            <a:latin typeface="+mn-lt"/>
            <a:ea typeface="+mn-ea"/>
            <a:cs typeface="+mn-cs"/>
          </a:endParaRPr>
        </a:p>
        <a:p>
          <a:pPr eaLnBrk="1" fontAlgn="auto" latinLnBrk="0" hangingPunct="1"/>
          <a:endParaRPr lang="ja-JP" altLang="ja-JP" sz="1400">
            <a:solidFill>
              <a:srgbClr val="FF0000"/>
            </a:solidFill>
            <a:effectLst/>
          </a:endParaRPr>
        </a:p>
        <a:p>
          <a:pPr eaLnBrk="1" fontAlgn="auto" latinLnBrk="0" hangingPunct="1"/>
          <a:r>
            <a:rPr kumimoji="1" lang="ja-JP" altLang="ja-JP" sz="1100" b="0" i="0" baseline="0">
              <a:solidFill>
                <a:schemeClr val="tx1"/>
              </a:solidFill>
              <a:effectLst/>
              <a:latin typeface="+mn-lt"/>
              <a:ea typeface="+mn-ea"/>
              <a:cs typeface="+mn-cs"/>
            </a:rPr>
            <a:t>〇今後の対応</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a:t>
          </a:r>
          <a:r>
            <a:rPr kumimoji="1" lang="ja-JP" altLang="en-US" sz="1100" b="0" i="0" baseline="0">
              <a:solidFill>
                <a:schemeClr val="tx1"/>
              </a:solidFill>
              <a:effectLst/>
              <a:latin typeface="+mn-lt"/>
              <a:ea typeface="+mn-ea"/>
              <a:cs typeface="+mn-cs"/>
            </a:rPr>
            <a:t>大型事業が計画される中にあっても、</a:t>
          </a:r>
          <a:r>
            <a:rPr kumimoji="1" lang="ja-JP" altLang="ja-JP" sz="1100" b="0" i="0" baseline="0">
              <a:solidFill>
                <a:schemeClr val="tx1"/>
              </a:solidFill>
              <a:effectLst/>
              <a:latin typeface="+mn-lt"/>
              <a:ea typeface="+mn-ea"/>
              <a:cs typeface="+mn-cs"/>
            </a:rPr>
            <a:t>町債発行の抑制を基調とし、比率</a:t>
          </a:r>
          <a:r>
            <a:rPr kumimoji="1" lang="ja-JP" altLang="en-US" sz="1100" b="0" i="0" baseline="0">
              <a:solidFill>
                <a:schemeClr val="tx1"/>
              </a:solidFill>
              <a:effectLst/>
              <a:latin typeface="+mn-lt"/>
              <a:ea typeface="+mn-ea"/>
              <a:cs typeface="+mn-cs"/>
            </a:rPr>
            <a:t>の</a:t>
          </a:r>
          <a:r>
            <a:rPr kumimoji="1" lang="ja-JP" altLang="ja-JP" sz="1100" b="0" i="0" baseline="0">
              <a:solidFill>
                <a:schemeClr val="tx1"/>
              </a:solidFill>
              <a:effectLst/>
              <a:latin typeface="+mn-lt"/>
              <a:ea typeface="+mn-ea"/>
              <a:cs typeface="+mn-cs"/>
            </a:rPr>
            <a:t>改善に努め</a:t>
          </a:r>
          <a:r>
            <a:rPr kumimoji="1" lang="ja-JP" altLang="en-US" sz="1100" b="0" i="0" baseline="0">
              <a:solidFill>
                <a:schemeClr val="tx1"/>
              </a:solidFill>
              <a:effectLst/>
              <a:latin typeface="+mn-lt"/>
              <a:ea typeface="+mn-ea"/>
              <a:cs typeface="+mn-cs"/>
            </a:rPr>
            <a:t>ていく</a:t>
          </a:r>
          <a:r>
            <a:rPr kumimoji="1" lang="ja-JP" altLang="ja-JP" sz="1100" b="0" i="0" baseline="0">
              <a:solidFill>
                <a:schemeClr val="tx1"/>
              </a:solidFill>
              <a:effectLst/>
              <a:latin typeface="+mn-lt"/>
              <a:ea typeface="+mn-ea"/>
              <a:cs typeface="+mn-cs"/>
            </a:rPr>
            <a:t>。</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鹿児島県喜界町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・財政調整基金においては、</a:t>
          </a:r>
          <a:r>
            <a:rPr kumimoji="1" lang="ja-JP" altLang="en-US" sz="1100" b="0" i="0" baseline="0">
              <a:solidFill>
                <a:schemeClr val="tx1"/>
              </a:solidFill>
              <a:effectLst/>
              <a:latin typeface="+mn-lt"/>
              <a:ea typeface="+mn-ea"/>
              <a:cs typeface="+mn-cs"/>
            </a:rPr>
            <a:t>例年通り</a:t>
          </a:r>
          <a:r>
            <a:rPr kumimoji="1" lang="ja-JP" altLang="ja-JP" sz="1100" b="0" i="0" baseline="0">
              <a:solidFill>
                <a:schemeClr val="tx1"/>
              </a:solidFill>
              <a:effectLst/>
              <a:latin typeface="+mn-lt"/>
              <a:ea typeface="+mn-ea"/>
              <a:cs typeface="+mn-cs"/>
            </a:rPr>
            <a:t>前年度余剰金（自治法第</a:t>
          </a:r>
          <a:r>
            <a:rPr kumimoji="1" lang="en-US" altLang="ja-JP" sz="1100" b="0" i="0" baseline="0">
              <a:solidFill>
                <a:schemeClr val="tx1"/>
              </a:solidFill>
              <a:effectLst/>
              <a:latin typeface="+mn-lt"/>
              <a:ea typeface="+mn-ea"/>
              <a:cs typeface="+mn-cs"/>
            </a:rPr>
            <a:t>233</a:t>
          </a:r>
          <a:r>
            <a:rPr kumimoji="1" lang="ja-JP" altLang="ja-JP" sz="1100" b="0" i="0" baseline="0">
              <a:solidFill>
                <a:schemeClr val="tx1"/>
              </a:solidFill>
              <a:effectLst/>
              <a:latin typeface="+mn-lt"/>
              <a:ea typeface="+mn-ea"/>
              <a:cs typeface="+mn-cs"/>
            </a:rPr>
            <a:t>条の</a:t>
          </a:r>
          <a:r>
            <a:rPr kumimoji="1" lang="en-US" altLang="ja-JP" sz="1100" b="0" i="0" baseline="0">
              <a:solidFill>
                <a:schemeClr val="tx1"/>
              </a:solidFill>
              <a:effectLst/>
              <a:latin typeface="+mn-lt"/>
              <a:ea typeface="+mn-ea"/>
              <a:cs typeface="+mn-cs"/>
            </a:rPr>
            <a:t>2</a:t>
          </a:r>
          <a:r>
            <a:rPr kumimoji="1" lang="ja-JP" altLang="ja-JP" sz="1100" b="0" i="0" baseline="0">
              <a:solidFill>
                <a:schemeClr val="tx1"/>
              </a:solidFill>
              <a:effectLst/>
              <a:latin typeface="+mn-lt"/>
              <a:ea typeface="+mn-ea"/>
              <a:cs typeface="+mn-cs"/>
            </a:rPr>
            <a:t>による積立）</a:t>
          </a:r>
          <a:r>
            <a:rPr kumimoji="1" lang="ja-JP" altLang="en-US" sz="1100" b="0" i="0" baseline="0">
              <a:solidFill>
                <a:schemeClr val="tx1"/>
              </a:solidFill>
              <a:effectLst/>
              <a:latin typeface="+mn-lt"/>
              <a:ea typeface="+mn-ea"/>
              <a:cs typeface="+mn-cs"/>
            </a:rPr>
            <a:t>による積立（</a:t>
          </a:r>
          <a:r>
            <a:rPr kumimoji="1" lang="en-US" altLang="ja-JP" sz="1100" b="0" i="0" baseline="0">
              <a:solidFill>
                <a:schemeClr val="tx1"/>
              </a:solidFill>
              <a:effectLst/>
              <a:latin typeface="+mn-lt"/>
              <a:ea typeface="+mn-ea"/>
              <a:cs typeface="+mn-cs"/>
            </a:rPr>
            <a:t>26</a:t>
          </a:r>
          <a:r>
            <a:rPr kumimoji="1" lang="ja-JP" altLang="en-US" sz="1100" b="0" i="0" baseline="0">
              <a:solidFill>
                <a:schemeClr val="tx1"/>
              </a:solidFill>
              <a:effectLst/>
              <a:latin typeface="+mn-lt"/>
              <a:ea typeface="+mn-ea"/>
              <a:cs typeface="+mn-cs"/>
            </a:rPr>
            <a:t>百万円）</a:t>
          </a:r>
          <a:r>
            <a:rPr kumimoji="1" lang="ja-JP" altLang="ja-JP" sz="1100" b="0" i="0" baseline="0">
              <a:solidFill>
                <a:schemeClr val="tx1"/>
              </a:solidFill>
              <a:effectLst/>
              <a:latin typeface="+mn-lt"/>
              <a:ea typeface="+mn-ea"/>
              <a:cs typeface="+mn-cs"/>
            </a:rPr>
            <a:t>や利子積立</a:t>
          </a:r>
          <a:r>
            <a:rPr kumimoji="1" lang="ja-JP" altLang="en-US" sz="1100" b="0" i="0" baseline="0">
              <a:solidFill>
                <a:schemeClr val="tx1"/>
              </a:solidFill>
              <a:effectLst/>
              <a:latin typeface="+mn-lt"/>
              <a:ea typeface="+mn-ea"/>
              <a:cs typeface="+mn-cs"/>
            </a:rPr>
            <a:t>を行ったが、財源確保のため</a:t>
          </a:r>
          <a:r>
            <a:rPr kumimoji="1" lang="en-US" altLang="ja-JP" sz="1100" b="0" i="0" baseline="0">
              <a:solidFill>
                <a:schemeClr val="tx1"/>
              </a:solidFill>
              <a:effectLst/>
              <a:latin typeface="+mn-lt"/>
              <a:ea typeface="+mn-ea"/>
              <a:cs typeface="+mn-cs"/>
            </a:rPr>
            <a:t>95</a:t>
          </a:r>
          <a:r>
            <a:rPr kumimoji="1" lang="ja-JP" altLang="en-US" sz="1100" b="0" i="0" baseline="0">
              <a:solidFill>
                <a:schemeClr val="tx1"/>
              </a:solidFill>
              <a:effectLst/>
              <a:latin typeface="+mn-lt"/>
              <a:ea typeface="+mn-ea"/>
              <a:cs typeface="+mn-cs"/>
            </a:rPr>
            <a:t>百万円を取崩したため最終的に</a:t>
          </a:r>
          <a:r>
            <a:rPr kumimoji="1" lang="en-US" altLang="ja-JP" sz="1100" b="0" i="0" baseline="0">
              <a:solidFill>
                <a:schemeClr val="tx1"/>
              </a:solidFill>
              <a:effectLst/>
              <a:latin typeface="+mn-lt"/>
              <a:ea typeface="+mn-ea"/>
              <a:cs typeface="+mn-cs"/>
            </a:rPr>
            <a:t>69</a:t>
          </a:r>
          <a:r>
            <a:rPr kumimoji="1" lang="ja-JP" altLang="en-US" sz="1100" b="0" i="0" baseline="0">
              <a:solidFill>
                <a:schemeClr val="tx1"/>
              </a:solidFill>
              <a:effectLst/>
              <a:latin typeface="+mn-lt"/>
              <a:ea typeface="+mn-ea"/>
              <a:cs typeface="+mn-cs"/>
            </a:rPr>
            <a:t>百万円基金残高が減少した。</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a:t>
          </a:r>
          <a:r>
            <a:rPr kumimoji="1" lang="ja-JP" altLang="ja-JP" sz="1100">
              <a:solidFill>
                <a:schemeClr val="tx1"/>
              </a:solidFill>
              <a:effectLst/>
              <a:latin typeface="+mn-lt"/>
              <a:ea typeface="+mn-ea"/>
              <a:cs typeface="+mn-cs"/>
            </a:rPr>
            <a:t>減債基金は令和</a:t>
          </a:r>
          <a:r>
            <a:rPr kumimoji="1" lang="en-US" altLang="ja-JP" sz="1100">
              <a:solidFill>
                <a:schemeClr val="tx1"/>
              </a:solidFill>
              <a:effectLst/>
              <a:latin typeface="+mn-lt"/>
              <a:ea typeface="+mn-ea"/>
              <a:cs typeface="+mn-cs"/>
            </a:rPr>
            <a:t>17</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以降</a:t>
          </a:r>
          <a:r>
            <a:rPr kumimoji="1" lang="ja-JP" altLang="ja-JP" sz="1100">
              <a:solidFill>
                <a:schemeClr val="tx1"/>
              </a:solidFill>
              <a:effectLst/>
              <a:latin typeface="+mn-lt"/>
              <a:ea typeface="+mn-ea"/>
              <a:cs typeface="+mn-cs"/>
            </a:rPr>
            <a:t>の国営地下ダム整備事業負担金の償還に備えて</a:t>
          </a:r>
          <a:r>
            <a:rPr kumimoji="1" lang="en-US" altLang="ja-JP" sz="1100">
              <a:solidFill>
                <a:schemeClr val="tx1"/>
              </a:solidFill>
              <a:effectLst/>
              <a:latin typeface="+mn-lt"/>
              <a:ea typeface="+mn-ea"/>
              <a:cs typeface="+mn-cs"/>
            </a:rPr>
            <a:t>50</a:t>
          </a:r>
          <a:r>
            <a:rPr kumimoji="1" lang="ja-JP" altLang="ja-JP" sz="1100">
              <a:solidFill>
                <a:schemeClr val="tx1"/>
              </a:solidFill>
              <a:effectLst/>
              <a:latin typeface="+mn-lt"/>
              <a:ea typeface="+mn-ea"/>
              <a:cs typeface="+mn-cs"/>
            </a:rPr>
            <a:t>百万円</a:t>
          </a:r>
          <a:r>
            <a:rPr kumimoji="1" lang="ja-JP" altLang="en-US" sz="1100">
              <a:solidFill>
                <a:schemeClr val="tx1"/>
              </a:solidFill>
              <a:effectLst/>
              <a:latin typeface="+mn-lt"/>
              <a:ea typeface="+mn-ea"/>
              <a:cs typeface="+mn-cs"/>
            </a:rPr>
            <a:t>積み立てた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・その他の目的基金は</a:t>
          </a:r>
          <a:r>
            <a:rPr kumimoji="1" lang="ja-JP" altLang="en-US" sz="1100">
              <a:solidFill>
                <a:schemeClr val="tx1"/>
              </a:solidFill>
              <a:effectLst/>
              <a:latin typeface="+mn-lt"/>
              <a:ea typeface="+mn-ea"/>
              <a:cs typeface="+mn-cs"/>
            </a:rPr>
            <a:t>喜界町公共設備整備基金やふるさと寄附基金、喜界町災害対策基金などから取り崩しを行ったため、</a:t>
          </a:r>
          <a:r>
            <a:rPr kumimoji="1" lang="ja-JP" altLang="ja-JP" sz="1100">
              <a:solidFill>
                <a:schemeClr val="tx1"/>
              </a:solidFill>
              <a:effectLst/>
              <a:latin typeface="+mn-lt"/>
              <a:ea typeface="+mn-ea"/>
              <a:cs typeface="+mn-cs"/>
            </a:rPr>
            <a:t>基金全体としては</a:t>
          </a:r>
          <a:r>
            <a:rPr kumimoji="1" lang="en-US" altLang="ja-JP" sz="1100">
              <a:solidFill>
                <a:schemeClr val="tx1"/>
              </a:solidFill>
              <a:effectLst/>
              <a:latin typeface="+mn-lt"/>
              <a:ea typeface="+mn-ea"/>
              <a:cs typeface="+mn-cs"/>
            </a:rPr>
            <a:t>169</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となった。</a:t>
          </a:r>
          <a:endParaRPr kumimoji="1" lang="en-US" altLang="ja-JP" sz="1100">
            <a:solidFill>
              <a:schemeClr val="tx1"/>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・基金の使途の明確化を図るために、</a:t>
          </a:r>
          <a:r>
            <a:rPr kumimoji="1" lang="ja-JP" altLang="en-US" sz="1100" b="0" i="0" baseline="0">
              <a:solidFill>
                <a:schemeClr val="tx1"/>
              </a:solidFill>
              <a:effectLst/>
              <a:latin typeface="+mn-lt"/>
              <a:ea typeface="+mn-ea"/>
              <a:cs typeface="+mn-cs"/>
            </a:rPr>
            <a:t>今後も</a:t>
          </a:r>
          <a:r>
            <a:rPr kumimoji="1" lang="ja-JP" altLang="ja-JP" sz="1100" b="0" i="0" baseline="0">
              <a:solidFill>
                <a:schemeClr val="tx1"/>
              </a:solidFill>
              <a:effectLst/>
              <a:latin typeface="+mn-lt"/>
              <a:ea typeface="+mn-ea"/>
              <a:cs typeface="+mn-cs"/>
            </a:rPr>
            <a:t>特定目的基金（公共施設整備基金等）へ優先的に積み立てていくなど、より適正な運用につながるよう努めていく。</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（基金の使途）</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・喜界町公共施設整備基金：喜界町公共施設の整備及び維持管理に充てる財源</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・喜界町災害対策基金：災害</a:t>
          </a:r>
          <a:r>
            <a:rPr kumimoji="1" lang="ja-JP" altLang="en-US" sz="1100" b="0" i="0" baseline="0">
              <a:solidFill>
                <a:schemeClr val="tx1"/>
              </a:solidFill>
              <a:effectLst/>
              <a:latin typeface="+mn-lt"/>
              <a:ea typeface="+mn-ea"/>
              <a:cs typeface="+mn-cs"/>
            </a:rPr>
            <a:t>に対する予防対策、復旧対策、復興対策等へ充てる財源</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・喜界町奨学金基金：大学や専門学校に通学する学生に対する奨学金を貸し付けるための財源</a:t>
          </a:r>
          <a:endParaRPr kumimoji="1" lang="en-US" altLang="ja-JP" sz="1100" b="0" i="0" baseline="0">
            <a:solidFill>
              <a:schemeClr val="tx1"/>
            </a:solidFill>
            <a:effectLst/>
            <a:latin typeface="+mn-lt"/>
            <a:ea typeface="+mn-ea"/>
            <a:cs typeface="+mn-cs"/>
          </a:endParaRPr>
        </a:p>
        <a:p>
          <a:pPr eaLnBrk="1" fontAlgn="auto" latinLnBrk="0" hangingPunct="1"/>
          <a:endParaRPr lang="ja-JP" altLang="ja-JP" sz="1400">
            <a:solidFill>
              <a:schemeClr val="tx1"/>
            </a:solidFill>
            <a:effectLst/>
          </a:endParaRPr>
        </a:p>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mn-lt"/>
              <a:ea typeface="+mn-ea"/>
              <a:cs typeface="+mn-cs"/>
            </a:rPr>
            <a:t>・喜界町公共施設整備基金：町議</a:t>
          </a:r>
          <a:r>
            <a:rPr kumimoji="1" lang="ja-JP" altLang="ja-JP" sz="1100" b="0" i="0" baseline="0">
              <a:solidFill>
                <a:schemeClr val="dk1"/>
              </a:solidFill>
              <a:effectLst/>
              <a:latin typeface="+mn-lt"/>
              <a:ea typeface="+mn-ea"/>
              <a:cs typeface="+mn-cs"/>
            </a:rPr>
            <a:t>会議場映像音響設備</a:t>
          </a:r>
          <a:r>
            <a:rPr kumimoji="1" lang="ja-JP" altLang="en-US" sz="1100" b="0" i="0" baseline="0">
              <a:solidFill>
                <a:schemeClr val="dk1"/>
              </a:solidFill>
              <a:effectLst/>
              <a:latin typeface="+mn-lt"/>
              <a:ea typeface="+mn-ea"/>
              <a:cs typeface="+mn-cs"/>
            </a:rPr>
            <a:t>更新事業</a:t>
          </a:r>
          <a:r>
            <a:rPr kumimoji="1" lang="ja-JP" altLang="ja-JP" sz="1100" b="0" i="0" baseline="0">
              <a:solidFill>
                <a:schemeClr val="dk1"/>
              </a:solidFill>
              <a:effectLst/>
              <a:latin typeface="+mn-lt"/>
              <a:ea typeface="+mn-ea"/>
              <a:cs typeface="+mn-cs"/>
            </a:rPr>
            <a:t>、サンゴ留学寮整備</a:t>
          </a:r>
          <a:r>
            <a:rPr kumimoji="1" lang="ja-JP" altLang="en-US" sz="1100" b="0" i="0" baseline="0">
              <a:solidFill>
                <a:schemeClr val="dk1"/>
              </a:solidFill>
              <a:effectLst/>
              <a:latin typeface="+mn-lt"/>
              <a:ea typeface="+mn-ea"/>
              <a:cs typeface="+mn-cs"/>
            </a:rPr>
            <a:t>事業</a:t>
          </a:r>
          <a:r>
            <a:rPr kumimoji="1" lang="ja-JP" altLang="ja-JP" sz="1100" b="0" i="0" baseline="0">
              <a:solidFill>
                <a:schemeClr val="dk1"/>
              </a:solidFill>
              <a:effectLst/>
              <a:latin typeface="+mn-lt"/>
              <a:ea typeface="+mn-ea"/>
              <a:cs typeface="+mn-cs"/>
            </a:rPr>
            <a:t>、相撲場整備</a:t>
          </a:r>
          <a:r>
            <a:rPr kumimoji="1" lang="ja-JP" altLang="en-US" sz="1100" b="0" i="0" baseline="0">
              <a:solidFill>
                <a:schemeClr val="dk1"/>
              </a:solidFill>
              <a:effectLst/>
              <a:latin typeface="+mn-lt"/>
              <a:ea typeface="+mn-ea"/>
              <a:cs typeface="+mn-cs"/>
            </a:rPr>
            <a:t>事業への財源充当に</a:t>
          </a:r>
          <a:r>
            <a:rPr kumimoji="1" lang="en-US" altLang="ja-JP" sz="1100" b="0" i="0" baseline="0">
              <a:solidFill>
                <a:schemeClr val="dk1"/>
              </a:solidFill>
              <a:effectLst/>
              <a:latin typeface="+mn-lt"/>
              <a:ea typeface="+mn-ea"/>
              <a:cs typeface="+mn-cs"/>
            </a:rPr>
            <a:t>107</a:t>
          </a:r>
          <a:r>
            <a:rPr kumimoji="1" lang="ja-JP" altLang="en-US" sz="1100" b="0" i="0" baseline="0">
              <a:solidFill>
                <a:schemeClr val="dk1"/>
              </a:solidFill>
              <a:effectLst/>
              <a:latin typeface="+mn-lt"/>
              <a:ea typeface="+mn-ea"/>
              <a:cs typeface="+mn-cs"/>
            </a:rPr>
            <a:t>百万円を取り崩した。また、旧荒木小学校の賃借料６百万円を積み立てた。</a:t>
          </a:r>
          <a:endParaRPr kumimoji="1" lang="en-US" altLang="ja-JP" sz="1100" b="0" i="0" baseline="0">
            <a:solidFill>
              <a:srgbClr val="FF0000"/>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・喜界町災害対策基金：</a:t>
          </a:r>
          <a:r>
            <a:rPr kumimoji="1" lang="ja-JP" altLang="en-US" sz="1100" b="0" i="0" baseline="0">
              <a:solidFill>
                <a:schemeClr val="tx1"/>
              </a:solidFill>
              <a:effectLst/>
              <a:latin typeface="+mn-lt"/>
              <a:ea typeface="+mn-ea"/>
              <a:cs typeface="+mn-cs"/>
            </a:rPr>
            <a:t>台風災害被害対策として</a:t>
          </a:r>
          <a:r>
            <a:rPr kumimoji="1" lang="en-US" altLang="ja-JP" sz="1100" b="0" i="0" baseline="0">
              <a:solidFill>
                <a:schemeClr val="tx1"/>
              </a:solidFill>
              <a:effectLst/>
              <a:latin typeface="+mn-lt"/>
              <a:ea typeface="+mn-ea"/>
              <a:cs typeface="+mn-cs"/>
            </a:rPr>
            <a:t>8</a:t>
          </a:r>
          <a:r>
            <a:rPr kumimoji="1" lang="ja-JP" altLang="en-US" sz="1100" b="0" i="0" baseline="0">
              <a:solidFill>
                <a:schemeClr val="tx1"/>
              </a:solidFill>
              <a:effectLst/>
              <a:latin typeface="+mn-lt"/>
              <a:ea typeface="+mn-ea"/>
              <a:cs typeface="+mn-cs"/>
            </a:rPr>
            <a:t>百万円を取り崩した。</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ja-JP" sz="1100" b="0" i="0" baseline="0">
              <a:solidFill>
                <a:schemeClr val="tx1"/>
              </a:solidFill>
              <a:effectLst/>
              <a:latin typeface="+mn-lt"/>
              <a:ea typeface="+mn-ea"/>
              <a:cs typeface="+mn-cs"/>
            </a:rPr>
            <a:t>・ふるさと寄附基金：</a:t>
          </a:r>
          <a:r>
            <a:rPr kumimoji="1" lang="ja-JP" altLang="en-US" sz="1100" b="0" i="0" baseline="0">
              <a:solidFill>
                <a:schemeClr val="tx1"/>
              </a:solidFill>
              <a:effectLst/>
              <a:latin typeface="+mn-lt"/>
              <a:ea typeface="+mn-ea"/>
              <a:cs typeface="+mn-cs"/>
            </a:rPr>
            <a:t>サンゴ留学寮整備事業への財源充当に</a:t>
          </a:r>
          <a:r>
            <a:rPr kumimoji="1" lang="en-US" altLang="ja-JP" sz="1100" b="0" i="0" baseline="0">
              <a:solidFill>
                <a:schemeClr val="tx1"/>
              </a:solidFill>
              <a:effectLst/>
              <a:latin typeface="+mn-lt"/>
              <a:ea typeface="+mn-ea"/>
              <a:cs typeface="+mn-cs"/>
            </a:rPr>
            <a:t>51</a:t>
          </a:r>
          <a:r>
            <a:rPr kumimoji="1" lang="ja-JP" altLang="en-US" sz="1100" b="0" i="0" baseline="0">
              <a:solidFill>
                <a:schemeClr val="tx1"/>
              </a:solidFill>
              <a:effectLst/>
              <a:latin typeface="+mn-lt"/>
              <a:ea typeface="+mn-ea"/>
              <a:cs typeface="+mn-cs"/>
            </a:rPr>
            <a:t>百万円取り崩した</a:t>
          </a:r>
          <a:r>
            <a:rPr kumimoji="1" lang="ja-JP" altLang="ja-JP" sz="1100" b="0" i="0" baseline="0">
              <a:solidFill>
                <a:schemeClr val="tx1"/>
              </a:solidFill>
              <a:effectLst/>
              <a:latin typeface="+mn-lt"/>
              <a:ea typeface="+mn-ea"/>
              <a:cs typeface="+mn-cs"/>
            </a:rPr>
            <a:t>。</a:t>
          </a:r>
          <a:endParaRPr kumimoji="1" lang="en-US" altLang="ja-JP" sz="1100" b="0" i="0" baseline="0">
            <a:solidFill>
              <a:schemeClr val="tx1"/>
            </a:solidFill>
            <a:effectLst/>
            <a:latin typeface="+mn-lt"/>
            <a:ea typeface="+mn-ea"/>
            <a:cs typeface="+mn-cs"/>
          </a:endParaRPr>
        </a:p>
        <a:p>
          <a:pPr eaLnBrk="1" fontAlgn="auto" latinLnBrk="0" hangingPunct="1"/>
          <a:r>
            <a:rPr kumimoji="1" lang="ja-JP" altLang="en-US" sz="1100" b="0" i="0" baseline="0">
              <a:solidFill>
                <a:schemeClr val="tx1"/>
              </a:solidFill>
              <a:effectLst/>
              <a:latin typeface="+mn-lt"/>
              <a:ea typeface="+mn-ea"/>
              <a:cs typeface="+mn-cs"/>
            </a:rPr>
            <a:t>・喜界町営住宅基金：</a:t>
          </a:r>
          <a:r>
            <a:rPr kumimoji="1" lang="en-US" altLang="ja-JP" sz="1100" b="0" i="0" baseline="0">
              <a:solidFill>
                <a:schemeClr val="tx1"/>
              </a:solidFill>
              <a:effectLst/>
              <a:latin typeface="+mn-lt"/>
              <a:ea typeface="+mn-ea"/>
              <a:cs typeface="+mn-cs"/>
            </a:rPr>
            <a:t>10</a:t>
          </a:r>
          <a:r>
            <a:rPr kumimoji="1" lang="ja-JP" altLang="en-US" sz="1100" b="0" i="0" baseline="0">
              <a:solidFill>
                <a:schemeClr val="tx1"/>
              </a:solidFill>
              <a:effectLst/>
              <a:latin typeface="+mn-lt"/>
              <a:ea typeface="+mn-ea"/>
              <a:cs typeface="+mn-cs"/>
            </a:rPr>
            <a:t>百万円を取り崩した。</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森林環境</a:t>
          </a:r>
          <a:r>
            <a:rPr kumimoji="1" lang="ja-JP" altLang="ja-JP" sz="1100" b="0" i="0" baseline="0">
              <a:solidFill>
                <a:schemeClr val="tx1"/>
              </a:solidFill>
              <a:effectLst/>
              <a:latin typeface="+mn-lt"/>
              <a:ea typeface="+mn-ea"/>
              <a:cs typeface="+mn-cs"/>
            </a:rPr>
            <a:t>基金：</a:t>
          </a:r>
          <a:r>
            <a:rPr kumimoji="1" lang="ja-JP" altLang="en-US" sz="1100" b="0" i="0" baseline="0">
              <a:solidFill>
                <a:schemeClr val="tx1"/>
              </a:solidFill>
              <a:effectLst/>
              <a:latin typeface="+mn-lt"/>
              <a:ea typeface="+mn-ea"/>
              <a:cs typeface="+mn-cs"/>
            </a:rPr>
            <a:t>１百万円を積み立てた。</a:t>
          </a:r>
          <a:endParaRPr kumimoji="1" lang="en-US" altLang="ja-JP" sz="1100" b="0" i="0" baseline="0">
            <a:solidFill>
              <a:schemeClr val="tx1"/>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・喜界町公共施設整備基金：今後も公共施設の整備及び維持管理に係る費用に対応するために決算剰余金</a:t>
          </a:r>
          <a:r>
            <a:rPr kumimoji="1" lang="ja-JP" altLang="en-US" sz="1100" b="0" i="0" baseline="0">
              <a:solidFill>
                <a:schemeClr val="tx1"/>
              </a:solidFill>
              <a:effectLst/>
              <a:latin typeface="+mn-lt"/>
              <a:ea typeface="+mn-ea"/>
              <a:cs typeface="+mn-cs"/>
            </a:rPr>
            <a:t>なども考慮しつつ継続して</a:t>
          </a:r>
          <a:r>
            <a:rPr kumimoji="1" lang="ja-JP" altLang="ja-JP" sz="1100" b="0" i="0" baseline="0">
              <a:solidFill>
                <a:schemeClr val="tx1"/>
              </a:solidFill>
              <a:effectLst/>
              <a:latin typeface="+mn-lt"/>
              <a:ea typeface="+mn-ea"/>
              <a:cs typeface="+mn-cs"/>
            </a:rPr>
            <a:t>積立を</a:t>
          </a:r>
          <a:r>
            <a:rPr kumimoji="1" lang="ja-JP" altLang="en-US" sz="1100" b="0" i="0" baseline="0">
              <a:solidFill>
                <a:schemeClr val="tx1"/>
              </a:solidFill>
              <a:effectLst/>
              <a:latin typeface="+mn-lt"/>
              <a:ea typeface="+mn-ea"/>
              <a:cs typeface="+mn-cs"/>
            </a:rPr>
            <a:t>行っていく。</a:t>
          </a:r>
          <a:endParaRPr kumimoji="1" lang="en-US" altLang="ja-JP" sz="11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tx1"/>
              </a:solidFill>
              <a:effectLst/>
              <a:latin typeface="+mn-lt"/>
              <a:ea typeface="+mn-ea"/>
              <a:cs typeface="+mn-cs"/>
            </a:rPr>
            <a:t>・喜界町災害対策基金：災害に対する備えとして</a:t>
          </a:r>
          <a:r>
            <a:rPr kumimoji="1" lang="ja-JP" altLang="ja-JP" sz="1100" b="0" i="0" baseline="0">
              <a:solidFill>
                <a:schemeClr val="tx1"/>
              </a:solidFill>
              <a:effectLst/>
              <a:latin typeface="+mn-lt"/>
              <a:ea typeface="+mn-ea"/>
              <a:cs typeface="+mn-cs"/>
            </a:rPr>
            <a:t>決算剰余金なども考慮しつつ積立を</a:t>
          </a:r>
          <a:r>
            <a:rPr kumimoji="1" lang="ja-JP" altLang="en-US" sz="1100" b="0" i="0" baseline="0">
              <a:solidFill>
                <a:schemeClr val="tx1"/>
              </a:solidFill>
              <a:effectLst/>
              <a:latin typeface="+mn-lt"/>
              <a:ea typeface="+mn-ea"/>
              <a:cs typeface="+mn-cs"/>
            </a:rPr>
            <a:t>行っていく。</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pPr eaLnBrk="1" fontAlgn="auto" latinLnBrk="0" hangingPunct="1"/>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例年通り前年度余剰金（自治法第</a:t>
          </a:r>
          <a:r>
            <a:rPr kumimoji="1" lang="en-US" altLang="ja-JP" sz="1100" b="0" i="0" baseline="0">
              <a:solidFill>
                <a:schemeClr val="dk1"/>
              </a:solidFill>
              <a:effectLst/>
              <a:latin typeface="+mn-lt"/>
              <a:ea typeface="+mn-ea"/>
              <a:cs typeface="+mn-cs"/>
            </a:rPr>
            <a:t>233</a:t>
          </a:r>
          <a:r>
            <a:rPr kumimoji="1" lang="ja-JP" altLang="ja-JP" sz="1100" b="0" i="0" baseline="0">
              <a:solidFill>
                <a:schemeClr val="dk1"/>
              </a:solidFill>
              <a:effectLst/>
              <a:latin typeface="+mn-lt"/>
              <a:ea typeface="+mn-ea"/>
              <a:cs typeface="+mn-cs"/>
            </a:rPr>
            <a:t>条の</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による積立）による積立（</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百万円）や利子積立を行ったが、財源確保のため</a:t>
          </a:r>
          <a:r>
            <a:rPr kumimoji="1" lang="en-US" altLang="ja-JP" sz="1100" b="0" i="0" baseline="0">
              <a:solidFill>
                <a:schemeClr val="dk1"/>
              </a:solidFill>
              <a:effectLst/>
              <a:latin typeface="+mn-lt"/>
              <a:ea typeface="+mn-ea"/>
              <a:cs typeface="+mn-cs"/>
            </a:rPr>
            <a:t>95</a:t>
          </a:r>
          <a:r>
            <a:rPr kumimoji="1" lang="ja-JP" altLang="ja-JP" sz="1100" b="0" i="0" baseline="0">
              <a:solidFill>
                <a:schemeClr val="dk1"/>
              </a:solidFill>
              <a:effectLst/>
              <a:latin typeface="+mn-lt"/>
              <a:ea typeface="+mn-ea"/>
              <a:cs typeface="+mn-cs"/>
            </a:rPr>
            <a:t>百万円を取崩したため最終的に</a:t>
          </a:r>
          <a:r>
            <a:rPr kumimoji="1" lang="en-US" altLang="ja-JP" sz="1100" b="0" i="0" baseline="0">
              <a:solidFill>
                <a:schemeClr val="dk1"/>
              </a:solidFill>
              <a:effectLst/>
              <a:latin typeface="+mn-lt"/>
              <a:ea typeface="+mn-ea"/>
              <a:cs typeface="+mn-cs"/>
            </a:rPr>
            <a:t>69</a:t>
          </a:r>
          <a:r>
            <a:rPr kumimoji="1" lang="ja-JP" altLang="ja-JP" sz="1100" b="0" i="0" baseline="0">
              <a:solidFill>
                <a:schemeClr val="dk1"/>
              </a:solidFill>
              <a:effectLst/>
              <a:latin typeface="+mn-lt"/>
              <a:ea typeface="+mn-ea"/>
              <a:cs typeface="+mn-cs"/>
            </a:rPr>
            <a:t>百万円基金残高が減少した。</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・景気後退による町税の大幅な減収や大規模災害の発生など不測の事態に備えるため、財政調整基金を</a:t>
          </a:r>
          <a:r>
            <a:rPr kumimoji="1" lang="en-US" altLang="ja-JP" sz="1100" b="0" i="0" baseline="0">
              <a:solidFill>
                <a:schemeClr val="tx1"/>
              </a:solidFill>
              <a:effectLst/>
              <a:latin typeface="+mn-lt"/>
              <a:ea typeface="+mn-ea"/>
              <a:cs typeface="+mn-cs"/>
            </a:rPr>
            <a:t>15</a:t>
          </a:r>
          <a:r>
            <a:rPr kumimoji="1" lang="ja-JP" altLang="ja-JP" sz="1100" b="0" i="0" baseline="0">
              <a:solidFill>
                <a:schemeClr val="tx1"/>
              </a:solidFill>
              <a:effectLst/>
              <a:latin typeface="+mn-lt"/>
              <a:ea typeface="+mn-ea"/>
              <a:cs typeface="+mn-cs"/>
            </a:rPr>
            <a:t>億円を確保するよう努めている。当基金の積立額が増加していく傾向であれば、取り崩して特定目的基金（公共施設整備基金等）へ積み立てていくことなども予定している</a:t>
          </a:r>
          <a:r>
            <a:rPr kumimoji="1" lang="ja-JP" altLang="en-US" sz="1100" b="0" i="0" baseline="0">
              <a:solidFill>
                <a:schemeClr val="tx1"/>
              </a:solidFill>
              <a:effectLst/>
              <a:latin typeface="+mn-lt"/>
              <a:ea typeface="+mn-ea"/>
              <a:cs typeface="+mn-cs"/>
            </a:rPr>
            <a:t>。</a:t>
          </a:r>
          <a:endParaRPr lang="ja-JP" altLang="ja-JP" sz="1400">
            <a:solidFill>
              <a:schemeClr val="tx1"/>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・令和</a:t>
          </a:r>
          <a:r>
            <a:rPr kumimoji="1" lang="en-US" altLang="ja-JP" sz="1100" b="0" i="0" baseline="0">
              <a:solidFill>
                <a:schemeClr val="tx1"/>
              </a:solidFill>
              <a:effectLst/>
              <a:latin typeface="+mn-lt"/>
              <a:ea typeface="+mn-ea"/>
              <a:cs typeface="+mn-cs"/>
            </a:rPr>
            <a:t>17</a:t>
          </a:r>
          <a:r>
            <a:rPr kumimoji="1" lang="ja-JP" altLang="ja-JP" sz="1100" b="0" i="0" baseline="0">
              <a:solidFill>
                <a:schemeClr val="tx1"/>
              </a:solidFill>
              <a:effectLst/>
              <a:latin typeface="+mn-lt"/>
              <a:ea typeface="+mn-ea"/>
              <a:cs typeface="+mn-cs"/>
            </a:rPr>
            <a:t>年度</a:t>
          </a:r>
          <a:r>
            <a:rPr kumimoji="1" lang="ja-JP" altLang="en-US" sz="1100" b="0" i="0" baseline="0">
              <a:solidFill>
                <a:schemeClr val="tx1"/>
              </a:solidFill>
              <a:effectLst/>
              <a:latin typeface="+mn-lt"/>
              <a:ea typeface="+mn-ea"/>
              <a:cs typeface="+mn-cs"/>
            </a:rPr>
            <a:t>以降</a:t>
          </a:r>
          <a:r>
            <a:rPr kumimoji="1" lang="ja-JP" altLang="ja-JP" sz="1100" b="0" i="0" baseline="0">
              <a:solidFill>
                <a:schemeClr val="tx1"/>
              </a:solidFill>
              <a:effectLst/>
              <a:latin typeface="+mn-lt"/>
              <a:ea typeface="+mn-ea"/>
              <a:cs typeface="+mn-cs"/>
            </a:rPr>
            <a:t>の国営地下ダム整備事業負担金の償還に備えての積立や利子積立により</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百万円の増となった。</a:t>
          </a:r>
          <a:endParaRPr kumimoji="1" lang="en-US" altLang="ja-JP" sz="1100" b="0" i="0" baseline="0">
            <a:solidFill>
              <a:schemeClr val="tx1"/>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・大型公共施設整備の影響で地方債償還が増加していく状況と令和</a:t>
          </a:r>
          <a:r>
            <a:rPr kumimoji="1" lang="en-US" altLang="ja-JP" sz="1100" b="0" i="0" baseline="0">
              <a:solidFill>
                <a:schemeClr val="tx1"/>
              </a:solidFill>
              <a:effectLst/>
              <a:latin typeface="+mn-lt"/>
              <a:ea typeface="+mn-ea"/>
              <a:cs typeface="+mn-cs"/>
            </a:rPr>
            <a:t>17</a:t>
          </a:r>
          <a:r>
            <a:rPr kumimoji="1" lang="ja-JP" altLang="ja-JP" sz="1100" b="0" i="0" baseline="0">
              <a:solidFill>
                <a:schemeClr val="tx1"/>
              </a:solidFill>
              <a:effectLst/>
              <a:latin typeface="+mn-lt"/>
              <a:ea typeface="+mn-ea"/>
              <a:cs typeface="+mn-cs"/>
            </a:rPr>
            <a:t>年度</a:t>
          </a:r>
          <a:r>
            <a:rPr kumimoji="1" lang="ja-JP" altLang="en-US" sz="1100" b="0" i="0" baseline="0">
              <a:solidFill>
                <a:schemeClr val="tx1"/>
              </a:solidFill>
              <a:effectLst/>
              <a:latin typeface="+mn-lt"/>
              <a:ea typeface="+mn-ea"/>
              <a:cs typeface="+mn-cs"/>
            </a:rPr>
            <a:t>以降</a:t>
          </a:r>
          <a:r>
            <a:rPr kumimoji="1" lang="ja-JP" altLang="ja-JP" sz="1100" b="0" i="0" baseline="0">
              <a:solidFill>
                <a:schemeClr val="tx1"/>
              </a:solidFill>
              <a:effectLst/>
              <a:latin typeface="+mn-lt"/>
              <a:ea typeface="+mn-ea"/>
              <a:cs typeface="+mn-cs"/>
            </a:rPr>
            <a:t>の国営地下ダム整備事業負担金の償還に備えて、決算余剰金</a:t>
          </a:r>
          <a:r>
            <a:rPr kumimoji="1" lang="ja-JP" altLang="en-US" sz="1100" b="0" i="0" baseline="0">
              <a:solidFill>
                <a:schemeClr val="tx1"/>
              </a:solidFill>
              <a:effectLst/>
              <a:latin typeface="+mn-lt"/>
              <a:ea typeface="+mn-ea"/>
              <a:cs typeface="+mn-cs"/>
            </a:rPr>
            <a:t>なども考慮しつつ継続して積立を行っていく。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872BAD-F507-4FCC-86D1-1186940E6B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66658C0-7372-4BD3-A2F7-8B50D319A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EC42937-A7E6-4FB6-ADC9-2312B1E282E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ACFDE48-8832-4DC3-80A8-E19C9D6C475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A6BE2F7-29FB-4A34-8D61-93F1CCF612F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A4AC22F-093C-4689-913E-EC60F6DFB11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8D2D1ED-2185-42FF-9C18-CDCEE031BEC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B8DC67D-071E-4DE9-A059-6126B5BCE45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7918584-A2D5-4B6C-A695-7CC6AB406B8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23DC441-2263-45A7-913B-1AA312D9F3F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D0C45A2-112C-4EA7-A18B-623A05E177D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992B292-047E-4274-A824-4AC77C93A01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CFD1A7C-8E07-4DB3-BC47-BBE255A323B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82265FB-9D3C-41E8-9DBC-480B2899D2A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E11A3E9-DF1F-491B-851E-A07CF642BC5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AE40E0F-6CFE-4AA4-B637-8163C03A51A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46385B4-FAEE-4D24-8B81-8CF02EB5E39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B97F28E-B9E6-4B74-A9EC-DCAA0C9EDEA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E8216B2-C0D1-49BB-B3F6-E0595691CF4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C864BD9-F001-471C-8C18-3617AE2F278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BEAB068-0464-4A54-BC67-6B3E00F1B2A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C50A7E0-216F-4CDF-9215-AFDF2DCBFA9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E4456BE-8607-40CC-9BDC-F929F723215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462CE0B-00F0-46D5-B0CE-D2E2D09A154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DBC9DE-ED5E-42B0-8102-202DFD8BBA9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95744BA-BF96-4A6A-BCE1-1497C82D7E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D664CCD-F9C6-41AB-8AE5-B3F26197B60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3CEB42E-52B7-4DF4-8877-7EDA0F4BD2F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2188C93-50C1-4BC9-8F1C-3B69E2007F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D66D2AF-69C5-4CB5-A997-7F6BFD7DC1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1091FCA-0741-4F57-BE7A-813420BDB2A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74E3D4A-BF90-4BF2-B6A8-E1244DF9B78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8244102-326D-42CD-9CBA-1F95A27075A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B0B8329-4F96-4157-A688-58017C632BC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78E760D-86D0-4FB5-ACF0-1887F86C2CE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ECB6A66-5F22-42AC-846D-6623D17545E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096BD4F-A742-41A6-B4C4-E4905EA227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8E93505-24B2-439E-95F3-CC5C6D2444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8CAD453-DDA1-451F-9AB4-052E1638D1A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6D94C21-1DEE-4F2C-B6F2-5F8C0B5524A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5322B40-40A8-4D1F-9141-C37D83A9BF6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0F8BA7A-9939-4187-9409-8B32027CDB3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DBBE8BC-A663-4A13-9F2A-67C6DDF4AFA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3CC9DC0-90F3-4B29-B657-B28A6432960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E545A74-A479-4423-B95B-707AA0800EC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D950C66-AFCF-409A-A424-57B9FA3F88C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41DB0A2-F7B5-40AA-91A5-21A74836B39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4A55FDE-01E2-4572-A3D9-AF6ECEA209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AD1C803-37D0-4A04-B623-A1A54397598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2A2D967-6D2E-4D1F-A3FB-6A5C74F9F87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4266B67-E294-4FAB-B08F-87A41E55F89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490C3CD-8EE3-4C93-B133-CD2818B9BCD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29B42B2-7A4E-4ED9-9B96-EB42F0A10BA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C9D7357-0521-448F-ADE5-2C54D0E2B83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6A4C738-157F-42E4-ADAE-088B46388CF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7EC9E2B-A902-4CCF-A8DF-A9F38508B85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9339F01-F536-437E-877A-BA0A2F0A168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高い水準にあるが、令和３年度に改訂した公共施設等総合管理計画において、公共施設等の延べ床面積を出来るだけ削減するという目標を掲げ、老朽化した施設の集約化･複合化や除却を</a:t>
          </a:r>
          <a:r>
            <a:rPr kumimoji="1" lang="ja-JP" altLang="en-US" sz="1100">
              <a:solidFill>
                <a:schemeClr val="dk1"/>
              </a:solidFill>
              <a:effectLst/>
              <a:latin typeface="+mn-lt"/>
              <a:ea typeface="+mn-ea"/>
              <a:cs typeface="+mn-cs"/>
            </a:rPr>
            <a:t>可能な範囲で</a:t>
          </a:r>
          <a:r>
            <a:rPr kumimoji="1" lang="ja-JP" altLang="ja-JP" sz="1100">
              <a:solidFill>
                <a:schemeClr val="dk1"/>
              </a:solidFill>
              <a:effectLst/>
              <a:latin typeface="+mn-lt"/>
              <a:ea typeface="+mn-ea"/>
              <a:cs typeface="+mn-cs"/>
            </a:rPr>
            <a:t>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3BF1D0A-9185-41EC-A355-412E4B44FC4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3DBCB6D-E501-4F49-809A-2E2FD85B2FA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33F6DF3-F783-4B31-83CD-CD68BAC8688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91C0776-836B-463E-A885-87112BFE71B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FB23764D-3658-4CE9-8BA9-8611E3968E7F}"/>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1E08A71-A565-4888-9344-3204F0EDCED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EFB3CE2-2825-4EFF-A013-61C6BE6EBBC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4DA0DB5-B46D-48E3-9939-E0060DC0BAB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3145C02-72F2-4251-BE85-AEED7C52410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03E83E4-187C-4822-AD2C-DC0B0370A17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C0EF41E-D308-4703-9E8F-FF7D6D452BE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9487234-A500-47D4-962B-2AB39BB055D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85FAB01-2665-4A07-8E20-4684805B8A9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D13F27E-DDAC-4777-86E3-52F219E79A2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295436F-ABB7-4A28-ABAB-801E9A6F67B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38BE798-EC4A-4664-9240-43D6F1B9999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0FC9F6C-C01E-43EA-A7EB-5BBB551BBE6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2023041-E5CA-4174-847F-6C3EF051068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959775DF-04B3-4FEF-98C9-E62C1D3CE010}"/>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54D0FC43-270C-4FB1-A0E7-572850128C70}"/>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395EC383-CA0E-4CAA-A7D1-0E06DCE19E87}"/>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BF223390-BBF1-4E88-9988-0789AAAE9E93}"/>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41D80307-18E0-4EE5-B925-26ED5C39C009}"/>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D9635AA6-9942-4EBB-A3CB-CE4C9D9EFF68}"/>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CCF15195-A41D-4780-BC48-22C94CD09198}"/>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E32D51EB-9C5A-4BC3-8ECA-D4D12BF9FF6A}"/>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C2129B17-618B-4CCF-A7B1-08A0BFA86E14}"/>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C4460288-7534-4B67-94B0-EA0689B104A0}"/>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539E2585-68CC-4CB0-BD88-B77E470D33D9}"/>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924F7C1-6E2C-4227-B010-B157EBD73B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D81CB44-EA5B-4848-AAC4-D13F5DB4CC5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30726B8-04A8-45C7-857A-1907862F975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0E36885-92F1-48E1-AF46-FF24F83432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B0BC820-51BC-4C99-AF68-3599C4FDEFD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101872</xdr:rowOff>
    </xdr:from>
    <xdr:to>
      <xdr:col>23</xdr:col>
      <xdr:colOff>136525</xdr:colOff>
      <xdr:row>32</xdr:row>
      <xdr:rowOff>32022</xdr:rowOff>
    </xdr:to>
    <xdr:sp macro="" textlink="">
      <xdr:nvSpPr>
        <xdr:cNvPr id="93" name="楕円 92">
          <a:extLst>
            <a:ext uri="{FF2B5EF4-FFF2-40B4-BE49-F238E27FC236}">
              <a16:creationId xmlns:a16="http://schemas.microsoft.com/office/drawing/2014/main" id="{AD3AAF88-6679-4157-8320-4135182EFEC8}"/>
            </a:ext>
          </a:extLst>
        </xdr:cNvPr>
        <xdr:cNvSpPr/>
      </xdr:nvSpPr>
      <xdr:spPr>
        <a:xfrm>
          <a:off x="4711700" y="61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80299</xdr:rowOff>
    </xdr:from>
    <xdr:ext cx="405111" cy="259045"/>
    <xdr:sp macro="" textlink="">
      <xdr:nvSpPr>
        <xdr:cNvPr id="94" name="有形固定資産減価償却率該当値テキスト">
          <a:extLst>
            <a:ext uri="{FF2B5EF4-FFF2-40B4-BE49-F238E27FC236}">
              <a16:creationId xmlns:a16="http://schemas.microsoft.com/office/drawing/2014/main" id="{D3B26289-24C2-4204-A575-66380D6E77A3}"/>
            </a:ext>
          </a:extLst>
        </xdr:cNvPr>
        <xdr:cNvSpPr txBox="1"/>
      </xdr:nvSpPr>
      <xdr:spPr>
        <a:xfrm>
          <a:off x="4813300" y="616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123462</xdr:rowOff>
    </xdr:from>
    <xdr:to>
      <xdr:col>19</xdr:col>
      <xdr:colOff>187325</xdr:colOff>
      <xdr:row>32</xdr:row>
      <xdr:rowOff>53612</xdr:rowOff>
    </xdr:to>
    <xdr:sp macro="" textlink="">
      <xdr:nvSpPr>
        <xdr:cNvPr id="95" name="楕円 94">
          <a:extLst>
            <a:ext uri="{FF2B5EF4-FFF2-40B4-BE49-F238E27FC236}">
              <a16:creationId xmlns:a16="http://schemas.microsoft.com/office/drawing/2014/main" id="{CC8FEC7C-B822-42C6-969A-292298BA9B02}"/>
            </a:ext>
          </a:extLst>
        </xdr:cNvPr>
        <xdr:cNvSpPr/>
      </xdr:nvSpPr>
      <xdr:spPr>
        <a:xfrm>
          <a:off x="4000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152672</xdr:rowOff>
    </xdr:from>
    <xdr:to>
      <xdr:col>23</xdr:col>
      <xdr:colOff>85725</xdr:colOff>
      <xdr:row>32</xdr:row>
      <xdr:rowOff>2812</xdr:rowOff>
    </xdr:to>
    <xdr:cxnSp macro="">
      <xdr:nvCxnSpPr>
        <xdr:cNvPr id="96" name="直線コネクタ 95">
          <a:extLst>
            <a:ext uri="{FF2B5EF4-FFF2-40B4-BE49-F238E27FC236}">
              <a16:creationId xmlns:a16="http://schemas.microsoft.com/office/drawing/2014/main" id="{01F18AC7-3868-48B1-AE33-570B961C3919}"/>
            </a:ext>
          </a:extLst>
        </xdr:cNvPr>
        <xdr:cNvCxnSpPr/>
      </xdr:nvCxnSpPr>
      <xdr:spPr>
        <a:xfrm flipV="1">
          <a:off x="4051300" y="6239147"/>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7529</xdr:rowOff>
    </xdr:from>
    <xdr:to>
      <xdr:col>15</xdr:col>
      <xdr:colOff>187325</xdr:colOff>
      <xdr:row>32</xdr:row>
      <xdr:rowOff>109129</xdr:rowOff>
    </xdr:to>
    <xdr:sp macro="" textlink="">
      <xdr:nvSpPr>
        <xdr:cNvPr id="97" name="楕円 96">
          <a:extLst>
            <a:ext uri="{FF2B5EF4-FFF2-40B4-BE49-F238E27FC236}">
              <a16:creationId xmlns:a16="http://schemas.microsoft.com/office/drawing/2014/main" id="{2540BAAC-8040-4B71-A4F0-541D4A9E5601}"/>
            </a:ext>
          </a:extLst>
        </xdr:cNvPr>
        <xdr:cNvSpPr/>
      </xdr:nvSpPr>
      <xdr:spPr>
        <a:xfrm>
          <a:off x="3238500" y="62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58329</xdr:rowOff>
    </xdr:to>
    <xdr:cxnSp macro="">
      <xdr:nvCxnSpPr>
        <xdr:cNvPr id="98" name="直線コネクタ 97">
          <a:extLst>
            <a:ext uri="{FF2B5EF4-FFF2-40B4-BE49-F238E27FC236}">
              <a16:creationId xmlns:a16="http://schemas.microsoft.com/office/drawing/2014/main" id="{248A949D-E579-456A-B333-9DDD7816A3B4}"/>
            </a:ext>
          </a:extLst>
        </xdr:cNvPr>
        <xdr:cNvCxnSpPr/>
      </xdr:nvCxnSpPr>
      <xdr:spPr>
        <a:xfrm flipV="1">
          <a:off x="3289300" y="6260737"/>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7529</xdr:rowOff>
    </xdr:from>
    <xdr:to>
      <xdr:col>11</xdr:col>
      <xdr:colOff>187325</xdr:colOff>
      <xdr:row>32</xdr:row>
      <xdr:rowOff>109129</xdr:rowOff>
    </xdr:to>
    <xdr:sp macro="" textlink="">
      <xdr:nvSpPr>
        <xdr:cNvPr id="99" name="楕円 98">
          <a:extLst>
            <a:ext uri="{FF2B5EF4-FFF2-40B4-BE49-F238E27FC236}">
              <a16:creationId xmlns:a16="http://schemas.microsoft.com/office/drawing/2014/main" id="{557520C1-717A-4385-9FAC-357E9E082C9B}"/>
            </a:ext>
          </a:extLst>
        </xdr:cNvPr>
        <xdr:cNvSpPr/>
      </xdr:nvSpPr>
      <xdr:spPr>
        <a:xfrm>
          <a:off x="2476500" y="62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58329</xdr:rowOff>
    </xdr:from>
    <xdr:to>
      <xdr:col>15</xdr:col>
      <xdr:colOff>136525</xdr:colOff>
      <xdr:row>32</xdr:row>
      <xdr:rowOff>58329</xdr:rowOff>
    </xdr:to>
    <xdr:cxnSp macro="">
      <xdr:nvCxnSpPr>
        <xdr:cNvPr id="100" name="直線コネクタ 99">
          <a:extLst>
            <a:ext uri="{FF2B5EF4-FFF2-40B4-BE49-F238E27FC236}">
              <a16:creationId xmlns:a16="http://schemas.microsoft.com/office/drawing/2014/main" id="{CA9CA61A-B113-43D5-B1EB-B279183FD1E1}"/>
            </a:ext>
          </a:extLst>
        </xdr:cNvPr>
        <xdr:cNvCxnSpPr/>
      </xdr:nvCxnSpPr>
      <xdr:spPr>
        <a:xfrm>
          <a:off x="2527300" y="631625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169726</xdr:rowOff>
    </xdr:from>
    <xdr:to>
      <xdr:col>7</xdr:col>
      <xdr:colOff>187325</xdr:colOff>
      <xdr:row>32</xdr:row>
      <xdr:rowOff>99876</xdr:rowOff>
    </xdr:to>
    <xdr:sp macro="" textlink="">
      <xdr:nvSpPr>
        <xdr:cNvPr id="101" name="楕円 100">
          <a:extLst>
            <a:ext uri="{FF2B5EF4-FFF2-40B4-BE49-F238E27FC236}">
              <a16:creationId xmlns:a16="http://schemas.microsoft.com/office/drawing/2014/main" id="{A4263DE0-A1D6-4B6C-83E3-79ED2A0FD0B1}"/>
            </a:ext>
          </a:extLst>
        </xdr:cNvPr>
        <xdr:cNvSpPr/>
      </xdr:nvSpPr>
      <xdr:spPr>
        <a:xfrm>
          <a:off x="1714500" y="62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49076</xdr:rowOff>
    </xdr:from>
    <xdr:to>
      <xdr:col>11</xdr:col>
      <xdr:colOff>136525</xdr:colOff>
      <xdr:row>32</xdr:row>
      <xdr:rowOff>58329</xdr:rowOff>
    </xdr:to>
    <xdr:cxnSp macro="">
      <xdr:nvCxnSpPr>
        <xdr:cNvPr id="102" name="直線コネクタ 101">
          <a:extLst>
            <a:ext uri="{FF2B5EF4-FFF2-40B4-BE49-F238E27FC236}">
              <a16:creationId xmlns:a16="http://schemas.microsoft.com/office/drawing/2014/main" id="{CFE4A1BF-A16A-4482-80F4-4B961EAFDA3F}"/>
            </a:ext>
          </a:extLst>
        </xdr:cNvPr>
        <xdr:cNvCxnSpPr/>
      </xdr:nvCxnSpPr>
      <xdr:spPr>
        <a:xfrm>
          <a:off x="1765300" y="6307001"/>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AD0771D9-D795-4C7A-91A6-19B6C4EB0299}"/>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1534F818-C6C6-4833-81AC-C5EBD433D5C0}"/>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923727B7-4A59-4E2B-8D39-F5AE39E27584}"/>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AD347B9B-2DD3-47C1-95FE-9B520B6CF2FB}"/>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44739</xdr:rowOff>
    </xdr:from>
    <xdr:ext cx="405111" cy="259045"/>
    <xdr:sp macro="" textlink="">
      <xdr:nvSpPr>
        <xdr:cNvPr id="107" name="n_1mainValue有形固定資産減価償却率">
          <a:extLst>
            <a:ext uri="{FF2B5EF4-FFF2-40B4-BE49-F238E27FC236}">
              <a16:creationId xmlns:a16="http://schemas.microsoft.com/office/drawing/2014/main" id="{3CE94F54-1621-4F69-A8C1-9DF6694F8F44}"/>
            </a:ext>
          </a:extLst>
        </xdr:cNvPr>
        <xdr:cNvSpPr txBox="1"/>
      </xdr:nvSpPr>
      <xdr:spPr>
        <a:xfrm>
          <a:off x="38360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8" name="n_2mainValue有形固定資産減価償却率">
          <a:extLst>
            <a:ext uri="{FF2B5EF4-FFF2-40B4-BE49-F238E27FC236}">
              <a16:creationId xmlns:a16="http://schemas.microsoft.com/office/drawing/2014/main" id="{3C7A7CF4-6886-485A-AEE0-AF812DEEC937}"/>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100256</xdr:rowOff>
    </xdr:from>
    <xdr:ext cx="405111" cy="259045"/>
    <xdr:sp macro="" textlink="">
      <xdr:nvSpPr>
        <xdr:cNvPr id="109" name="n_3mainValue有形固定資産減価償却率">
          <a:extLst>
            <a:ext uri="{FF2B5EF4-FFF2-40B4-BE49-F238E27FC236}">
              <a16:creationId xmlns:a16="http://schemas.microsoft.com/office/drawing/2014/main" id="{5617340F-AAD4-45DB-A523-D0198397AB0D}"/>
            </a:ext>
          </a:extLst>
        </xdr:cNvPr>
        <xdr:cNvSpPr txBox="1"/>
      </xdr:nvSpPr>
      <xdr:spPr>
        <a:xfrm>
          <a:off x="2324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91003</xdr:rowOff>
    </xdr:from>
    <xdr:ext cx="405111" cy="259045"/>
    <xdr:sp macro="" textlink="">
      <xdr:nvSpPr>
        <xdr:cNvPr id="110" name="n_4mainValue有形固定資産減価償却率">
          <a:extLst>
            <a:ext uri="{FF2B5EF4-FFF2-40B4-BE49-F238E27FC236}">
              <a16:creationId xmlns:a16="http://schemas.microsoft.com/office/drawing/2014/main" id="{070FE4FB-A4CD-4BD0-81F6-72DF6D47C81B}"/>
            </a:ext>
          </a:extLst>
        </xdr:cNvPr>
        <xdr:cNvSpPr txBox="1"/>
      </xdr:nvSpPr>
      <xdr:spPr>
        <a:xfrm>
          <a:off x="15627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DE0F162-9CC3-4BBD-99D8-465E4CA130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412527F-EC27-4C92-84F9-4D192A4CDB2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C68B84A-0D4D-4B3E-9508-79B1245A379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F6B31EE-E652-4B56-B2CC-8A5A0C4E89A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140C11E-20E9-4DCC-A043-E03F19ABB66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05080E1-589D-4A29-B0C4-C9E3D196B06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5E169EC-DBCD-4654-A89C-824407A8DD3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F996EB9-69DF-466E-A177-D496D9EABEC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002426C-BA5C-44BF-9B2C-095CCE5CA75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D20B12C-8C85-44F2-9DD9-E368DB10451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5466BAA-9CF4-44C1-A12F-56D644B2257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5BB4994-3337-4F26-A3BD-FA8085BE771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63F8FAC-F9E1-44B1-AC11-EDDAEA4BC6D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昨年に引き続き類似団体平均を下回った。しかしながら、今後も</a:t>
          </a:r>
          <a:r>
            <a:rPr kumimoji="1" lang="ja-JP" altLang="en-US" sz="1100">
              <a:solidFill>
                <a:schemeClr val="dk1"/>
              </a:solidFill>
              <a:effectLst/>
              <a:latin typeface="+mn-lt"/>
              <a:ea typeface="+mn-ea"/>
              <a:cs typeface="+mn-cs"/>
            </a:rPr>
            <a:t>廃止済みの</a:t>
          </a:r>
          <a:r>
            <a:rPr kumimoji="1" lang="ja-JP" altLang="ja-JP" sz="1100">
              <a:solidFill>
                <a:schemeClr val="dk1"/>
              </a:solidFill>
              <a:effectLst/>
              <a:latin typeface="+mn-lt"/>
              <a:ea typeface="+mn-ea"/>
              <a:cs typeface="+mn-cs"/>
            </a:rPr>
            <a:t>一般廃棄物</a:t>
          </a:r>
          <a:r>
            <a:rPr kumimoji="1" lang="ja-JP" altLang="en-US" sz="1100">
              <a:solidFill>
                <a:schemeClr val="dk1"/>
              </a:solidFill>
              <a:effectLst/>
              <a:latin typeface="+mn-lt"/>
              <a:ea typeface="+mn-ea"/>
              <a:cs typeface="+mn-cs"/>
            </a:rPr>
            <a:t>焼却施設除却</a:t>
          </a:r>
          <a:r>
            <a:rPr kumimoji="1" lang="ja-JP" altLang="ja-JP" sz="1100">
              <a:solidFill>
                <a:schemeClr val="dk1"/>
              </a:solidFill>
              <a:effectLst/>
              <a:latin typeface="+mn-lt"/>
              <a:ea typeface="+mn-ea"/>
              <a:cs typeface="+mn-cs"/>
            </a:rPr>
            <a:t>などの大型公共事業が予定されており、予断を許さない状況であるため、引き続き町債発行の抑制と充当可能基金の積立を進めていく。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0120FCD-BD4B-42DD-9387-35D7CBE2F9E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88F32FC-7C3B-4EE9-8F5C-EED6AD20704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836B640-3E2F-4929-9328-798621F1279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3F58C05D-1D10-4AD5-B413-6E71FB91817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EAC7817-2863-43E1-A359-2B40C78BBC2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F3A9078-0A3D-4DCE-B07D-52C28FD3809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38FD0883-4673-4158-9A87-AFB07C18CD0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5DACB874-220B-4E29-9AE2-91FE321AE9D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8C364354-D378-4C66-9A85-9F692537BA2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CEC91686-2667-40C8-B89E-0E40725D499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C476579E-1E52-4A01-A45D-903E9158526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3D40686B-2190-4DD6-B57F-7D18AB24D76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7DDFF28-A570-4AC4-ABEE-B5ABCFB22AC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C35D607-5F81-471A-8256-904322AB5EC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5531412-844E-4A7C-9161-653B56F8804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F0FC5C9-1CA7-40F6-9968-9ECAF0D1C8A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34ACB304-A23D-4094-AB31-D007BDE20AC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6C711568-837E-486F-AAAC-BEA47C7670A4}"/>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741120D5-9A72-4AA7-8F98-479F58661D0E}"/>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57639A73-5166-474D-9DD2-5835D7FF5937}"/>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616F820-7FD0-43C6-91DC-A69EC93AE56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592A9EA-32B4-414C-A9D3-1B19C7B7FCC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BED8F52A-F8EF-4128-B23D-8E44AC57AABB}"/>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6B7589F7-5F83-4D26-ADC0-7A7191F6D352}"/>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B4F1758D-E3B5-4E6E-BFA6-77ED0F8CFD48}"/>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03519201-309A-4683-92B5-B60AFE39C9C1}"/>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012FFB9D-F585-4D10-BE5B-0DC273F95F72}"/>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6B93E0BD-102E-494B-BB2D-B602D3961939}"/>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B439476-BC30-40DD-AF55-5958D2212E0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9ED72C9-0D16-447C-8361-4A6CF7F4168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BD122D7-2FF9-48D8-9966-5958419696A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D40673FA-AA4B-4874-BC41-824568E9DD6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7749234-DBDC-4340-A7A4-D8738830F04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162333</xdr:rowOff>
    </xdr:from>
    <xdr:to>
      <xdr:col>76</xdr:col>
      <xdr:colOff>73025</xdr:colOff>
      <xdr:row>28</xdr:row>
      <xdr:rowOff>92483</xdr:rowOff>
    </xdr:to>
    <xdr:sp macro="" textlink="">
      <xdr:nvSpPr>
        <xdr:cNvPr id="157" name="楕円 156">
          <a:extLst>
            <a:ext uri="{FF2B5EF4-FFF2-40B4-BE49-F238E27FC236}">
              <a16:creationId xmlns:a16="http://schemas.microsoft.com/office/drawing/2014/main" id="{EC9C49EF-DB50-4350-9FB0-02C6BA227063}"/>
            </a:ext>
          </a:extLst>
        </xdr:cNvPr>
        <xdr:cNvSpPr/>
      </xdr:nvSpPr>
      <xdr:spPr>
        <a:xfrm>
          <a:off x="14744700" y="556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13760</xdr:rowOff>
    </xdr:from>
    <xdr:ext cx="469744" cy="259045"/>
    <xdr:sp macro="" textlink="">
      <xdr:nvSpPr>
        <xdr:cNvPr id="158" name="債務償還比率該当値テキスト">
          <a:extLst>
            <a:ext uri="{FF2B5EF4-FFF2-40B4-BE49-F238E27FC236}">
              <a16:creationId xmlns:a16="http://schemas.microsoft.com/office/drawing/2014/main" id="{A7D4071F-2DCE-4C1E-BE1F-824414EC2020}"/>
            </a:ext>
          </a:extLst>
        </xdr:cNvPr>
        <xdr:cNvSpPr txBox="1"/>
      </xdr:nvSpPr>
      <xdr:spPr>
        <a:xfrm>
          <a:off x="14846300" y="5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38381</xdr:rowOff>
    </xdr:from>
    <xdr:to>
      <xdr:col>72</xdr:col>
      <xdr:colOff>123825</xdr:colOff>
      <xdr:row>28</xdr:row>
      <xdr:rowOff>139981</xdr:rowOff>
    </xdr:to>
    <xdr:sp macro="" textlink="">
      <xdr:nvSpPr>
        <xdr:cNvPr id="159" name="楕円 158">
          <a:extLst>
            <a:ext uri="{FF2B5EF4-FFF2-40B4-BE49-F238E27FC236}">
              <a16:creationId xmlns:a16="http://schemas.microsoft.com/office/drawing/2014/main" id="{4062D032-7070-43D1-985F-D3AA3EF8E5B4}"/>
            </a:ext>
          </a:extLst>
        </xdr:cNvPr>
        <xdr:cNvSpPr/>
      </xdr:nvSpPr>
      <xdr:spPr>
        <a:xfrm>
          <a:off x="14033500" y="561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41683</xdr:rowOff>
    </xdr:from>
    <xdr:to>
      <xdr:col>76</xdr:col>
      <xdr:colOff>22225</xdr:colOff>
      <xdr:row>28</xdr:row>
      <xdr:rowOff>89181</xdr:rowOff>
    </xdr:to>
    <xdr:cxnSp macro="">
      <xdr:nvCxnSpPr>
        <xdr:cNvPr id="160" name="直線コネクタ 159">
          <a:extLst>
            <a:ext uri="{FF2B5EF4-FFF2-40B4-BE49-F238E27FC236}">
              <a16:creationId xmlns:a16="http://schemas.microsoft.com/office/drawing/2014/main" id="{AB1600C8-2165-47F6-A3C0-E30880ACB5A7}"/>
            </a:ext>
          </a:extLst>
        </xdr:cNvPr>
        <xdr:cNvCxnSpPr/>
      </xdr:nvCxnSpPr>
      <xdr:spPr>
        <a:xfrm flipV="1">
          <a:off x="14084300" y="5613808"/>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108857</xdr:rowOff>
    </xdr:from>
    <xdr:to>
      <xdr:col>68</xdr:col>
      <xdr:colOff>123825</xdr:colOff>
      <xdr:row>29</xdr:row>
      <xdr:rowOff>39007</xdr:rowOff>
    </xdr:to>
    <xdr:sp macro="" textlink="">
      <xdr:nvSpPr>
        <xdr:cNvPr id="161" name="楕円 160">
          <a:extLst>
            <a:ext uri="{FF2B5EF4-FFF2-40B4-BE49-F238E27FC236}">
              <a16:creationId xmlns:a16="http://schemas.microsoft.com/office/drawing/2014/main" id="{8CDB3AD4-6824-4028-80CA-5A12649CFE52}"/>
            </a:ext>
          </a:extLst>
        </xdr:cNvPr>
        <xdr:cNvSpPr/>
      </xdr:nvSpPr>
      <xdr:spPr>
        <a:xfrm>
          <a:off x="13271500" y="568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89181</xdr:rowOff>
    </xdr:from>
    <xdr:to>
      <xdr:col>72</xdr:col>
      <xdr:colOff>73025</xdr:colOff>
      <xdr:row>28</xdr:row>
      <xdr:rowOff>159657</xdr:rowOff>
    </xdr:to>
    <xdr:cxnSp macro="">
      <xdr:nvCxnSpPr>
        <xdr:cNvPr id="162" name="直線コネクタ 161">
          <a:extLst>
            <a:ext uri="{FF2B5EF4-FFF2-40B4-BE49-F238E27FC236}">
              <a16:creationId xmlns:a16="http://schemas.microsoft.com/office/drawing/2014/main" id="{9E95C7E3-3F4B-4558-A651-CDFE6EFAC481}"/>
            </a:ext>
          </a:extLst>
        </xdr:cNvPr>
        <xdr:cNvCxnSpPr/>
      </xdr:nvCxnSpPr>
      <xdr:spPr>
        <a:xfrm flipV="1">
          <a:off x="13322300" y="5661306"/>
          <a:ext cx="762000" cy="7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117802</xdr:rowOff>
    </xdr:from>
    <xdr:to>
      <xdr:col>64</xdr:col>
      <xdr:colOff>123825</xdr:colOff>
      <xdr:row>29</xdr:row>
      <xdr:rowOff>47952</xdr:rowOff>
    </xdr:to>
    <xdr:sp macro="" textlink="">
      <xdr:nvSpPr>
        <xdr:cNvPr id="163" name="楕円 162">
          <a:extLst>
            <a:ext uri="{FF2B5EF4-FFF2-40B4-BE49-F238E27FC236}">
              <a16:creationId xmlns:a16="http://schemas.microsoft.com/office/drawing/2014/main" id="{FAF89853-DD33-4648-8242-39EED5B94255}"/>
            </a:ext>
          </a:extLst>
        </xdr:cNvPr>
        <xdr:cNvSpPr/>
      </xdr:nvSpPr>
      <xdr:spPr>
        <a:xfrm>
          <a:off x="12509500" y="568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159657</xdr:rowOff>
    </xdr:from>
    <xdr:to>
      <xdr:col>68</xdr:col>
      <xdr:colOff>73025</xdr:colOff>
      <xdr:row>28</xdr:row>
      <xdr:rowOff>168602</xdr:rowOff>
    </xdr:to>
    <xdr:cxnSp macro="">
      <xdr:nvCxnSpPr>
        <xdr:cNvPr id="164" name="直線コネクタ 163">
          <a:extLst>
            <a:ext uri="{FF2B5EF4-FFF2-40B4-BE49-F238E27FC236}">
              <a16:creationId xmlns:a16="http://schemas.microsoft.com/office/drawing/2014/main" id="{3D5D4EAA-D3A3-45B7-AD01-06CEBFE7C01C}"/>
            </a:ext>
          </a:extLst>
        </xdr:cNvPr>
        <xdr:cNvCxnSpPr/>
      </xdr:nvCxnSpPr>
      <xdr:spPr>
        <a:xfrm flipV="1">
          <a:off x="12560300" y="5731782"/>
          <a:ext cx="762000" cy="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117375</xdr:rowOff>
    </xdr:from>
    <xdr:to>
      <xdr:col>60</xdr:col>
      <xdr:colOff>123825</xdr:colOff>
      <xdr:row>30</xdr:row>
      <xdr:rowOff>47525</xdr:rowOff>
    </xdr:to>
    <xdr:sp macro="" textlink="">
      <xdr:nvSpPr>
        <xdr:cNvPr id="165" name="楕円 164">
          <a:extLst>
            <a:ext uri="{FF2B5EF4-FFF2-40B4-BE49-F238E27FC236}">
              <a16:creationId xmlns:a16="http://schemas.microsoft.com/office/drawing/2014/main" id="{A05F5929-0E7D-4BAD-B267-3B4B94F6CA97}"/>
            </a:ext>
          </a:extLst>
        </xdr:cNvPr>
        <xdr:cNvSpPr/>
      </xdr:nvSpPr>
      <xdr:spPr>
        <a:xfrm>
          <a:off x="11747500" y="58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168602</xdr:rowOff>
    </xdr:from>
    <xdr:to>
      <xdr:col>64</xdr:col>
      <xdr:colOff>73025</xdr:colOff>
      <xdr:row>29</xdr:row>
      <xdr:rowOff>168175</xdr:rowOff>
    </xdr:to>
    <xdr:cxnSp macro="">
      <xdr:nvCxnSpPr>
        <xdr:cNvPr id="166" name="直線コネクタ 165">
          <a:extLst>
            <a:ext uri="{FF2B5EF4-FFF2-40B4-BE49-F238E27FC236}">
              <a16:creationId xmlns:a16="http://schemas.microsoft.com/office/drawing/2014/main" id="{3F69B1F3-08B9-42C3-8B0B-B64F98017347}"/>
            </a:ext>
          </a:extLst>
        </xdr:cNvPr>
        <xdr:cNvCxnSpPr/>
      </xdr:nvCxnSpPr>
      <xdr:spPr>
        <a:xfrm flipV="1">
          <a:off x="11798300" y="5740727"/>
          <a:ext cx="762000" cy="17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D8E189DA-A7FD-4AC4-B025-3F4027493F8A}"/>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A02991C8-9635-4E7F-8EC9-4F709655A1CA}"/>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5375B31F-9955-4E20-B2FA-993331101CD1}"/>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70" name="n_4aveValue債務償還比率">
          <a:extLst>
            <a:ext uri="{FF2B5EF4-FFF2-40B4-BE49-F238E27FC236}">
              <a16:creationId xmlns:a16="http://schemas.microsoft.com/office/drawing/2014/main" id="{37087A13-9B01-468D-95E9-12D06AB9F5AB}"/>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156508</xdr:rowOff>
    </xdr:from>
    <xdr:ext cx="469744" cy="259045"/>
    <xdr:sp macro="" textlink="">
      <xdr:nvSpPr>
        <xdr:cNvPr id="171" name="n_1mainValue債務償還比率">
          <a:extLst>
            <a:ext uri="{FF2B5EF4-FFF2-40B4-BE49-F238E27FC236}">
              <a16:creationId xmlns:a16="http://schemas.microsoft.com/office/drawing/2014/main" id="{24B04B45-126B-4B11-B084-A7C0B395FA29}"/>
            </a:ext>
          </a:extLst>
        </xdr:cNvPr>
        <xdr:cNvSpPr txBox="1"/>
      </xdr:nvSpPr>
      <xdr:spPr>
        <a:xfrm>
          <a:off x="13836727" y="538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55534</xdr:rowOff>
    </xdr:from>
    <xdr:ext cx="469744" cy="259045"/>
    <xdr:sp macro="" textlink="">
      <xdr:nvSpPr>
        <xdr:cNvPr id="172" name="n_2mainValue債務償還比率">
          <a:extLst>
            <a:ext uri="{FF2B5EF4-FFF2-40B4-BE49-F238E27FC236}">
              <a16:creationId xmlns:a16="http://schemas.microsoft.com/office/drawing/2014/main" id="{E4B49C28-E69F-41C6-870C-AD15B77D34EF}"/>
            </a:ext>
          </a:extLst>
        </xdr:cNvPr>
        <xdr:cNvSpPr txBox="1"/>
      </xdr:nvSpPr>
      <xdr:spPr>
        <a:xfrm>
          <a:off x="13087427" y="5456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64479</xdr:rowOff>
    </xdr:from>
    <xdr:ext cx="469744" cy="259045"/>
    <xdr:sp macro="" textlink="">
      <xdr:nvSpPr>
        <xdr:cNvPr id="173" name="n_3mainValue債務償還比率">
          <a:extLst>
            <a:ext uri="{FF2B5EF4-FFF2-40B4-BE49-F238E27FC236}">
              <a16:creationId xmlns:a16="http://schemas.microsoft.com/office/drawing/2014/main" id="{E9CDEA42-8CC5-4160-89F4-0FF47EE8C978}"/>
            </a:ext>
          </a:extLst>
        </xdr:cNvPr>
        <xdr:cNvSpPr txBox="1"/>
      </xdr:nvSpPr>
      <xdr:spPr>
        <a:xfrm>
          <a:off x="12325427" y="546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38652</xdr:rowOff>
    </xdr:from>
    <xdr:ext cx="469744" cy="259045"/>
    <xdr:sp macro="" textlink="">
      <xdr:nvSpPr>
        <xdr:cNvPr id="174" name="n_4mainValue債務償還比率">
          <a:extLst>
            <a:ext uri="{FF2B5EF4-FFF2-40B4-BE49-F238E27FC236}">
              <a16:creationId xmlns:a16="http://schemas.microsoft.com/office/drawing/2014/main" id="{04BACAD9-AEAD-49F9-AB5A-63D7E3AA30A0}"/>
            </a:ext>
          </a:extLst>
        </xdr:cNvPr>
        <xdr:cNvSpPr txBox="1"/>
      </xdr:nvSpPr>
      <xdr:spPr>
        <a:xfrm>
          <a:off x="11563427" y="595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D14764E8-1126-4190-876B-E3019AED701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605A8A8C-440D-4F3A-8494-7F622A5A982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DFDA2C70-E4AA-412D-B9C3-3D2AE7D2CFF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79AA8D2-FD7C-4C36-8854-DF0A644FA9E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59D138E8-600C-4001-9FB0-B08BFA89FE6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F1945A29-B054-4CA0-A3BA-BEA90AD4B27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E70889-2D5A-4562-8DA4-B7373681AB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56611B-3987-45E0-9210-63BE9CFD25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06047D6-00BD-44F5-8D50-5DADE43BB38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107FEF-446E-4CAC-973D-17FC90907C4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E8DA48-F147-4584-9B04-4D0591F47B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74F11E-D817-4454-BDAE-8180DE3C5C1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0A55E8-A2DE-446F-9ED1-B5E66290B7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A307D1-D502-4D34-8C4A-27CB6AC70F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FFDBA0-0E20-4DE1-A23A-BEEFA3833C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D67630-3051-4451-9F59-B4A7F4E0CA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A0A8A9-BDD6-45EC-AC24-8DF46BB716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0704D6-70CE-48D3-9A0C-73F7F47C89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203E3D-368B-4ED7-93B9-F8D64D13A6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0B97CF-FE55-491D-B863-01022F1AA98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490779-72AC-475D-93D6-BAEB63FC93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64C217-C4B7-4C33-B4AE-F346021BC73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6ECB39-6A58-48BE-AB65-2DF432F71E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5627D6-A84C-4100-9ED2-3F91EA0F58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60A6AA0-B2FA-4779-8EF1-6E9B28566D0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C9B68B-3650-4A5C-B378-3E53D33F606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CD4EDA-8570-49F9-BFF1-AE9FC0C938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87B5AA-2F97-4FA9-B31D-CEA9DB84259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D27D7F-7009-4143-B6B6-6D1F2E8EF2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AB3E10-0791-48C7-8936-30E7038922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8A759D-5B67-4DF7-977A-97E1B248A5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477524-1725-4A5F-8B3C-C4B3A12650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33F39B-EDF3-424D-B2CC-9E30FAF8167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FCDD54-D20A-4CC8-A815-1E2B07402E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C35DBE-F3DD-4315-B71C-E49B932FAC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9A856B-0610-4DC9-AE0D-36BA7255204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3E2308F-8FAF-47A0-84FC-E49D11821E0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BDF503-08E6-4C46-AA04-D201874FD03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AAC0D5-2668-4249-83D5-54B91507CB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4A5859E-3346-4C97-B672-97B730BE1F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28349D-78C2-45D0-8234-844491FDD5D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9BD84F-9D07-4B12-B9C5-C17B8501D53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B7068D-FC41-4E3C-86B7-880DB6FC48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8B0E01-48DE-4A35-8712-A2CC508ECA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0544D9-18CD-4518-8A8F-6B83D090A27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D15662-F0C1-46A5-B163-0829B2516A6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0B0C35-1589-493B-9C9C-426D57E4C1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FC09EF7-7FCD-4831-AF58-3D692BDE27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1E6179-6B6F-43F3-9BF6-8CCE8B9DD43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AB0FFE6-27BB-4434-9BDC-520BC247CCA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BC5C1DC-AAAD-4691-BE9F-4C12097D86A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0C2B82D-FE76-43FC-84E5-C9E2D84C478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C07B43E-894B-4A2F-BC1A-B152F95B8F7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3FBCD2-1487-4A17-AAE3-373FADF54CF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67D7940-784E-4BAD-BFC6-FFED86DDEE6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0897F56-D089-4731-AD00-E5290C5E984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27C6436-C139-4CB1-943A-0877D8F0AC4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5252709-6E2B-4B3F-A92E-406609FBBB0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D065379-0B14-4008-97FC-589D2EC2CC6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236267B-7B31-4EBC-884D-48B68F15FCD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ACC193-A726-4700-8CFB-CA1554DD7B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FF00C0DF-B7B6-4748-9AEE-40392E7E176E}"/>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9C304FF-2F1E-4939-B70C-71081CFA974F}"/>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2ABEECB5-0847-4348-8C9A-60D48CC3FDF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685BE5DB-5426-4A40-B5D5-61290DEC7F62}"/>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88AE2AF5-A0F1-4B0F-BDBF-428B311EDE9D}"/>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D232CE80-3432-4CB4-B02D-3FA9D64EC68E}"/>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2561B900-DA78-4E2F-86F3-89266A0DBA7B}"/>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E98A7A5C-C4FD-4F2C-87EC-FD798B23601B}"/>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CD81B1BA-789C-453E-BB98-58A983B2057D}"/>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3A5A3E9-640E-4B63-9AD1-374A3FE318B1}"/>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6AEAF0C3-9DAD-4CAC-AFBA-11EFDCCF84AD}"/>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71A654-B68C-4FC3-8BCE-21B5F487A4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1D55F9-5F29-4945-89E0-D96F5076092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DAF678-0CC4-4264-88C1-BA173A2BFF1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1BC96C5-6E6A-4EB0-B357-3862F7438E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D145505-FAC1-4823-B788-082EB8E726D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63500</xdr:rowOff>
    </xdr:from>
    <xdr:to>
      <xdr:col>24</xdr:col>
      <xdr:colOff>114300</xdr:colOff>
      <xdr:row>41</xdr:row>
      <xdr:rowOff>165100</xdr:rowOff>
    </xdr:to>
    <xdr:sp macro="" textlink="">
      <xdr:nvSpPr>
        <xdr:cNvPr id="73" name="楕円 72">
          <a:extLst>
            <a:ext uri="{FF2B5EF4-FFF2-40B4-BE49-F238E27FC236}">
              <a16:creationId xmlns:a16="http://schemas.microsoft.com/office/drawing/2014/main" id="{F040B344-370D-4D4F-A1E9-D55D0ED4BFD2}"/>
            </a:ext>
          </a:extLst>
        </xdr:cNvPr>
        <xdr:cNvSpPr/>
      </xdr:nvSpPr>
      <xdr:spPr>
        <a:xfrm>
          <a:off x="4584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149877</xdr:rowOff>
    </xdr:from>
    <xdr:ext cx="405111" cy="259045"/>
    <xdr:sp macro="" textlink="">
      <xdr:nvSpPr>
        <xdr:cNvPr id="74" name="【道路】&#10;有形固定資産減価償却率該当値テキスト">
          <a:extLst>
            <a:ext uri="{FF2B5EF4-FFF2-40B4-BE49-F238E27FC236}">
              <a16:creationId xmlns:a16="http://schemas.microsoft.com/office/drawing/2014/main" id="{AAC5C296-8061-4617-B185-DD0ACC0B212F}"/>
            </a:ext>
          </a:extLst>
        </xdr:cNvPr>
        <xdr:cNvSpPr txBox="1"/>
      </xdr:nvSpPr>
      <xdr:spPr>
        <a:xfrm>
          <a:off x="4673600" y="700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42545</xdr:rowOff>
    </xdr:from>
    <xdr:to>
      <xdr:col>20</xdr:col>
      <xdr:colOff>38100</xdr:colOff>
      <xdr:row>41</xdr:row>
      <xdr:rowOff>144145</xdr:rowOff>
    </xdr:to>
    <xdr:sp macro="" textlink="">
      <xdr:nvSpPr>
        <xdr:cNvPr id="75" name="楕円 74">
          <a:extLst>
            <a:ext uri="{FF2B5EF4-FFF2-40B4-BE49-F238E27FC236}">
              <a16:creationId xmlns:a16="http://schemas.microsoft.com/office/drawing/2014/main" id="{9076D3E6-C8B3-4078-A864-2509E50CD31D}"/>
            </a:ext>
          </a:extLst>
        </xdr:cNvPr>
        <xdr:cNvSpPr/>
      </xdr:nvSpPr>
      <xdr:spPr>
        <a:xfrm>
          <a:off x="3746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93345</xdr:rowOff>
    </xdr:from>
    <xdr:to>
      <xdr:col>24</xdr:col>
      <xdr:colOff>63500</xdr:colOff>
      <xdr:row>41</xdr:row>
      <xdr:rowOff>114300</xdr:rowOff>
    </xdr:to>
    <xdr:cxnSp macro="">
      <xdr:nvCxnSpPr>
        <xdr:cNvPr id="76" name="直線コネクタ 75">
          <a:extLst>
            <a:ext uri="{FF2B5EF4-FFF2-40B4-BE49-F238E27FC236}">
              <a16:creationId xmlns:a16="http://schemas.microsoft.com/office/drawing/2014/main" id="{F4C978FD-7B82-479F-BF26-EBC340B1CCFC}"/>
            </a:ext>
          </a:extLst>
        </xdr:cNvPr>
        <xdr:cNvCxnSpPr/>
      </xdr:nvCxnSpPr>
      <xdr:spPr>
        <a:xfrm>
          <a:off x="3797300" y="712279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50165</xdr:rowOff>
    </xdr:from>
    <xdr:to>
      <xdr:col>15</xdr:col>
      <xdr:colOff>101600</xdr:colOff>
      <xdr:row>41</xdr:row>
      <xdr:rowOff>151765</xdr:rowOff>
    </xdr:to>
    <xdr:sp macro="" textlink="">
      <xdr:nvSpPr>
        <xdr:cNvPr id="77" name="楕円 76">
          <a:extLst>
            <a:ext uri="{FF2B5EF4-FFF2-40B4-BE49-F238E27FC236}">
              <a16:creationId xmlns:a16="http://schemas.microsoft.com/office/drawing/2014/main" id="{F53BDC79-961E-44CA-BB2A-E9D711634D55}"/>
            </a:ext>
          </a:extLst>
        </xdr:cNvPr>
        <xdr:cNvSpPr/>
      </xdr:nvSpPr>
      <xdr:spPr>
        <a:xfrm>
          <a:off x="2857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93345</xdr:rowOff>
    </xdr:from>
    <xdr:to>
      <xdr:col>19</xdr:col>
      <xdr:colOff>177800</xdr:colOff>
      <xdr:row>41</xdr:row>
      <xdr:rowOff>100965</xdr:rowOff>
    </xdr:to>
    <xdr:cxnSp macro="">
      <xdr:nvCxnSpPr>
        <xdr:cNvPr id="78" name="直線コネクタ 77">
          <a:extLst>
            <a:ext uri="{FF2B5EF4-FFF2-40B4-BE49-F238E27FC236}">
              <a16:creationId xmlns:a16="http://schemas.microsoft.com/office/drawing/2014/main" id="{534487B0-EC91-483C-B965-490E0AF98EE1}"/>
            </a:ext>
          </a:extLst>
        </xdr:cNvPr>
        <xdr:cNvCxnSpPr/>
      </xdr:nvCxnSpPr>
      <xdr:spPr>
        <a:xfrm flipV="1">
          <a:off x="2908300" y="71227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48260</xdr:rowOff>
    </xdr:from>
    <xdr:to>
      <xdr:col>10</xdr:col>
      <xdr:colOff>165100</xdr:colOff>
      <xdr:row>41</xdr:row>
      <xdr:rowOff>149860</xdr:rowOff>
    </xdr:to>
    <xdr:sp macro="" textlink="">
      <xdr:nvSpPr>
        <xdr:cNvPr id="79" name="楕円 78">
          <a:extLst>
            <a:ext uri="{FF2B5EF4-FFF2-40B4-BE49-F238E27FC236}">
              <a16:creationId xmlns:a16="http://schemas.microsoft.com/office/drawing/2014/main" id="{5D6243FF-A75C-4E01-AF53-48788D28ADD9}"/>
            </a:ext>
          </a:extLst>
        </xdr:cNvPr>
        <xdr:cNvSpPr/>
      </xdr:nvSpPr>
      <xdr:spPr>
        <a:xfrm>
          <a:off x="1968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99060</xdr:rowOff>
    </xdr:from>
    <xdr:to>
      <xdr:col>15</xdr:col>
      <xdr:colOff>50800</xdr:colOff>
      <xdr:row>41</xdr:row>
      <xdr:rowOff>100965</xdr:rowOff>
    </xdr:to>
    <xdr:cxnSp macro="">
      <xdr:nvCxnSpPr>
        <xdr:cNvPr id="80" name="直線コネクタ 79">
          <a:extLst>
            <a:ext uri="{FF2B5EF4-FFF2-40B4-BE49-F238E27FC236}">
              <a16:creationId xmlns:a16="http://schemas.microsoft.com/office/drawing/2014/main" id="{2B01F0F2-AF99-4AE1-8182-7EE13B9C3A9F}"/>
            </a:ext>
          </a:extLst>
        </xdr:cNvPr>
        <xdr:cNvCxnSpPr/>
      </xdr:nvCxnSpPr>
      <xdr:spPr>
        <a:xfrm>
          <a:off x="2019300" y="71285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166370</xdr:rowOff>
    </xdr:from>
    <xdr:to>
      <xdr:col>6</xdr:col>
      <xdr:colOff>38100</xdr:colOff>
      <xdr:row>36</xdr:row>
      <xdr:rowOff>96520</xdr:rowOff>
    </xdr:to>
    <xdr:sp macro="" textlink="">
      <xdr:nvSpPr>
        <xdr:cNvPr id="81" name="楕円 80">
          <a:extLst>
            <a:ext uri="{FF2B5EF4-FFF2-40B4-BE49-F238E27FC236}">
              <a16:creationId xmlns:a16="http://schemas.microsoft.com/office/drawing/2014/main" id="{27CB1020-8A92-48E2-95F9-1BA37BE15570}"/>
            </a:ext>
          </a:extLst>
        </xdr:cNvPr>
        <xdr:cNvSpPr/>
      </xdr:nvSpPr>
      <xdr:spPr>
        <a:xfrm>
          <a:off x="1079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45720</xdr:rowOff>
    </xdr:from>
    <xdr:to>
      <xdr:col>10</xdr:col>
      <xdr:colOff>114300</xdr:colOff>
      <xdr:row>41</xdr:row>
      <xdr:rowOff>99060</xdr:rowOff>
    </xdr:to>
    <xdr:cxnSp macro="">
      <xdr:nvCxnSpPr>
        <xdr:cNvPr id="82" name="直線コネクタ 81">
          <a:extLst>
            <a:ext uri="{FF2B5EF4-FFF2-40B4-BE49-F238E27FC236}">
              <a16:creationId xmlns:a16="http://schemas.microsoft.com/office/drawing/2014/main" id="{C30F27D2-3FC3-4748-8309-0BFAEC1415AB}"/>
            </a:ext>
          </a:extLst>
        </xdr:cNvPr>
        <xdr:cNvCxnSpPr/>
      </xdr:nvCxnSpPr>
      <xdr:spPr>
        <a:xfrm>
          <a:off x="1130300" y="6217920"/>
          <a:ext cx="889000" cy="91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5273727E-E51A-4EAB-BE58-F057966A1189}"/>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417729C9-9C27-4525-9D6B-F2CB80C13B03}"/>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DF66B39E-0A09-4BF0-B572-C78512D64520}"/>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35CDA153-B8F3-4D08-B1AC-F54BCBF16DF3}"/>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135272</xdr:rowOff>
    </xdr:from>
    <xdr:ext cx="405111" cy="259045"/>
    <xdr:sp macro="" textlink="">
      <xdr:nvSpPr>
        <xdr:cNvPr id="87" name="n_1mainValue【道路】&#10;有形固定資産減価償却率">
          <a:extLst>
            <a:ext uri="{FF2B5EF4-FFF2-40B4-BE49-F238E27FC236}">
              <a16:creationId xmlns:a16="http://schemas.microsoft.com/office/drawing/2014/main" id="{00A61EF0-0124-484A-A287-804EED784E32}"/>
            </a:ext>
          </a:extLst>
        </xdr:cNvPr>
        <xdr:cNvSpPr txBox="1"/>
      </xdr:nvSpPr>
      <xdr:spPr>
        <a:xfrm>
          <a:off x="3582044"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73AA0C0F-F246-46E4-A672-996C1DFF57CB}"/>
            </a:ext>
          </a:extLst>
        </xdr:cNvPr>
        <xdr:cNvSpPr txBox="1"/>
      </xdr:nvSpPr>
      <xdr:spPr>
        <a:xfrm>
          <a:off x="2705744"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140987</xdr:rowOff>
    </xdr:from>
    <xdr:ext cx="405111" cy="259045"/>
    <xdr:sp macro="" textlink="">
      <xdr:nvSpPr>
        <xdr:cNvPr id="89" name="n_3mainValue【道路】&#10;有形固定資産減価償却率">
          <a:extLst>
            <a:ext uri="{FF2B5EF4-FFF2-40B4-BE49-F238E27FC236}">
              <a16:creationId xmlns:a16="http://schemas.microsoft.com/office/drawing/2014/main" id="{9D38EEBE-C2DF-4082-B932-3631D218A037}"/>
            </a:ext>
          </a:extLst>
        </xdr:cNvPr>
        <xdr:cNvSpPr txBox="1"/>
      </xdr:nvSpPr>
      <xdr:spPr>
        <a:xfrm>
          <a:off x="18167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F664A8F0-1DB2-487C-BF07-D539F96ABF29}"/>
            </a:ext>
          </a:extLst>
        </xdr:cNvPr>
        <xdr:cNvSpPr txBox="1"/>
      </xdr:nvSpPr>
      <xdr:spPr>
        <a:xfrm>
          <a:off x="927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CDC0EE-8F73-4378-874A-C422BADFD02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CEB3141-CCEA-440A-B8CB-81FBB10384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502F14-8044-4474-A962-D47DBF88B6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059A1E9-386B-419D-B02E-32185B1603D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17154C5-85B4-49A9-BBFC-DAA1F6FC20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4776167-DB4A-40E3-827D-DC148E82C2E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08BA30C-FA25-47C8-9F8E-8D18751D80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3158B21-8F1F-48B6-9B39-0ED24E4B7A6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72B88E-37EB-4E75-B440-5BB8353F147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9407E08-3652-46D4-956E-527B0B0075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4A6D561-C859-4B3B-B81B-EF88B8CBB7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5CA2EEE-12AB-4A80-A21C-BD73A885546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8720A89-C95D-4A7D-BBB8-D7689E192B0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DC7BB1B-BB42-4318-BF3E-EA24EBF6754C}"/>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C591F34-5D31-4D04-94B6-5864B6294E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92FFD7A-5FC3-4434-A394-88AD0C078FEE}"/>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98D5539-0E97-4EEF-BA29-13A857ADF52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AA792498-2A8C-4DAA-9FC2-A7AF4E45FCF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D3AF68A-90BC-4B85-84A0-DFE844592F6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C4167DFF-3862-4AFA-A5BF-6401F2507E6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79C4F97-FD7C-4FCB-8551-EA86D4E838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23BE7DE2-FBB8-4C5C-BE68-ACD200EA6E0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9BC25D7-3BB1-4240-85D9-15D4BA3FBC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713504F0-258F-4936-816B-AC3B933275CF}"/>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1426250-0D92-4109-A0FA-2276C33E7C35}"/>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321A162D-7437-4CC5-B651-A26DC3277E47}"/>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3169BF18-24A4-4089-96EE-4D438798CF5C}"/>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7289A1C-D3E7-406D-8F16-79117005883F}"/>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a:extLst>
            <a:ext uri="{FF2B5EF4-FFF2-40B4-BE49-F238E27FC236}">
              <a16:creationId xmlns:a16="http://schemas.microsoft.com/office/drawing/2014/main" id="{0034D910-E200-4F06-BEB2-E2A56809D716}"/>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3278ABFA-130B-46B4-AA76-731AD50F7864}"/>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31F5BAE4-0698-41CE-B046-B8CC6D005C03}"/>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300817EB-249F-4018-9D28-6C01A89D139C}"/>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441D1D56-07BF-4D19-A540-64ECC3F65C31}"/>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2491EEE-1078-4325-8B47-342666E24F2D}"/>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877EFD-396E-4EE8-9073-FC76079357A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4F3EFC8-ED06-4C55-87BF-701697CFD0F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C89C29-F03A-4524-8B50-F1688DD673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99256E-7F3B-4EE2-A2BF-2926A62D03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5E79214-44EE-45F3-902D-5BF5E302453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117224</xdr:rowOff>
    </xdr:from>
    <xdr:to>
      <xdr:col>55</xdr:col>
      <xdr:colOff>50800</xdr:colOff>
      <xdr:row>39</xdr:row>
      <xdr:rowOff>47374</xdr:rowOff>
    </xdr:to>
    <xdr:sp macro="" textlink="">
      <xdr:nvSpPr>
        <xdr:cNvPr id="130" name="楕円 129">
          <a:extLst>
            <a:ext uri="{FF2B5EF4-FFF2-40B4-BE49-F238E27FC236}">
              <a16:creationId xmlns:a16="http://schemas.microsoft.com/office/drawing/2014/main" id="{3B260FFD-FD8B-4DBC-B442-BBE110028996}"/>
            </a:ext>
          </a:extLst>
        </xdr:cNvPr>
        <xdr:cNvSpPr/>
      </xdr:nvSpPr>
      <xdr:spPr>
        <a:xfrm>
          <a:off x="10426700" y="663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140101</xdr:rowOff>
    </xdr:from>
    <xdr:ext cx="599010" cy="259045"/>
    <xdr:sp macro="" textlink="">
      <xdr:nvSpPr>
        <xdr:cNvPr id="131" name="【道路】&#10;一人当たり延長該当値テキスト">
          <a:extLst>
            <a:ext uri="{FF2B5EF4-FFF2-40B4-BE49-F238E27FC236}">
              <a16:creationId xmlns:a16="http://schemas.microsoft.com/office/drawing/2014/main" id="{14048FBA-58EE-4205-B32B-086CE1D8E9E0}"/>
            </a:ext>
          </a:extLst>
        </xdr:cNvPr>
        <xdr:cNvSpPr txBox="1"/>
      </xdr:nvSpPr>
      <xdr:spPr>
        <a:xfrm>
          <a:off x="10515600" y="648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126314</xdr:rowOff>
    </xdr:from>
    <xdr:to>
      <xdr:col>50</xdr:col>
      <xdr:colOff>165100</xdr:colOff>
      <xdr:row>39</xdr:row>
      <xdr:rowOff>56464</xdr:rowOff>
    </xdr:to>
    <xdr:sp macro="" textlink="">
      <xdr:nvSpPr>
        <xdr:cNvPr id="132" name="楕円 131">
          <a:extLst>
            <a:ext uri="{FF2B5EF4-FFF2-40B4-BE49-F238E27FC236}">
              <a16:creationId xmlns:a16="http://schemas.microsoft.com/office/drawing/2014/main" id="{A269CE03-ECB5-4D2B-B9B1-5F993B99D434}"/>
            </a:ext>
          </a:extLst>
        </xdr:cNvPr>
        <xdr:cNvSpPr/>
      </xdr:nvSpPr>
      <xdr:spPr>
        <a:xfrm>
          <a:off x="9588500" y="664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168024</xdr:rowOff>
    </xdr:from>
    <xdr:to>
      <xdr:col>55</xdr:col>
      <xdr:colOff>0</xdr:colOff>
      <xdr:row>39</xdr:row>
      <xdr:rowOff>5664</xdr:rowOff>
    </xdr:to>
    <xdr:cxnSp macro="">
      <xdr:nvCxnSpPr>
        <xdr:cNvPr id="133" name="直線コネクタ 132">
          <a:extLst>
            <a:ext uri="{FF2B5EF4-FFF2-40B4-BE49-F238E27FC236}">
              <a16:creationId xmlns:a16="http://schemas.microsoft.com/office/drawing/2014/main" id="{3A51959C-1A47-4A7F-AD90-07C2E52AEB8F}"/>
            </a:ext>
          </a:extLst>
        </xdr:cNvPr>
        <xdr:cNvCxnSpPr/>
      </xdr:nvCxnSpPr>
      <xdr:spPr>
        <a:xfrm flipV="1">
          <a:off x="9639300" y="6683124"/>
          <a:ext cx="838200" cy="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139366</xdr:rowOff>
    </xdr:from>
    <xdr:to>
      <xdr:col>46</xdr:col>
      <xdr:colOff>38100</xdr:colOff>
      <xdr:row>39</xdr:row>
      <xdr:rowOff>69516</xdr:rowOff>
    </xdr:to>
    <xdr:sp macro="" textlink="">
      <xdr:nvSpPr>
        <xdr:cNvPr id="134" name="楕円 133">
          <a:extLst>
            <a:ext uri="{FF2B5EF4-FFF2-40B4-BE49-F238E27FC236}">
              <a16:creationId xmlns:a16="http://schemas.microsoft.com/office/drawing/2014/main" id="{3130A669-5CC2-4714-9BE0-0AF4F280C968}"/>
            </a:ext>
          </a:extLst>
        </xdr:cNvPr>
        <xdr:cNvSpPr/>
      </xdr:nvSpPr>
      <xdr:spPr>
        <a:xfrm>
          <a:off x="8699500" y="66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5664</xdr:rowOff>
    </xdr:from>
    <xdr:to>
      <xdr:col>50</xdr:col>
      <xdr:colOff>114300</xdr:colOff>
      <xdr:row>39</xdr:row>
      <xdr:rowOff>18716</xdr:rowOff>
    </xdr:to>
    <xdr:cxnSp macro="">
      <xdr:nvCxnSpPr>
        <xdr:cNvPr id="135" name="直線コネクタ 134">
          <a:extLst>
            <a:ext uri="{FF2B5EF4-FFF2-40B4-BE49-F238E27FC236}">
              <a16:creationId xmlns:a16="http://schemas.microsoft.com/office/drawing/2014/main" id="{CC99905A-13A4-473D-BB2D-3C8DAAA0D46B}"/>
            </a:ext>
          </a:extLst>
        </xdr:cNvPr>
        <xdr:cNvCxnSpPr/>
      </xdr:nvCxnSpPr>
      <xdr:spPr>
        <a:xfrm flipV="1">
          <a:off x="8750300" y="6692214"/>
          <a:ext cx="889000" cy="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114065</xdr:rowOff>
    </xdr:from>
    <xdr:to>
      <xdr:col>41</xdr:col>
      <xdr:colOff>101600</xdr:colOff>
      <xdr:row>37</xdr:row>
      <xdr:rowOff>44215</xdr:rowOff>
    </xdr:to>
    <xdr:sp macro="" textlink="">
      <xdr:nvSpPr>
        <xdr:cNvPr id="136" name="楕円 135">
          <a:extLst>
            <a:ext uri="{FF2B5EF4-FFF2-40B4-BE49-F238E27FC236}">
              <a16:creationId xmlns:a16="http://schemas.microsoft.com/office/drawing/2014/main" id="{9F42F1B7-F127-4E47-AADC-95286970DC63}"/>
            </a:ext>
          </a:extLst>
        </xdr:cNvPr>
        <xdr:cNvSpPr/>
      </xdr:nvSpPr>
      <xdr:spPr>
        <a:xfrm>
          <a:off x="7810500" y="628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164865</xdr:rowOff>
    </xdr:from>
    <xdr:to>
      <xdr:col>45</xdr:col>
      <xdr:colOff>177800</xdr:colOff>
      <xdr:row>39</xdr:row>
      <xdr:rowOff>18716</xdr:rowOff>
    </xdr:to>
    <xdr:cxnSp macro="">
      <xdr:nvCxnSpPr>
        <xdr:cNvPr id="137" name="直線コネクタ 136">
          <a:extLst>
            <a:ext uri="{FF2B5EF4-FFF2-40B4-BE49-F238E27FC236}">
              <a16:creationId xmlns:a16="http://schemas.microsoft.com/office/drawing/2014/main" id="{AFC4F85D-C1FB-426F-9D68-3B705A952D12}"/>
            </a:ext>
          </a:extLst>
        </xdr:cNvPr>
        <xdr:cNvCxnSpPr/>
      </xdr:nvCxnSpPr>
      <xdr:spPr>
        <a:xfrm>
          <a:off x="7861300" y="6337065"/>
          <a:ext cx="889000" cy="36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162949</xdr:rowOff>
    </xdr:from>
    <xdr:to>
      <xdr:col>36</xdr:col>
      <xdr:colOff>165100</xdr:colOff>
      <xdr:row>39</xdr:row>
      <xdr:rowOff>93099</xdr:rowOff>
    </xdr:to>
    <xdr:sp macro="" textlink="">
      <xdr:nvSpPr>
        <xdr:cNvPr id="138" name="楕円 137">
          <a:extLst>
            <a:ext uri="{FF2B5EF4-FFF2-40B4-BE49-F238E27FC236}">
              <a16:creationId xmlns:a16="http://schemas.microsoft.com/office/drawing/2014/main" id="{11899CBB-2EC9-479C-853A-553B98CEBAF8}"/>
            </a:ext>
          </a:extLst>
        </xdr:cNvPr>
        <xdr:cNvSpPr/>
      </xdr:nvSpPr>
      <xdr:spPr>
        <a:xfrm>
          <a:off x="6921500" y="667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164865</xdr:rowOff>
    </xdr:from>
    <xdr:to>
      <xdr:col>41</xdr:col>
      <xdr:colOff>50800</xdr:colOff>
      <xdr:row>39</xdr:row>
      <xdr:rowOff>42299</xdr:rowOff>
    </xdr:to>
    <xdr:cxnSp macro="">
      <xdr:nvCxnSpPr>
        <xdr:cNvPr id="139" name="直線コネクタ 138">
          <a:extLst>
            <a:ext uri="{FF2B5EF4-FFF2-40B4-BE49-F238E27FC236}">
              <a16:creationId xmlns:a16="http://schemas.microsoft.com/office/drawing/2014/main" id="{B7F3576D-96E7-41AF-8B57-DCD882E2E3F4}"/>
            </a:ext>
          </a:extLst>
        </xdr:cNvPr>
        <xdr:cNvCxnSpPr/>
      </xdr:nvCxnSpPr>
      <xdr:spPr>
        <a:xfrm flipV="1">
          <a:off x="6972300" y="6337065"/>
          <a:ext cx="889000" cy="39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a:extLst>
            <a:ext uri="{FF2B5EF4-FFF2-40B4-BE49-F238E27FC236}">
              <a16:creationId xmlns:a16="http://schemas.microsoft.com/office/drawing/2014/main" id="{9A9B6DDE-DE37-4F9B-BBE7-06A9080AAC32}"/>
            </a:ext>
          </a:extLst>
        </xdr:cNvPr>
        <xdr:cNvSpPr txBox="1"/>
      </xdr:nvSpPr>
      <xdr:spPr>
        <a:xfrm>
          <a:off x="9359411" y="71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a:extLst>
            <a:ext uri="{FF2B5EF4-FFF2-40B4-BE49-F238E27FC236}">
              <a16:creationId xmlns:a16="http://schemas.microsoft.com/office/drawing/2014/main" id="{AE3A374B-0F9F-436F-B8F6-57E6959CAE47}"/>
            </a:ext>
          </a:extLst>
        </xdr:cNvPr>
        <xdr:cNvSpPr txBox="1"/>
      </xdr:nvSpPr>
      <xdr:spPr>
        <a:xfrm>
          <a:off x="8483111" y="718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a:extLst>
            <a:ext uri="{FF2B5EF4-FFF2-40B4-BE49-F238E27FC236}">
              <a16:creationId xmlns:a16="http://schemas.microsoft.com/office/drawing/2014/main" id="{DC751EAE-7945-4EA0-95C6-6351E0A8FB4B}"/>
            </a:ext>
          </a:extLst>
        </xdr:cNvPr>
        <xdr:cNvSpPr txBox="1"/>
      </xdr:nvSpPr>
      <xdr:spPr>
        <a:xfrm>
          <a:off x="7594111" y="71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21D8170E-82F7-44C8-B666-B897642F5CF2}"/>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37</xdr:row>
      <xdr:rowOff>72991</xdr:rowOff>
    </xdr:from>
    <xdr:ext cx="599010" cy="259045"/>
    <xdr:sp macro="" textlink="">
      <xdr:nvSpPr>
        <xdr:cNvPr id="144" name="n_1mainValue【道路】&#10;一人当たり延長">
          <a:extLst>
            <a:ext uri="{FF2B5EF4-FFF2-40B4-BE49-F238E27FC236}">
              <a16:creationId xmlns:a16="http://schemas.microsoft.com/office/drawing/2014/main" id="{4CC08EE9-34C4-438C-9340-C03C1F76B6A6}"/>
            </a:ext>
          </a:extLst>
        </xdr:cNvPr>
        <xdr:cNvSpPr txBox="1"/>
      </xdr:nvSpPr>
      <xdr:spPr>
        <a:xfrm>
          <a:off x="9327094" y="641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37</xdr:row>
      <xdr:rowOff>86043</xdr:rowOff>
    </xdr:from>
    <xdr:ext cx="599010" cy="259045"/>
    <xdr:sp macro="" textlink="">
      <xdr:nvSpPr>
        <xdr:cNvPr id="145" name="n_2mainValue【道路】&#10;一人当たり延長">
          <a:extLst>
            <a:ext uri="{FF2B5EF4-FFF2-40B4-BE49-F238E27FC236}">
              <a16:creationId xmlns:a16="http://schemas.microsoft.com/office/drawing/2014/main" id="{E7EED1EA-062D-4056-BEB5-2587188995E4}"/>
            </a:ext>
          </a:extLst>
        </xdr:cNvPr>
        <xdr:cNvSpPr txBox="1"/>
      </xdr:nvSpPr>
      <xdr:spPr>
        <a:xfrm>
          <a:off x="8450794" y="6429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35</xdr:row>
      <xdr:rowOff>60742</xdr:rowOff>
    </xdr:from>
    <xdr:ext cx="599010" cy="259045"/>
    <xdr:sp macro="" textlink="">
      <xdr:nvSpPr>
        <xdr:cNvPr id="146" name="n_3mainValue【道路】&#10;一人当たり延長">
          <a:extLst>
            <a:ext uri="{FF2B5EF4-FFF2-40B4-BE49-F238E27FC236}">
              <a16:creationId xmlns:a16="http://schemas.microsoft.com/office/drawing/2014/main" id="{00F77036-EA91-4463-BB5B-FABC314E3684}"/>
            </a:ext>
          </a:extLst>
        </xdr:cNvPr>
        <xdr:cNvSpPr txBox="1"/>
      </xdr:nvSpPr>
      <xdr:spPr>
        <a:xfrm>
          <a:off x="7561794" y="606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37</xdr:row>
      <xdr:rowOff>109626</xdr:rowOff>
    </xdr:from>
    <xdr:ext cx="599010" cy="259045"/>
    <xdr:sp macro="" textlink="">
      <xdr:nvSpPr>
        <xdr:cNvPr id="147" name="n_4mainValue【道路】&#10;一人当たり延長">
          <a:extLst>
            <a:ext uri="{FF2B5EF4-FFF2-40B4-BE49-F238E27FC236}">
              <a16:creationId xmlns:a16="http://schemas.microsoft.com/office/drawing/2014/main" id="{E6D3E6F9-6F27-4717-9CA5-AC8CF4C30EC4}"/>
            </a:ext>
          </a:extLst>
        </xdr:cNvPr>
        <xdr:cNvSpPr txBox="1"/>
      </xdr:nvSpPr>
      <xdr:spPr>
        <a:xfrm>
          <a:off x="6672794" y="645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09B967C-5875-4A01-9483-420B2E8921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6A2C729-2D51-4932-8829-4E57B1585A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AEA83C5-50D4-4B3F-BB16-7BDB6DF6976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38EF8CB-4D9F-48EA-B6E6-BC9CA7F8ECA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67BE6A0-1D70-4764-8CB2-6FD612E0A05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CD3B665-3F78-4640-9E6F-50F15942EE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66A3941-365E-470A-ABDF-08DE7E9B023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BB05BD3-F000-45E0-A320-E7F98F8B9DFF}"/>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E0BFE009-2679-4D10-A0C1-473A58DCBB6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BDB3F6AA-85E9-4EC1-80DA-7431AC6D6B9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D3BDFB94-28AC-46A8-81B9-E1E8D55610F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8CB30DC4-40FC-4440-8E76-E41904A11B1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C8DADC2A-1296-41A8-8CD7-86C2639106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77D1445B-70FF-4707-86C7-7ACC67D33A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6AA8954F-F425-4346-A33A-07D20BB341E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A258EB46-909E-4E0A-A74C-5E701C2CA3B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B165A89B-C77A-4050-97E7-8B902A9C168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BCF3D49-C9FC-4564-BDDA-278010C134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470AF733-E845-400B-9E7D-20D6133C230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85AB3660-579C-4C3A-9990-46E5EE95C1F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51C744AE-E557-4104-85FA-EC10E140931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F855D2F6-84DD-4E7A-8A9D-C0F91D3FAA5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E25A42F7-42EB-49A7-AD8C-AF4BDF1785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31F90CA8-433B-432B-81A2-6648A4AA515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5F552213-E842-4412-B4E5-8DAFF9BB53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3FBE5638-D559-426C-BD55-2412A2AF91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4019AB05-B544-48E5-82FB-32A787E61E3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634B56E4-B963-47D5-931F-69798F3B126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2223B2A-B4D0-49D8-AE0E-D7AAF1014AA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3AAB9031-E0D9-4718-BB37-D3E4D4A8FF1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9CB8B231-920B-4A4C-8369-188B48DCA46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20C406CA-DA77-4C70-B608-DF18B50E07D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0DDC561E-D271-493A-A4FB-36BBE3D8FE4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229E37D2-BD0B-4E4B-A0E7-ED2D4B8688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CA9406B3-53BB-4510-B705-F93355F811C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FB310610-4994-479F-80F5-19BD34A3631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35DF7A63-B8E2-4D07-86E5-4367B80AE61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FF6168AD-52EB-4402-B301-4C94B5CA344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D70B70F9-BF3D-47E5-B808-2CA313791F8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CB118745-BB72-4491-A9C1-31E62C3E27E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7DD5123E-AD54-412B-9531-12934E37AFFC}"/>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公営住宅】&#10;有形固定資産減価償却率最小値テキスト">
          <a:extLst>
            <a:ext uri="{FF2B5EF4-FFF2-40B4-BE49-F238E27FC236}">
              <a16:creationId xmlns:a16="http://schemas.microsoft.com/office/drawing/2014/main" id="{C2FF6BB2-DE74-4E78-B053-DD192218FAD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DCFDED7D-1CE7-42D9-9D09-538F8BC00AB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191" name="【公営住宅】&#10;有形固定資産減価償却率最大値テキスト">
          <a:extLst>
            <a:ext uri="{FF2B5EF4-FFF2-40B4-BE49-F238E27FC236}">
              <a16:creationId xmlns:a16="http://schemas.microsoft.com/office/drawing/2014/main" id="{C44D3F95-98A9-4EDA-B192-6DEA42BB3855}"/>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192" name="直線コネクタ 191">
          <a:extLst>
            <a:ext uri="{FF2B5EF4-FFF2-40B4-BE49-F238E27FC236}">
              <a16:creationId xmlns:a16="http://schemas.microsoft.com/office/drawing/2014/main" id="{8ED58B5E-62BA-4E0C-88CF-A0798978BD3C}"/>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42E09E0C-35EA-4F07-B3FF-EA2F5A9D96B1}"/>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194" name="フローチャート: 判断 193">
          <a:extLst>
            <a:ext uri="{FF2B5EF4-FFF2-40B4-BE49-F238E27FC236}">
              <a16:creationId xmlns:a16="http://schemas.microsoft.com/office/drawing/2014/main" id="{54C383A3-E695-4BB0-A1A7-5B939850DCF4}"/>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195" name="フローチャート: 判断 194">
          <a:extLst>
            <a:ext uri="{FF2B5EF4-FFF2-40B4-BE49-F238E27FC236}">
              <a16:creationId xmlns:a16="http://schemas.microsoft.com/office/drawing/2014/main" id="{0D3E1DC5-2451-4FCC-B84D-01F6E8160874}"/>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196" name="フローチャート: 判断 195">
          <a:extLst>
            <a:ext uri="{FF2B5EF4-FFF2-40B4-BE49-F238E27FC236}">
              <a16:creationId xmlns:a16="http://schemas.microsoft.com/office/drawing/2014/main" id="{474229E0-D316-4DCB-9993-28CC8E3EECD8}"/>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197" name="フローチャート: 判断 196">
          <a:extLst>
            <a:ext uri="{FF2B5EF4-FFF2-40B4-BE49-F238E27FC236}">
              <a16:creationId xmlns:a16="http://schemas.microsoft.com/office/drawing/2014/main" id="{AC2054B4-5E63-42FA-A50B-BE1D896E4EB3}"/>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198" name="フローチャート: 判断 197">
          <a:extLst>
            <a:ext uri="{FF2B5EF4-FFF2-40B4-BE49-F238E27FC236}">
              <a16:creationId xmlns:a16="http://schemas.microsoft.com/office/drawing/2014/main" id="{F95278FD-A7BA-4F3D-B647-1FF8A58282A8}"/>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34A7A102-4707-4F6E-A859-B6707ABDE28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27EC6FD-951B-4198-B159-6CFC76D4E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58208575-DFC5-48A5-943E-A920A228B76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CBA6102-0C48-430E-831E-4A32D7843E9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74858AC-DB00-4413-95EA-12BD96D0AD0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92075</xdr:rowOff>
    </xdr:from>
    <xdr:to>
      <xdr:col>24</xdr:col>
      <xdr:colOff>114300</xdr:colOff>
      <xdr:row>83</xdr:row>
      <xdr:rowOff>22225</xdr:rowOff>
    </xdr:to>
    <xdr:sp macro="" textlink="">
      <xdr:nvSpPr>
        <xdr:cNvPr id="204" name="楕円 203">
          <a:extLst>
            <a:ext uri="{FF2B5EF4-FFF2-40B4-BE49-F238E27FC236}">
              <a16:creationId xmlns:a16="http://schemas.microsoft.com/office/drawing/2014/main" id="{4A73EC95-4D91-49FD-AB97-E502E760C378}"/>
            </a:ext>
          </a:extLst>
        </xdr:cNvPr>
        <xdr:cNvSpPr/>
      </xdr:nvSpPr>
      <xdr:spPr>
        <a:xfrm>
          <a:off x="4584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114952</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C0CEBF55-71CA-4835-B27A-E17B78ACC9A4}"/>
            </a:ext>
          </a:extLst>
        </xdr:cNvPr>
        <xdr:cNvSpPr txBox="1"/>
      </xdr:nvSpPr>
      <xdr:spPr>
        <a:xfrm>
          <a:off x="4673600"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206" name="楕円 205">
          <a:extLst>
            <a:ext uri="{FF2B5EF4-FFF2-40B4-BE49-F238E27FC236}">
              <a16:creationId xmlns:a16="http://schemas.microsoft.com/office/drawing/2014/main" id="{EC45B305-169E-4E70-BD9F-5C093D624383}"/>
            </a:ext>
          </a:extLst>
        </xdr:cNvPr>
        <xdr:cNvSpPr/>
      </xdr:nvSpPr>
      <xdr:spPr>
        <a:xfrm>
          <a:off x="3746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13336</xdr:rowOff>
    </xdr:from>
    <xdr:to>
      <xdr:col>24</xdr:col>
      <xdr:colOff>63500</xdr:colOff>
      <xdr:row>82</xdr:row>
      <xdr:rowOff>142875</xdr:rowOff>
    </xdr:to>
    <xdr:cxnSp macro="">
      <xdr:nvCxnSpPr>
        <xdr:cNvPr id="207" name="直線コネクタ 206">
          <a:extLst>
            <a:ext uri="{FF2B5EF4-FFF2-40B4-BE49-F238E27FC236}">
              <a16:creationId xmlns:a16="http://schemas.microsoft.com/office/drawing/2014/main" id="{CAE9CE77-9CFE-4311-B496-4E34F67ECA20}"/>
            </a:ext>
          </a:extLst>
        </xdr:cNvPr>
        <xdr:cNvCxnSpPr/>
      </xdr:nvCxnSpPr>
      <xdr:spPr>
        <a:xfrm>
          <a:off x="3797300" y="14072236"/>
          <a:ext cx="8382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151130</xdr:rowOff>
    </xdr:from>
    <xdr:to>
      <xdr:col>15</xdr:col>
      <xdr:colOff>101600</xdr:colOff>
      <xdr:row>83</xdr:row>
      <xdr:rowOff>81280</xdr:rowOff>
    </xdr:to>
    <xdr:sp macro="" textlink="">
      <xdr:nvSpPr>
        <xdr:cNvPr id="208" name="楕円 207">
          <a:extLst>
            <a:ext uri="{FF2B5EF4-FFF2-40B4-BE49-F238E27FC236}">
              <a16:creationId xmlns:a16="http://schemas.microsoft.com/office/drawing/2014/main" id="{A777F6BF-8804-4A4D-9628-D4CE645D9693}"/>
            </a:ext>
          </a:extLst>
        </xdr:cNvPr>
        <xdr:cNvSpPr/>
      </xdr:nvSpPr>
      <xdr:spPr>
        <a:xfrm>
          <a:off x="2857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13336</xdr:rowOff>
    </xdr:from>
    <xdr:to>
      <xdr:col>19</xdr:col>
      <xdr:colOff>177800</xdr:colOff>
      <xdr:row>83</xdr:row>
      <xdr:rowOff>30480</xdr:rowOff>
    </xdr:to>
    <xdr:cxnSp macro="">
      <xdr:nvCxnSpPr>
        <xdr:cNvPr id="209" name="直線コネクタ 208">
          <a:extLst>
            <a:ext uri="{FF2B5EF4-FFF2-40B4-BE49-F238E27FC236}">
              <a16:creationId xmlns:a16="http://schemas.microsoft.com/office/drawing/2014/main" id="{078AC7DC-D58C-4067-AC45-DFBE604A8726}"/>
            </a:ext>
          </a:extLst>
        </xdr:cNvPr>
        <xdr:cNvCxnSpPr/>
      </xdr:nvCxnSpPr>
      <xdr:spPr>
        <a:xfrm flipV="1">
          <a:off x="2908300" y="14072236"/>
          <a:ext cx="889000" cy="18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153036</xdr:rowOff>
    </xdr:from>
    <xdr:to>
      <xdr:col>10</xdr:col>
      <xdr:colOff>165100</xdr:colOff>
      <xdr:row>83</xdr:row>
      <xdr:rowOff>83186</xdr:rowOff>
    </xdr:to>
    <xdr:sp macro="" textlink="">
      <xdr:nvSpPr>
        <xdr:cNvPr id="210" name="楕円 209">
          <a:extLst>
            <a:ext uri="{FF2B5EF4-FFF2-40B4-BE49-F238E27FC236}">
              <a16:creationId xmlns:a16="http://schemas.microsoft.com/office/drawing/2014/main" id="{C98B22E2-227E-4A2D-BBAB-1168189A6C49}"/>
            </a:ext>
          </a:extLst>
        </xdr:cNvPr>
        <xdr:cNvSpPr/>
      </xdr:nvSpPr>
      <xdr:spPr>
        <a:xfrm>
          <a:off x="1968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30480</xdr:rowOff>
    </xdr:from>
    <xdr:to>
      <xdr:col>15</xdr:col>
      <xdr:colOff>50800</xdr:colOff>
      <xdr:row>83</xdr:row>
      <xdr:rowOff>32386</xdr:rowOff>
    </xdr:to>
    <xdr:cxnSp macro="">
      <xdr:nvCxnSpPr>
        <xdr:cNvPr id="211" name="直線コネクタ 210">
          <a:extLst>
            <a:ext uri="{FF2B5EF4-FFF2-40B4-BE49-F238E27FC236}">
              <a16:creationId xmlns:a16="http://schemas.microsoft.com/office/drawing/2014/main" id="{4D11E53F-80E0-4516-9245-27807F6C8E5B}"/>
            </a:ext>
          </a:extLst>
        </xdr:cNvPr>
        <xdr:cNvCxnSpPr/>
      </xdr:nvCxnSpPr>
      <xdr:spPr>
        <a:xfrm flipV="1">
          <a:off x="2019300" y="142608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153036</xdr:rowOff>
    </xdr:from>
    <xdr:to>
      <xdr:col>6</xdr:col>
      <xdr:colOff>38100</xdr:colOff>
      <xdr:row>83</xdr:row>
      <xdr:rowOff>83186</xdr:rowOff>
    </xdr:to>
    <xdr:sp macro="" textlink="">
      <xdr:nvSpPr>
        <xdr:cNvPr id="212" name="楕円 211">
          <a:extLst>
            <a:ext uri="{FF2B5EF4-FFF2-40B4-BE49-F238E27FC236}">
              <a16:creationId xmlns:a16="http://schemas.microsoft.com/office/drawing/2014/main" id="{B2478728-51E7-4CE2-9B37-96708A554BA6}"/>
            </a:ext>
          </a:extLst>
        </xdr:cNvPr>
        <xdr:cNvSpPr/>
      </xdr:nvSpPr>
      <xdr:spPr>
        <a:xfrm>
          <a:off x="1079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32386</xdr:rowOff>
    </xdr:from>
    <xdr:to>
      <xdr:col>10</xdr:col>
      <xdr:colOff>114300</xdr:colOff>
      <xdr:row>83</xdr:row>
      <xdr:rowOff>32386</xdr:rowOff>
    </xdr:to>
    <xdr:cxnSp macro="">
      <xdr:nvCxnSpPr>
        <xdr:cNvPr id="213" name="直線コネクタ 212">
          <a:extLst>
            <a:ext uri="{FF2B5EF4-FFF2-40B4-BE49-F238E27FC236}">
              <a16:creationId xmlns:a16="http://schemas.microsoft.com/office/drawing/2014/main" id="{749B7ACD-9219-49B4-8B01-25CE4628BCA2}"/>
            </a:ext>
          </a:extLst>
        </xdr:cNvPr>
        <xdr:cNvCxnSpPr/>
      </xdr:nvCxnSpPr>
      <xdr:spPr>
        <a:xfrm>
          <a:off x="1130300" y="142627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214" name="n_1aveValue【公営住宅】&#10;有形固定資産減価償却率">
          <a:extLst>
            <a:ext uri="{FF2B5EF4-FFF2-40B4-BE49-F238E27FC236}">
              <a16:creationId xmlns:a16="http://schemas.microsoft.com/office/drawing/2014/main" id="{EC5D3480-9F5E-4CC8-855B-69F648B631F6}"/>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215" name="n_2aveValue【公営住宅】&#10;有形固定資産減価償却率">
          <a:extLst>
            <a:ext uri="{FF2B5EF4-FFF2-40B4-BE49-F238E27FC236}">
              <a16:creationId xmlns:a16="http://schemas.microsoft.com/office/drawing/2014/main" id="{7665B258-93BA-4BE4-93A0-D7BD96DFB7E4}"/>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216" name="n_3aveValue【公営住宅】&#10;有形固定資産減価償却率">
          <a:extLst>
            <a:ext uri="{FF2B5EF4-FFF2-40B4-BE49-F238E27FC236}">
              <a16:creationId xmlns:a16="http://schemas.microsoft.com/office/drawing/2014/main" id="{0A7BDAE9-5756-4A0D-8344-6F9E777E731B}"/>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217" name="n_4aveValue【公営住宅】&#10;有形固定資産減価償却率">
          <a:extLst>
            <a:ext uri="{FF2B5EF4-FFF2-40B4-BE49-F238E27FC236}">
              <a16:creationId xmlns:a16="http://schemas.microsoft.com/office/drawing/2014/main" id="{6441C501-F6B2-485D-BD95-FCECD8605FD0}"/>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80663</xdr:rowOff>
    </xdr:from>
    <xdr:ext cx="405111" cy="259045"/>
    <xdr:sp macro="" textlink="">
      <xdr:nvSpPr>
        <xdr:cNvPr id="218" name="n_1mainValue【公営住宅】&#10;有形固定資産減価償却率">
          <a:extLst>
            <a:ext uri="{FF2B5EF4-FFF2-40B4-BE49-F238E27FC236}">
              <a16:creationId xmlns:a16="http://schemas.microsoft.com/office/drawing/2014/main" id="{65CA1773-6E0F-4A3C-85B2-D51F7E68045D}"/>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72407</xdr:rowOff>
    </xdr:from>
    <xdr:ext cx="405111" cy="259045"/>
    <xdr:sp macro="" textlink="">
      <xdr:nvSpPr>
        <xdr:cNvPr id="219" name="n_2mainValue【公営住宅】&#10;有形固定資産減価償却率">
          <a:extLst>
            <a:ext uri="{FF2B5EF4-FFF2-40B4-BE49-F238E27FC236}">
              <a16:creationId xmlns:a16="http://schemas.microsoft.com/office/drawing/2014/main" id="{977826F1-868B-4A77-9DEC-B43F359214A6}"/>
            </a:ext>
          </a:extLst>
        </xdr:cNvPr>
        <xdr:cNvSpPr txBox="1"/>
      </xdr:nvSpPr>
      <xdr:spPr>
        <a:xfrm>
          <a:off x="2705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74313</xdr:rowOff>
    </xdr:from>
    <xdr:ext cx="405111" cy="259045"/>
    <xdr:sp macro="" textlink="">
      <xdr:nvSpPr>
        <xdr:cNvPr id="220" name="n_3mainValue【公営住宅】&#10;有形固定資産減価償却率">
          <a:extLst>
            <a:ext uri="{FF2B5EF4-FFF2-40B4-BE49-F238E27FC236}">
              <a16:creationId xmlns:a16="http://schemas.microsoft.com/office/drawing/2014/main" id="{EC8BAFEC-91E7-46CA-BB49-4BF3BBAEA1E0}"/>
            </a:ext>
          </a:extLst>
        </xdr:cNvPr>
        <xdr:cNvSpPr txBox="1"/>
      </xdr:nvSpPr>
      <xdr:spPr>
        <a:xfrm>
          <a:off x="1816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74313</xdr:rowOff>
    </xdr:from>
    <xdr:ext cx="405111" cy="259045"/>
    <xdr:sp macro="" textlink="">
      <xdr:nvSpPr>
        <xdr:cNvPr id="221" name="n_4mainValue【公営住宅】&#10;有形固定資産減価償却率">
          <a:extLst>
            <a:ext uri="{FF2B5EF4-FFF2-40B4-BE49-F238E27FC236}">
              <a16:creationId xmlns:a16="http://schemas.microsoft.com/office/drawing/2014/main" id="{B33CED90-03FB-4EF5-80C0-F9726D9AFC9D}"/>
            </a:ext>
          </a:extLst>
        </xdr:cNvPr>
        <xdr:cNvSpPr txBox="1"/>
      </xdr:nvSpPr>
      <xdr:spPr>
        <a:xfrm>
          <a:off x="927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E1484C66-6574-4B8C-8172-BC6D68CFC2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D617CE2F-F781-4270-940B-4F3D694C749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C7DA6DFB-7F76-4F64-B8C0-995142A6022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C56BFDC9-2183-4A38-9634-0C4A3B3E52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CFEEB5A6-35C3-4641-B49D-3B8B2652B03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2E02D9CA-4A0B-43BB-85B8-9289CA7E63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BDFDF27C-BE42-4BD7-B729-A445F7C157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190D8997-7BA5-4F8B-BBCA-3EFE3D51C8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27379FBD-A918-4EB2-B06E-043712CB6AE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F91F8304-1A02-4F7A-AA6B-3315CE1B81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2" name="直線コネクタ 231">
          <a:extLst>
            <a:ext uri="{FF2B5EF4-FFF2-40B4-BE49-F238E27FC236}">
              <a16:creationId xmlns:a16="http://schemas.microsoft.com/office/drawing/2014/main" id="{A78F6824-C8A2-4E54-9911-138417E7D3B2}"/>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3" name="テキスト ボックス 232">
          <a:extLst>
            <a:ext uri="{FF2B5EF4-FFF2-40B4-BE49-F238E27FC236}">
              <a16:creationId xmlns:a16="http://schemas.microsoft.com/office/drawing/2014/main" id="{2BC98508-B765-4E98-B2E1-7FCC9124D04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337A876A-7850-4ABC-A567-7AA8B774313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5" name="テキスト ボックス 234">
          <a:extLst>
            <a:ext uri="{FF2B5EF4-FFF2-40B4-BE49-F238E27FC236}">
              <a16:creationId xmlns:a16="http://schemas.microsoft.com/office/drawing/2014/main" id="{841889F5-A5BC-4308-A017-ECCD214EA04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6" name="直線コネクタ 235">
          <a:extLst>
            <a:ext uri="{FF2B5EF4-FFF2-40B4-BE49-F238E27FC236}">
              <a16:creationId xmlns:a16="http://schemas.microsoft.com/office/drawing/2014/main" id="{DA1C777E-5DE5-428A-8D75-8A40C11A068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237" name="テキスト ボックス 236">
          <a:extLst>
            <a:ext uri="{FF2B5EF4-FFF2-40B4-BE49-F238E27FC236}">
              <a16:creationId xmlns:a16="http://schemas.microsoft.com/office/drawing/2014/main" id="{687FF1EB-0663-4497-9AFA-83C0B45F7224}"/>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41B30145-D5F4-4D16-9589-9046666CE87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39" name="テキスト ボックス 238">
          <a:extLst>
            <a:ext uri="{FF2B5EF4-FFF2-40B4-BE49-F238E27FC236}">
              <a16:creationId xmlns:a16="http://schemas.microsoft.com/office/drawing/2014/main" id="{2BE920A7-8889-4020-BCCE-C18A1182DA1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公営住宅】&#10;一人当たり面積グラフ枠">
          <a:extLst>
            <a:ext uri="{FF2B5EF4-FFF2-40B4-BE49-F238E27FC236}">
              <a16:creationId xmlns:a16="http://schemas.microsoft.com/office/drawing/2014/main" id="{8F86A31C-E275-4BFA-977B-2B025BB7E13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241" name="直線コネクタ 240">
          <a:extLst>
            <a:ext uri="{FF2B5EF4-FFF2-40B4-BE49-F238E27FC236}">
              <a16:creationId xmlns:a16="http://schemas.microsoft.com/office/drawing/2014/main" id="{344E4A7A-57A1-4209-BF61-0A71B728A2F8}"/>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242" name="【公営住宅】&#10;一人当たり面積最小値テキスト">
          <a:extLst>
            <a:ext uri="{FF2B5EF4-FFF2-40B4-BE49-F238E27FC236}">
              <a16:creationId xmlns:a16="http://schemas.microsoft.com/office/drawing/2014/main" id="{4C0CD5B2-B872-42CD-8D30-F2601BCF3328}"/>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243" name="直線コネクタ 242">
          <a:extLst>
            <a:ext uri="{FF2B5EF4-FFF2-40B4-BE49-F238E27FC236}">
              <a16:creationId xmlns:a16="http://schemas.microsoft.com/office/drawing/2014/main" id="{7864DE0F-D971-44B4-A294-7D0FB453892E}"/>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244" name="【公営住宅】&#10;一人当たり面積最大値テキスト">
          <a:extLst>
            <a:ext uri="{FF2B5EF4-FFF2-40B4-BE49-F238E27FC236}">
              <a16:creationId xmlns:a16="http://schemas.microsoft.com/office/drawing/2014/main" id="{DDE8DA8A-4DB7-401D-BC14-091B05EAB705}"/>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245" name="直線コネクタ 244">
          <a:extLst>
            <a:ext uri="{FF2B5EF4-FFF2-40B4-BE49-F238E27FC236}">
              <a16:creationId xmlns:a16="http://schemas.microsoft.com/office/drawing/2014/main" id="{B446AB78-769E-4EFD-97F4-3FA1D0A840A2}"/>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246" name="【公営住宅】&#10;一人当たり面積平均値テキスト">
          <a:extLst>
            <a:ext uri="{FF2B5EF4-FFF2-40B4-BE49-F238E27FC236}">
              <a16:creationId xmlns:a16="http://schemas.microsoft.com/office/drawing/2014/main" id="{A02C7144-C527-42DB-B302-FE10C8C5EB63}"/>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247" name="フローチャート: 判断 246">
          <a:extLst>
            <a:ext uri="{FF2B5EF4-FFF2-40B4-BE49-F238E27FC236}">
              <a16:creationId xmlns:a16="http://schemas.microsoft.com/office/drawing/2014/main" id="{70922642-F641-4AA1-8E8B-C86BD980CB55}"/>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248" name="フローチャート: 判断 247">
          <a:extLst>
            <a:ext uri="{FF2B5EF4-FFF2-40B4-BE49-F238E27FC236}">
              <a16:creationId xmlns:a16="http://schemas.microsoft.com/office/drawing/2014/main" id="{1A684072-A57E-4145-9F0D-64053EC3365B}"/>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249" name="フローチャート: 判断 248">
          <a:extLst>
            <a:ext uri="{FF2B5EF4-FFF2-40B4-BE49-F238E27FC236}">
              <a16:creationId xmlns:a16="http://schemas.microsoft.com/office/drawing/2014/main" id="{460096EE-9929-490C-B79F-4EDAB4DD3F6D}"/>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250" name="フローチャート: 判断 249">
          <a:extLst>
            <a:ext uri="{FF2B5EF4-FFF2-40B4-BE49-F238E27FC236}">
              <a16:creationId xmlns:a16="http://schemas.microsoft.com/office/drawing/2014/main" id="{75F0950F-4EA6-41F1-8C16-230153E51943}"/>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251" name="フローチャート: 判断 250">
          <a:extLst>
            <a:ext uri="{FF2B5EF4-FFF2-40B4-BE49-F238E27FC236}">
              <a16:creationId xmlns:a16="http://schemas.microsoft.com/office/drawing/2014/main" id="{F621FC6D-3B15-4EB8-AB6F-3FE57A89C1EF}"/>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B8C4F4C4-B0A6-414B-8C7F-4430CCB123E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1FDBC550-130A-4EE5-B0A4-80659849B4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45AE6138-1713-4973-966D-A6A657600A7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5CEFBA2-C450-414E-BABD-19B6472A2B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5BDC5B7-E63D-4946-9C6F-59BE3C561E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45993</xdr:rowOff>
    </xdr:from>
    <xdr:to>
      <xdr:col>55</xdr:col>
      <xdr:colOff>50800</xdr:colOff>
      <xdr:row>84</xdr:row>
      <xdr:rowOff>147593</xdr:rowOff>
    </xdr:to>
    <xdr:sp macro="" textlink="">
      <xdr:nvSpPr>
        <xdr:cNvPr id="257" name="楕円 256">
          <a:extLst>
            <a:ext uri="{FF2B5EF4-FFF2-40B4-BE49-F238E27FC236}">
              <a16:creationId xmlns:a16="http://schemas.microsoft.com/office/drawing/2014/main" id="{94801087-77F7-47EA-864C-DC6AED4B6471}"/>
            </a:ext>
          </a:extLst>
        </xdr:cNvPr>
        <xdr:cNvSpPr/>
      </xdr:nvSpPr>
      <xdr:spPr>
        <a:xfrm>
          <a:off x="10426700" y="1444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24420</xdr:rowOff>
    </xdr:from>
    <xdr:ext cx="469744" cy="259045"/>
    <xdr:sp macro="" textlink="">
      <xdr:nvSpPr>
        <xdr:cNvPr id="258" name="【公営住宅】&#10;一人当たり面積該当値テキスト">
          <a:extLst>
            <a:ext uri="{FF2B5EF4-FFF2-40B4-BE49-F238E27FC236}">
              <a16:creationId xmlns:a16="http://schemas.microsoft.com/office/drawing/2014/main" id="{279E5C50-9A13-4114-8D32-F21D62EE66F5}"/>
            </a:ext>
          </a:extLst>
        </xdr:cNvPr>
        <xdr:cNvSpPr txBox="1"/>
      </xdr:nvSpPr>
      <xdr:spPr>
        <a:xfrm>
          <a:off x="10515600" y="1442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69938</xdr:rowOff>
    </xdr:from>
    <xdr:to>
      <xdr:col>50</xdr:col>
      <xdr:colOff>165100</xdr:colOff>
      <xdr:row>85</xdr:row>
      <xdr:rowOff>88</xdr:rowOff>
    </xdr:to>
    <xdr:sp macro="" textlink="">
      <xdr:nvSpPr>
        <xdr:cNvPr id="259" name="楕円 258">
          <a:extLst>
            <a:ext uri="{FF2B5EF4-FFF2-40B4-BE49-F238E27FC236}">
              <a16:creationId xmlns:a16="http://schemas.microsoft.com/office/drawing/2014/main" id="{47AAA59F-6863-4E74-8238-B58449331E89}"/>
            </a:ext>
          </a:extLst>
        </xdr:cNvPr>
        <xdr:cNvSpPr/>
      </xdr:nvSpPr>
      <xdr:spPr>
        <a:xfrm>
          <a:off x="9588500" y="1447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96793</xdr:rowOff>
    </xdr:from>
    <xdr:to>
      <xdr:col>55</xdr:col>
      <xdr:colOff>0</xdr:colOff>
      <xdr:row>84</xdr:row>
      <xdr:rowOff>120738</xdr:rowOff>
    </xdr:to>
    <xdr:cxnSp macro="">
      <xdr:nvCxnSpPr>
        <xdr:cNvPr id="260" name="直線コネクタ 259">
          <a:extLst>
            <a:ext uri="{FF2B5EF4-FFF2-40B4-BE49-F238E27FC236}">
              <a16:creationId xmlns:a16="http://schemas.microsoft.com/office/drawing/2014/main" id="{64902E1B-3DC9-46BE-9EEC-9CDA97014BFD}"/>
            </a:ext>
          </a:extLst>
        </xdr:cNvPr>
        <xdr:cNvCxnSpPr/>
      </xdr:nvCxnSpPr>
      <xdr:spPr>
        <a:xfrm flipV="1">
          <a:off x="9639300" y="14498593"/>
          <a:ext cx="838200" cy="2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59195</xdr:rowOff>
    </xdr:from>
    <xdr:to>
      <xdr:col>46</xdr:col>
      <xdr:colOff>38100</xdr:colOff>
      <xdr:row>84</xdr:row>
      <xdr:rowOff>160795</xdr:rowOff>
    </xdr:to>
    <xdr:sp macro="" textlink="">
      <xdr:nvSpPr>
        <xdr:cNvPr id="261" name="楕円 260">
          <a:extLst>
            <a:ext uri="{FF2B5EF4-FFF2-40B4-BE49-F238E27FC236}">
              <a16:creationId xmlns:a16="http://schemas.microsoft.com/office/drawing/2014/main" id="{A48A4D42-D3C8-41A8-97EA-E5A9E01373BD}"/>
            </a:ext>
          </a:extLst>
        </xdr:cNvPr>
        <xdr:cNvSpPr/>
      </xdr:nvSpPr>
      <xdr:spPr>
        <a:xfrm>
          <a:off x="8699500" y="144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109995</xdr:rowOff>
    </xdr:from>
    <xdr:to>
      <xdr:col>50</xdr:col>
      <xdr:colOff>114300</xdr:colOff>
      <xdr:row>84</xdr:row>
      <xdr:rowOff>120738</xdr:rowOff>
    </xdr:to>
    <xdr:cxnSp macro="">
      <xdr:nvCxnSpPr>
        <xdr:cNvPr id="262" name="直線コネクタ 261">
          <a:extLst>
            <a:ext uri="{FF2B5EF4-FFF2-40B4-BE49-F238E27FC236}">
              <a16:creationId xmlns:a16="http://schemas.microsoft.com/office/drawing/2014/main" id="{F98A58B2-21DB-439D-A7CE-A21E08E2CD06}"/>
            </a:ext>
          </a:extLst>
        </xdr:cNvPr>
        <xdr:cNvCxnSpPr/>
      </xdr:nvCxnSpPr>
      <xdr:spPr>
        <a:xfrm>
          <a:off x="8750300" y="14511795"/>
          <a:ext cx="889000" cy="1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64452</xdr:rowOff>
    </xdr:from>
    <xdr:to>
      <xdr:col>41</xdr:col>
      <xdr:colOff>101600</xdr:colOff>
      <xdr:row>84</xdr:row>
      <xdr:rowOff>166052</xdr:rowOff>
    </xdr:to>
    <xdr:sp macro="" textlink="">
      <xdr:nvSpPr>
        <xdr:cNvPr id="263" name="楕円 262">
          <a:extLst>
            <a:ext uri="{FF2B5EF4-FFF2-40B4-BE49-F238E27FC236}">
              <a16:creationId xmlns:a16="http://schemas.microsoft.com/office/drawing/2014/main" id="{9BE6A1E6-DA01-486A-8DC0-91784920A956}"/>
            </a:ext>
          </a:extLst>
        </xdr:cNvPr>
        <xdr:cNvSpPr/>
      </xdr:nvSpPr>
      <xdr:spPr>
        <a:xfrm>
          <a:off x="7810500" y="144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109995</xdr:rowOff>
    </xdr:from>
    <xdr:to>
      <xdr:col>45</xdr:col>
      <xdr:colOff>177800</xdr:colOff>
      <xdr:row>84</xdr:row>
      <xdr:rowOff>115252</xdr:rowOff>
    </xdr:to>
    <xdr:cxnSp macro="">
      <xdr:nvCxnSpPr>
        <xdr:cNvPr id="264" name="直線コネクタ 263">
          <a:extLst>
            <a:ext uri="{FF2B5EF4-FFF2-40B4-BE49-F238E27FC236}">
              <a16:creationId xmlns:a16="http://schemas.microsoft.com/office/drawing/2014/main" id="{AE49F3FF-D75F-42BE-B5CD-0C297BD8CDC6}"/>
            </a:ext>
          </a:extLst>
        </xdr:cNvPr>
        <xdr:cNvCxnSpPr/>
      </xdr:nvCxnSpPr>
      <xdr:spPr>
        <a:xfrm flipV="1">
          <a:off x="7861300" y="14511795"/>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58965</xdr:rowOff>
    </xdr:from>
    <xdr:to>
      <xdr:col>36</xdr:col>
      <xdr:colOff>165100</xdr:colOff>
      <xdr:row>84</xdr:row>
      <xdr:rowOff>160565</xdr:rowOff>
    </xdr:to>
    <xdr:sp macro="" textlink="">
      <xdr:nvSpPr>
        <xdr:cNvPr id="265" name="楕円 264">
          <a:extLst>
            <a:ext uri="{FF2B5EF4-FFF2-40B4-BE49-F238E27FC236}">
              <a16:creationId xmlns:a16="http://schemas.microsoft.com/office/drawing/2014/main" id="{B35720A0-757F-4B50-98D8-08F4B478E0F9}"/>
            </a:ext>
          </a:extLst>
        </xdr:cNvPr>
        <xdr:cNvSpPr/>
      </xdr:nvSpPr>
      <xdr:spPr>
        <a:xfrm>
          <a:off x="6921500" y="1446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109765</xdr:rowOff>
    </xdr:from>
    <xdr:to>
      <xdr:col>41</xdr:col>
      <xdr:colOff>50800</xdr:colOff>
      <xdr:row>84</xdr:row>
      <xdr:rowOff>115252</xdr:rowOff>
    </xdr:to>
    <xdr:cxnSp macro="">
      <xdr:nvCxnSpPr>
        <xdr:cNvPr id="266" name="直線コネクタ 265">
          <a:extLst>
            <a:ext uri="{FF2B5EF4-FFF2-40B4-BE49-F238E27FC236}">
              <a16:creationId xmlns:a16="http://schemas.microsoft.com/office/drawing/2014/main" id="{AC8C5133-A958-43EA-9B09-90561460FB8C}"/>
            </a:ext>
          </a:extLst>
        </xdr:cNvPr>
        <xdr:cNvCxnSpPr/>
      </xdr:nvCxnSpPr>
      <xdr:spPr>
        <a:xfrm>
          <a:off x="6972300" y="14511565"/>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267" name="n_1aveValue【公営住宅】&#10;一人当たり面積">
          <a:extLst>
            <a:ext uri="{FF2B5EF4-FFF2-40B4-BE49-F238E27FC236}">
              <a16:creationId xmlns:a16="http://schemas.microsoft.com/office/drawing/2014/main" id="{607D079F-F7FC-40D7-845D-7B8F0F115C03}"/>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268" name="n_2aveValue【公営住宅】&#10;一人当たり面積">
          <a:extLst>
            <a:ext uri="{FF2B5EF4-FFF2-40B4-BE49-F238E27FC236}">
              <a16:creationId xmlns:a16="http://schemas.microsoft.com/office/drawing/2014/main" id="{A6BC4D5C-63BE-403A-BE08-F2F09DEC22A8}"/>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269" name="n_3aveValue【公営住宅】&#10;一人当たり面積">
          <a:extLst>
            <a:ext uri="{FF2B5EF4-FFF2-40B4-BE49-F238E27FC236}">
              <a16:creationId xmlns:a16="http://schemas.microsoft.com/office/drawing/2014/main" id="{8938F1A3-643B-47E2-A98B-8A57EB61607D}"/>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270" name="n_4aveValue【公営住宅】&#10;一人当たり面積">
          <a:extLst>
            <a:ext uri="{FF2B5EF4-FFF2-40B4-BE49-F238E27FC236}">
              <a16:creationId xmlns:a16="http://schemas.microsoft.com/office/drawing/2014/main" id="{20428E48-AE54-4C39-B02C-DDE41F950914}"/>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162665</xdr:rowOff>
    </xdr:from>
    <xdr:ext cx="469744" cy="259045"/>
    <xdr:sp macro="" textlink="">
      <xdr:nvSpPr>
        <xdr:cNvPr id="271" name="n_1mainValue【公営住宅】&#10;一人当たり面積">
          <a:extLst>
            <a:ext uri="{FF2B5EF4-FFF2-40B4-BE49-F238E27FC236}">
              <a16:creationId xmlns:a16="http://schemas.microsoft.com/office/drawing/2014/main" id="{F90F46C2-6345-4953-A71B-6A16D25B405E}"/>
            </a:ext>
          </a:extLst>
        </xdr:cNvPr>
        <xdr:cNvSpPr txBox="1"/>
      </xdr:nvSpPr>
      <xdr:spPr>
        <a:xfrm>
          <a:off x="9391727" y="1456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151922</xdr:rowOff>
    </xdr:from>
    <xdr:ext cx="469744" cy="259045"/>
    <xdr:sp macro="" textlink="">
      <xdr:nvSpPr>
        <xdr:cNvPr id="272" name="n_2mainValue【公営住宅】&#10;一人当たり面積">
          <a:extLst>
            <a:ext uri="{FF2B5EF4-FFF2-40B4-BE49-F238E27FC236}">
              <a16:creationId xmlns:a16="http://schemas.microsoft.com/office/drawing/2014/main" id="{07A28E0D-B8C3-457C-B8C1-EF289EC84C63}"/>
            </a:ext>
          </a:extLst>
        </xdr:cNvPr>
        <xdr:cNvSpPr txBox="1"/>
      </xdr:nvSpPr>
      <xdr:spPr>
        <a:xfrm>
          <a:off x="8515427" y="1455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157179</xdr:rowOff>
    </xdr:from>
    <xdr:ext cx="469744" cy="259045"/>
    <xdr:sp macro="" textlink="">
      <xdr:nvSpPr>
        <xdr:cNvPr id="273" name="n_3mainValue【公営住宅】&#10;一人当たり面積">
          <a:extLst>
            <a:ext uri="{FF2B5EF4-FFF2-40B4-BE49-F238E27FC236}">
              <a16:creationId xmlns:a16="http://schemas.microsoft.com/office/drawing/2014/main" id="{93A21981-EBD9-4855-B2F8-FCAE1E94E4F3}"/>
            </a:ext>
          </a:extLst>
        </xdr:cNvPr>
        <xdr:cNvSpPr txBox="1"/>
      </xdr:nvSpPr>
      <xdr:spPr>
        <a:xfrm>
          <a:off x="7626427" y="1455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151692</xdr:rowOff>
    </xdr:from>
    <xdr:ext cx="469744" cy="259045"/>
    <xdr:sp macro="" textlink="">
      <xdr:nvSpPr>
        <xdr:cNvPr id="274" name="n_4mainValue【公営住宅】&#10;一人当たり面積">
          <a:extLst>
            <a:ext uri="{FF2B5EF4-FFF2-40B4-BE49-F238E27FC236}">
              <a16:creationId xmlns:a16="http://schemas.microsoft.com/office/drawing/2014/main" id="{4746A048-080E-4A91-B002-ADEA6B9C179E}"/>
            </a:ext>
          </a:extLst>
        </xdr:cNvPr>
        <xdr:cNvSpPr txBox="1"/>
      </xdr:nvSpPr>
      <xdr:spPr>
        <a:xfrm>
          <a:off x="6737427" y="1455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36A6B5E1-EFA6-497B-A91A-21378C72FE8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49868833-C465-4CAE-B532-CBD446A93FB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A2E513BF-C1E6-4769-9EC9-CD44635E6AF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B2C060D7-809E-4E07-9548-6D11F3B0453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488DA573-48BA-45BD-9B29-466B5FB3CE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B49E5BED-6C28-437E-905A-ED62B2819CC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FC03F05A-5C03-45CD-B9DB-DFD8CE04495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4B4500B9-029F-4A5A-A8F5-1C68DAED8F8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3D1542D6-1F35-4925-8630-6F4F326250B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2753A8F0-E48D-4C7D-8D2B-FE2669B7528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2B7DB199-570D-4F6B-ACD5-02A2EA3E1A8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C857CA37-9C21-4C4C-8C80-28BD9F8BD14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A265C767-4A1B-4990-A65D-F484ABB1933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462D8E82-374B-4FB4-8CEB-6232919320E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EDA47001-7301-4637-A543-3DD43075276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5F4214CA-BE8C-4E84-882C-068DE6197D4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47B6EB19-E3F0-46F1-82C3-4B555459E17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7DD6EB69-67B4-4F1B-B5EA-0988FE8A7D9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10D4D8EC-AB5F-4E66-81BE-DA1CF0FEC03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8003A579-4D11-439C-ABE8-EDE51CF75AF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4CF90BD5-7B71-4C4F-8797-F93B4B5B2C3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8DC0AEE3-B137-44AE-885C-1C8EAEE4C3F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5A4DAF3C-9E40-4B16-84E8-7E49E408709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FF73EA7E-5EF5-4C23-9F41-35AFFC689B8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港湾・漁港】&#10;有形固定資産減価償却率グラフ枠">
          <a:extLst>
            <a:ext uri="{FF2B5EF4-FFF2-40B4-BE49-F238E27FC236}">
              <a16:creationId xmlns:a16="http://schemas.microsoft.com/office/drawing/2014/main" id="{9471EE8A-3971-48D9-B2EE-F7B617EF81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300" name="直線コネクタ 299">
          <a:extLst>
            <a:ext uri="{FF2B5EF4-FFF2-40B4-BE49-F238E27FC236}">
              <a16:creationId xmlns:a16="http://schemas.microsoft.com/office/drawing/2014/main" id="{91B0AC39-6EC7-4D1B-860A-8395121AC8E7}"/>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301" name="【港湾・漁港】&#10;有形固定資産減価償却率最小値テキスト">
          <a:extLst>
            <a:ext uri="{FF2B5EF4-FFF2-40B4-BE49-F238E27FC236}">
              <a16:creationId xmlns:a16="http://schemas.microsoft.com/office/drawing/2014/main" id="{E5D2FF6C-C615-4456-9F6F-803D9A51638F}"/>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302" name="直線コネクタ 301">
          <a:extLst>
            <a:ext uri="{FF2B5EF4-FFF2-40B4-BE49-F238E27FC236}">
              <a16:creationId xmlns:a16="http://schemas.microsoft.com/office/drawing/2014/main" id="{37E5F509-D2CE-432C-A8D8-CB9D3F7D545D}"/>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303" name="【港湾・漁港】&#10;有形固定資産減価償却率最大値テキスト">
          <a:extLst>
            <a:ext uri="{FF2B5EF4-FFF2-40B4-BE49-F238E27FC236}">
              <a16:creationId xmlns:a16="http://schemas.microsoft.com/office/drawing/2014/main" id="{2730D036-081C-4D87-BFBA-0E75EB3D041F}"/>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304" name="直線コネクタ 303">
          <a:extLst>
            <a:ext uri="{FF2B5EF4-FFF2-40B4-BE49-F238E27FC236}">
              <a16:creationId xmlns:a16="http://schemas.microsoft.com/office/drawing/2014/main" id="{B66F7B7D-4251-4E7D-B0C9-FFDD0692A4AD}"/>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305" name="【港湾・漁港】&#10;有形固定資産減価償却率平均値テキスト">
          <a:extLst>
            <a:ext uri="{FF2B5EF4-FFF2-40B4-BE49-F238E27FC236}">
              <a16:creationId xmlns:a16="http://schemas.microsoft.com/office/drawing/2014/main" id="{FADDEF9B-B27D-49FD-8966-D5F78C0CF64A}"/>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306" name="フローチャート: 判断 305">
          <a:extLst>
            <a:ext uri="{FF2B5EF4-FFF2-40B4-BE49-F238E27FC236}">
              <a16:creationId xmlns:a16="http://schemas.microsoft.com/office/drawing/2014/main" id="{A88B6C9B-6A24-423E-B36A-9DC6C4320C8F}"/>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307" name="フローチャート: 判断 306">
          <a:extLst>
            <a:ext uri="{FF2B5EF4-FFF2-40B4-BE49-F238E27FC236}">
              <a16:creationId xmlns:a16="http://schemas.microsoft.com/office/drawing/2014/main" id="{DD7EFF5E-47DE-4860-8C6F-7CAE3E7E6C5F}"/>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308" name="フローチャート: 判断 307">
          <a:extLst>
            <a:ext uri="{FF2B5EF4-FFF2-40B4-BE49-F238E27FC236}">
              <a16:creationId xmlns:a16="http://schemas.microsoft.com/office/drawing/2014/main" id="{EAF78D1A-8E30-42F6-8E69-72EE39533877}"/>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309" name="フローチャート: 判断 308">
          <a:extLst>
            <a:ext uri="{FF2B5EF4-FFF2-40B4-BE49-F238E27FC236}">
              <a16:creationId xmlns:a16="http://schemas.microsoft.com/office/drawing/2014/main" id="{35EE9256-CAF1-4970-89B6-A15C3B2DF079}"/>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310" name="フローチャート: 判断 309">
          <a:extLst>
            <a:ext uri="{FF2B5EF4-FFF2-40B4-BE49-F238E27FC236}">
              <a16:creationId xmlns:a16="http://schemas.microsoft.com/office/drawing/2014/main" id="{247922F9-B653-43E8-BCC6-8843B3299B02}"/>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82C93691-3CAE-45CD-AE45-5CBFA7184A3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A3315D3C-4622-43E2-81B5-6F8F97A120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B3B7C6FC-DEEF-4368-BE8F-7A989A4DA8F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70006D0B-C48E-4B10-8C0E-26B43A109F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C35D15A-5EA6-45F6-96B0-244F79CDFF0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128270</xdr:rowOff>
    </xdr:from>
    <xdr:to>
      <xdr:col>24</xdr:col>
      <xdr:colOff>114300</xdr:colOff>
      <xdr:row>109</xdr:row>
      <xdr:rowOff>58420</xdr:rowOff>
    </xdr:to>
    <xdr:sp macro="" textlink="">
      <xdr:nvSpPr>
        <xdr:cNvPr id="316" name="楕円 315">
          <a:extLst>
            <a:ext uri="{FF2B5EF4-FFF2-40B4-BE49-F238E27FC236}">
              <a16:creationId xmlns:a16="http://schemas.microsoft.com/office/drawing/2014/main" id="{C2157B85-2015-462C-8CFD-59D8E9FBC149}"/>
            </a:ext>
          </a:extLst>
        </xdr:cNvPr>
        <xdr:cNvSpPr/>
      </xdr:nvSpPr>
      <xdr:spPr>
        <a:xfrm>
          <a:off x="45847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43197</xdr:rowOff>
    </xdr:from>
    <xdr:ext cx="405111" cy="259045"/>
    <xdr:sp macro="" textlink="">
      <xdr:nvSpPr>
        <xdr:cNvPr id="317" name="【港湾・漁港】&#10;有形固定資産減価償却率該当値テキスト">
          <a:extLst>
            <a:ext uri="{FF2B5EF4-FFF2-40B4-BE49-F238E27FC236}">
              <a16:creationId xmlns:a16="http://schemas.microsoft.com/office/drawing/2014/main" id="{C469E770-73B0-4BB7-A55B-AC22CD0685C5}"/>
            </a:ext>
          </a:extLst>
        </xdr:cNvPr>
        <xdr:cNvSpPr txBox="1"/>
      </xdr:nvSpPr>
      <xdr:spPr>
        <a:xfrm>
          <a:off x="4673600" y="185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149498</xdr:rowOff>
    </xdr:from>
    <xdr:to>
      <xdr:col>20</xdr:col>
      <xdr:colOff>38100</xdr:colOff>
      <xdr:row>109</xdr:row>
      <xdr:rowOff>79648</xdr:rowOff>
    </xdr:to>
    <xdr:sp macro="" textlink="">
      <xdr:nvSpPr>
        <xdr:cNvPr id="318" name="楕円 317">
          <a:extLst>
            <a:ext uri="{FF2B5EF4-FFF2-40B4-BE49-F238E27FC236}">
              <a16:creationId xmlns:a16="http://schemas.microsoft.com/office/drawing/2014/main" id="{F083FCB9-A8FB-4609-8831-BDDA657FEEF9}"/>
            </a:ext>
          </a:extLst>
        </xdr:cNvPr>
        <xdr:cNvSpPr/>
      </xdr:nvSpPr>
      <xdr:spPr>
        <a:xfrm>
          <a:off x="3746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7620</xdr:rowOff>
    </xdr:from>
    <xdr:to>
      <xdr:col>24</xdr:col>
      <xdr:colOff>63500</xdr:colOff>
      <xdr:row>109</xdr:row>
      <xdr:rowOff>28848</xdr:rowOff>
    </xdr:to>
    <xdr:cxnSp macro="">
      <xdr:nvCxnSpPr>
        <xdr:cNvPr id="319" name="直線コネクタ 318">
          <a:extLst>
            <a:ext uri="{FF2B5EF4-FFF2-40B4-BE49-F238E27FC236}">
              <a16:creationId xmlns:a16="http://schemas.microsoft.com/office/drawing/2014/main" id="{5AA26AC8-EA26-455A-A4F6-73A3B785F55D}"/>
            </a:ext>
          </a:extLst>
        </xdr:cNvPr>
        <xdr:cNvCxnSpPr/>
      </xdr:nvCxnSpPr>
      <xdr:spPr>
        <a:xfrm flipV="1">
          <a:off x="3797300" y="18695670"/>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149498</xdr:rowOff>
    </xdr:from>
    <xdr:to>
      <xdr:col>15</xdr:col>
      <xdr:colOff>101600</xdr:colOff>
      <xdr:row>109</xdr:row>
      <xdr:rowOff>79648</xdr:rowOff>
    </xdr:to>
    <xdr:sp macro="" textlink="">
      <xdr:nvSpPr>
        <xdr:cNvPr id="320" name="楕円 319">
          <a:extLst>
            <a:ext uri="{FF2B5EF4-FFF2-40B4-BE49-F238E27FC236}">
              <a16:creationId xmlns:a16="http://schemas.microsoft.com/office/drawing/2014/main" id="{0354446D-15B4-4F1C-A702-80D0AF7D122D}"/>
            </a:ext>
          </a:extLst>
        </xdr:cNvPr>
        <xdr:cNvSpPr/>
      </xdr:nvSpPr>
      <xdr:spPr>
        <a:xfrm>
          <a:off x="2857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28848</xdr:rowOff>
    </xdr:from>
    <xdr:to>
      <xdr:col>19</xdr:col>
      <xdr:colOff>177800</xdr:colOff>
      <xdr:row>109</xdr:row>
      <xdr:rowOff>28848</xdr:rowOff>
    </xdr:to>
    <xdr:cxnSp macro="">
      <xdr:nvCxnSpPr>
        <xdr:cNvPr id="321" name="直線コネクタ 320">
          <a:extLst>
            <a:ext uri="{FF2B5EF4-FFF2-40B4-BE49-F238E27FC236}">
              <a16:creationId xmlns:a16="http://schemas.microsoft.com/office/drawing/2014/main" id="{F83D1F21-21D7-4304-AC45-5BB82FF45B21}"/>
            </a:ext>
          </a:extLst>
        </xdr:cNvPr>
        <xdr:cNvCxnSpPr/>
      </xdr:nvCxnSpPr>
      <xdr:spPr>
        <a:xfrm>
          <a:off x="2908300" y="187168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147864</xdr:rowOff>
    </xdr:from>
    <xdr:to>
      <xdr:col>10</xdr:col>
      <xdr:colOff>165100</xdr:colOff>
      <xdr:row>109</xdr:row>
      <xdr:rowOff>78014</xdr:rowOff>
    </xdr:to>
    <xdr:sp macro="" textlink="">
      <xdr:nvSpPr>
        <xdr:cNvPr id="322" name="楕円 321">
          <a:extLst>
            <a:ext uri="{FF2B5EF4-FFF2-40B4-BE49-F238E27FC236}">
              <a16:creationId xmlns:a16="http://schemas.microsoft.com/office/drawing/2014/main" id="{1A429670-1A58-44DC-844F-671680ABF35C}"/>
            </a:ext>
          </a:extLst>
        </xdr:cNvPr>
        <xdr:cNvSpPr/>
      </xdr:nvSpPr>
      <xdr:spPr>
        <a:xfrm>
          <a:off x="1968500" y="186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27214</xdr:rowOff>
    </xdr:from>
    <xdr:to>
      <xdr:col>15</xdr:col>
      <xdr:colOff>50800</xdr:colOff>
      <xdr:row>109</xdr:row>
      <xdr:rowOff>28848</xdr:rowOff>
    </xdr:to>
    <xdr:cxnSp macro="">
      <xdr:nvCxnSpPr>
        <xdr:cNvPr id="323" name="直線コネクタ 322">
          <a:extLst>
            <a:ext uri="{FF2B5EF4-FFF2-40B4-BE49-F238E27FC236}">
              <a16:creationId xmlns:a16="http://schemas.microsoft.com/office/drawing/2014/main" id="{93054570-3A2D-4665-AD55-704B780C3C4F}"/>
            </a:ext>
          </a:extLst>
        </xdr:cNvPr>
        <xdr:cNvCxnSpPr/>
      </xdr:nvCxnSpPr>
      <xdr:spPr>
        <a:xfrm>
          <a:off x="2019300" y="18715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152763</xdr:rowOff>
    </xdr:from>
    <xdr:to>
      <xdr:col>6</xdr:col>
      <xdr:colOff>38100</xdr:colOff>
      <xdr:row>109</xdr:row>
      <xdr:rowOff>82913</xdr:rowOff>
    </xdr:to>
    <xdr:sp macro="" textlink="">
      <xdr:nvSpPr>
        <xdr:cNvPr id="324" name="楕円 323">
          <a:extLst>
            <a:ext uri="{FF2B5EF4-FFF2-40B4-BE49-F238E27FC236}">
              <a16:creationId xmlns:a16="http://schemas.microsoft.com/office/drawing/2014/main" id="{9365141D-9ABC-4B60-B406-934C0FFD2833}"/>
            </a:ext>
          </a:extLst>
        </xdr:cNvPr>
        <xdr:cNvSpPr/>
      </xdr:nvSpPr>
      <xdr:spPr>
        <a:xfrm>
          <a:off x="1079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27214</xdr:rowOff>
    </xdr:from>
    <xdr:to>
      <xdr:col>10</xdr:col>
      <xdr:colOff>114300</xdr:colOff>
      <xdr:row>109</xdr:row>
      <xdr:rowOff>32113</xdr:rowOff>
    </xdr:to>
    <xdr:cxnSp macro="">
      <xdr:nvCxnSpPr>
        <xdr:cNvPr id="325" name="直線コネクタ 324">
          <a:extLst>
            <a:ext uri="{FF2B5EF4-FFF2-40B4-BE49-F238E27FC236}">
              <a16:creationId xmlns:a16="http://schemas.microsoft.com/office/drawing/2014/main" id="{0FDD1A65-12E3-4196-B9E5-FC77E10ABE73}"/>
            </a:ext>
          </a:extLst>
        </xdr:cNvPr>
        <xdr:cNvCxnSpPr/>
      </xdr:nvCxnSpPr>
      <xdr:spPr>
        <a:xfrm flipV="1">
          <a:off x="1130300" y="1871526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326" name="n_1aveValue【港湾・漁港】&#10;有形固定資産減価償却率">
          <a:extLst>
            <a:ext uri="{FF2B5EF4-FFF2-40B4-BE49-F238E27FC236}">
              <a16:creationId xmlns:a16="http://schemas.microsoft.com/office/drawing/2014/main" id="{319752FC-7AB3-4DE6-84DE-A8104CAB0A04}"/>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327" name="n_2aveValue【港湾・漁港】&#10;有形固定資産減価償却率">
          <a:extLst>
            <a:ext uri="{FF2B5EF4-FFF2-40B4-BE49-F238E27FC236}">
              <a16:creationId xmlns:a16="http://schemas.microsoft.com/office/drawing/2014/main" id="{592744A2-CC02-4F63-ADD8-E83DE33801E4}"/>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328" name="n_3aveValue【港湾・漁港】&#10;有形固定資産減価償却率">
          <a:extLst>
            <a:ext uri="{FF2B5EF4-FFF2-40B4-BE49-F238E27FC236}">
              <a16:creationId xmlns:a16="http://schemas.microsoft.com/office/drawing/2014/main" id="{AAD79764-1FC7-484F-A6C7-D13E67BFE081}"/>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70048</xdr:rowOff>
    </xdr:from>
    <xdr:ext cx="405111" cy="259045"/>
    <xdr:sp macro="" textlink="">
      <xdr:nvSpPr>
        <xdr:cNvPr id="329" name="n_4aveValue【港湾・漁港】&#10;有形固定資産減価償却率">
          <a:extLst>
            <a:ext uri="{FF2B5EF4-FFF2-40B4-BE49-F238E27FC236}">
              <a16:creationId xmlns:a16="http://schemas.microsoft.com/office/drawing/2014/main" id="{EDA42F50-E464-4AE9-AAD5-9ECF25469F8A}"/>
            </a:ext>
          </a:extLst>
        </xdr:cNvPr>
        <xdr:cNvSpPr txBox="1"/>
      </xdr:nvSpPr>
      <xdr:spPr>
        <a:xfrm>
          <a:off x="927744" y="1790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70775</xdr:rowOff>
    </xdr:from>
    <xdr:ext cx="405111" cy="259045"/>
    <xdr:sp macro="" textlink="">
      <xdr:nvSpPr>
        <xdr:cNvPr id="330" name="n_1mainValue【港湾・漁港】&#10;有形固定資産減価償却率">
          <a:extLst>
            <a:ext uri="{FF2B5EF4-FFF2-40B4-BE49-F238E27FC236}">
              <a16:creationId xmlns:a16="http://schemas.microsoft.com/office/drawing/2014/main" id="{184D7F6E-E4C4-439D-8530-A1D0D774E866}"/>
            </a:ext>
          </a:extLst>
        </xdr:cNvPr>
        <xdr:cNvSpPr txBox="1"/>
      </xdr:nvSpPr>
      <xdr:spPr>
        <a:xfrm>
          <a:off x="35820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70775</xdr:rowOff>
    </xdr:from>
    <xdr:ext cx="405111" cy="259045"/>
    <xdr:sp macro="" textlink="">
      <xdr:nvSpPr>
        <xdr:cNvPr id="331" name="n_2mainValue【港湾・漁港】&#10;有形固定資産減価償却率">
          <a:extLst>
            <a:ext uri="{FF2B5EF4-FFF2-40B4-BE49-F238E27FC236}">
              <a16:creationId xmlns:a16="http://schemas.microsoft.com/office/drawing/2014/main" id="{EAA05EFB-C971-41E6-ADA4-49D3FC3265C0}"/>
            </a:ext>
          </a:extLst>
        </xdr:cNvPr>
        <xdr:cNvSpPr txBox="1"/>
      </xdr:nvSpPr>
      <xdr:spPr>
        <a:xfrm>
          <a:off x="2705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69141</xdr:rowOff>
    </xdr:from>
    <xdr:ext cx="405111" cy="259045"/>
    <xdr:sp macro="" textlink="">
      <xdr:nvSpPr>
        <xdr:cNvPr id="332" name="n_3mainValue【港湾・漁港】&#10;有形固定資産減価償却率">
          <a:extLst>
            <a:ext uri="{FF2B5EF4-FFF2-40B4-BE49-F238E27FC236}">
              <a16:creationId xmlns:a16="http://schemas.microsoft.com/office/drawing/2014/main" id="{DAB2868C-495F-44CE-A175-9B63F1B8C76F}"/>
            </a:ext>
          </a:extLst>
        </xdr:cNvPr>
        <xdr:cNvSpPr txBox="1"/>
      </xdr:nvSpPr>
      <xdr:spPr>
        <a:xfrm>
          <a:off x="1816744" y="187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74040</xdr:rowOff>
    </xdr:from>
    <xdr:ext cx="405111" cy="259045"/>
    <xdr:sp macro="" textlink="">
      <xdr:nvSpPr>
        <xdr:cNvPr id="333" name="n_4mainValue【港湾・漁港】&#10;有形固定資産減価償却率">
          <a:extLst>
            <a:ext uri="{FF2B5EF4-FFF2-40B4-BE49-F238E27FC236}">
              <a16:creationId xmlns:a16="http://schemas.microsoft.com/office/drawing/2014/main" id="{45BD4B12-BBFB-4D52-806E-C51F960255E4}"/>
            </a:ext>
          </a:extLst>
        </xdr:cNvPr>
        <xdr:cNvSpPr txBox="1"/>
      </xdr:nvSpPr>
      <xdr:spPr>
        <a:xfrm>
          <a:off x="927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C2595A42-A21A-472E-B2AC-1C25C7EA80B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808E40F0-12B3-4264-878D-515F9A30A3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E5C95922-C91B-4619-AC3B-8AB8D2437D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BA2729DD-C6AE-4E03-8E7E-FCD3644B806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67017629-11C4-4DD7-A96C-BF721A2299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FB95E0F3-B2FE-49F4-8D78-9982CB6FBB4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82F111D7-765D-44F6-896D-07CF258CFB5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C0EC3B9E-4818-4D2A-AF6D-A8E1C23D13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27A53386-6980-4798-BE97-80EF8876133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6C039937-0815-40B3-A4FB-31C423A4686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4" name="直線コネクタ 343">
          <a:extLst>
            <a:ext uri="{FF2B5EF4-FFF2-40B4-BE49-F238E27FC236}">
              <a16:creationId xmlns:a16="http://schemas.microsoft.com/office/drawing/2014/main" id="{914F7DFF-B1BC-4529-81BF-A68F499D5175}"/>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5" name="テキスト ボックス 344">
          <a:extLst>
            <a:ext uri="{FF2B5EF4-FFF2-40B4-BE49-F238E27FC236}">
              <a16:creationId xmlns:a16="http://schemas.microsoft.com/office/drawing/2014/main" id="{99867513-D752-46ED-863A-90AE7300169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6" name="直線コネクタ 345">
          <a:extLst>
            <a:ext uri="{FF2B5EF4-FFF2-40B4-BE49-F238E27FC236}">
              <a16:creationId xmlns:a16="http://schemas.microsoft.com/office/drawing/2014/main" id="{496AB08D-1A24-4267-A3CB-D44E40D6EB5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347" name="テキスト ボックス 346">
          <a:extLst>
            <a:ext uri="{FF2B5EF4-FFF2-40B4-BE49-F238E27FC236}">
              <a16:creationId xmlns:a16="http://schemas.microsoft.com/office/drawing/2014/main" id="{BF3FBF8F-9F5F-4846-BE9C-2021B5DFCFC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8" name="直線コネクタ 347">
          <a:extLst>
            <a:ext uri="{FF2B5EF4-FFF2-40B4-BE49-F238E27FC236}">
              <a16:creationId xmlns:a16="http://schemas.microsoft.com/office/drawing/2014/main" id="{2255794D-AEDD-490F-A50C-D788F6FD2A2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349" name="テキスト ボックス 348">
          <a:extLst>
            <a:ext uri="{FF2B5EF4-FFF2-40B4-BE49-F238E27FC236}">
              <a16:creationId xmlns:a16="http://schemas.microsoft.com/office/drawing/2014/main" id="{207D6C86-6880-4856-80DA-14C3D1CEBE0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0" name="直線コネクタ 349">
          <a:extLst>
            <a:ext uri="{FF2B5EF4-FFF2-40B4-BE49-F238E27FC236}">
              <a16:creationId xmlns:a16="http://schemas.microsoft.com/office/drawing/2014/main" id="{D339C6E3-7CAB-4601-ABA7-72A738CA6DC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351" name="テキスト ボックス 350">
          <a:extLst>
            <a:ext uri="{FF2B5EF4-FFF2-40B4-BE49-F238E27FC236}">
              <a16:creationId xmlns:a16="http://schemas.microsoft.com/office/drawing/2014/main" id="{B2AD0416-50DC-4E02-A95F-6486279F751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FB8C7414-FEDF-4FDB-B5F7-CD500AA4A95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53" name="テキスト ボックス 352">
          <a:extLst>
            <a:ext uri="{FF2B5EF4-FFF2-40B4-BE49-F238E27FC236}">
              <a16:creationId xmlns:a16="http://schemas.microsoft.com/office/drawing/2014/main" id="{E023E7C7-D6B5-427D-ABEB-87B56B12D3D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港湾・漁港】&#10;一人当たり有形固定資産（償却資産）額グラフ枠">
          <a:extLst>
            <a:ext uri="{FF2B5EF4-FFF2-40B4-BE49-F238E27FC236}">
              <a16:creationId xmlns:a16="http://schemas.microsoft.com/office/drawing/2014/main" id="{26809247-5A74-414A-A898-9E06FA133BD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103</xdr:row>
      <xdr:rowOff>83210</xdr:rowOff>
    </xdr:from>
    <xdr:to>
      <xdr:col>54</xdr:col>
      <xdr:colOff>189865</xdr:colOff>
      <xdr:row>108</xdr:row>
      <xdr:rowOff>75282</xdr:rowOff>
    </xdr:to>
    <xdr:cxnSp macro="">
      <xdr:nvCxnSpPr>
        <xdr:cNvPr id="355" name="直線コネクタ 354">
          <a:extLst>
            <a:ext uri="{FF2B5EF4-FFF2-40B4-BE49-F238E27FC236}">
              <a16:creationId xmlns:a16="http://schemas.microsoft.com/office/drawing/2014/main" id="{AE94DC8E-4F30-439F-A786-D41756F80049}"/>
            </a:ext>
          </a:extLst>
        </xdr:cNvPr>
        <xdr:cNvCxnSpPr/>
      </xdr:nvCxnSpPr>
      <xdr:spPr>
        <a:xfrm flipV="1">
          <a:off x="10476865" y="17742560"/>
          <a:ext cx="0" cy="849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79109</xdr:rowOff>
    </xdr:from>
    <xdr:ext cx="469744" cy="259045"/>
    <xdr:sp macro="" textlink="">
      <xdr:nvSpPr>
        <xdr:cNvPr id="356" name="【港湾・漁港】&#10;一人当たり有形固定資産（償却資産）額最小値テキスト">
          <a:extLst>
            <a:ext uri="{FF2B5EF4-FFF2-40B4-BE49-F238E27FC236}">
              <a16:creationId xmlns:a16="http://schemas.microsoft.com/office/drawing/2014/main" id="{98281181-9B4F-4A72-BCDA-5B4DBEA95D36}"/>
            </a:ext>
          </a:extLst>
        </xdr:cNvPr>
        <xdr:cNvSpPr txBox="1"/>
      </xdr:nvSpPr>
      <xdr:spPr>
        <a:xfrm>
          <a:off x="10515600" y="1859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75282</xdr:rowOff>
    </xdr:from>
    <xdr:to>
      <xdr:col>55</xdr:col>
      <xdr:colOff>88900</xdr:colOff>
      <xdr:row>108</xdr:row>
      <xdr:rowOff>75282</xdr:rowOff>
    </xdr:to>
    <xdr:cxnSp macro="">
      <xdr:nvCxnSpPr>
        <xdr:cNvPr id="357" name="直線コネクタ 356">
          <a:extLst>
            <a:ext uri="{FF2B5EF4-FFF2-40B4-BE49-F238E27FC236}">
              <a16:creationId xmlns:a16="http://schemas.microsoft.com/office/drawing/2014/main" id="{D79728F5-6411-4C20-840C-1920B78B7437}"/>
            </a:ext>
          </a:extLst>
        </xdr:cNvPr>
        <xdr:cNvCxnSpPr/>
      </xdr:nvCxnSpPr>
      <xdr:spPr>
        <a:xfrm>
          <a:off x="10388600" y="1859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29887</xdr:rowOff>
    </xdr:from>
    <xdr:ext cx="690189" cy="259045"/>
    <xdr:sp macro="" textlink="">
      <xdr:nvSpPr>
        <xdr:cNvPr id="358" name="【港湾・漁港】&#10;一人当たり有形固定資産（償却資産）額最大値テキスト">
          <a:extLst>
            <a:ext uri="{FF2B5EF4-FFF2-40B4-BE49-F238E27FC236}">
              <a16:creationId xmlns:a16="http://schemas.microsoft.com/office/drawing/2014/main" id="{AF562764-8766-4195-9A11-BFFA578EF856}"/>
            </a:ext>
          </a:extLst>
        </xdr:cNvPr>
        <xdr:cNvSpPr txBox="1"/>
      </xdr:nvSpPr>
      <xdr:spPr>
        <a:xfrm>
          <a:off x="10515600" y="17517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103</xdr:row>
      <xdr:rowOff>83210</xdr:rowOff>
    </xdr:from>
    <xdr:to>
      <xdr:col>55</xdr:col>
      <xdr:colOff>88900</xdr:colOff>
      <xdr:row>103</xdr:row>
      <xdr:rowOff>83210</xdr:rowOff>
    </xdr:to>
    <xdr:cxnSp macro="">
      <xdr:nvCxnSpPr>
        <xdr:cNvPr id="359" name="直線コネクタ 358">
          <a:extLst>
            <a:ext uri="{FF2B5EF4-FFF2-40B4-BE49-F238E27FC236}">
              <a16:creationId xmlns:a16="http://schemas.microsoft.com/office/drawing/2014/main" id="{9409D00F-43A5-4888-8C75-482CF42BE2B5}"/>
            </a:ext>
          </a:extLst>
        </xdr:cNvPr>
        <xdr:cNvCxnSpPr/>
      </xdr:nvCxnSpPr>
      <xdr:spPr>
        <a:xfrm>
          <a:off x="10388600" y="1774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35558</xdr:rowOff>
    </xdr:from>
    <xdr:ext cx="599010" cy="259045"/>
    <xdr:sp macro="" textlink="">
      <xdr:nvSpPr>
        <xdr:cNvPr id="360" name="【港湾・漁港】&#10;一人当たり有形固定資産（償却資産）額平均値テキスト">
          <a:extLst>
            <a:ext uri="{FF2B5EF4-FFF2-40B4-BE49-F238E27FC236}">
              <a16:creationId xmlns:a16="http://schemas.microsoft.com/office/drawing/2014/main" id="{D5AE9985-FAA4-4F8F-956A-15297F56DF2F}"/>
            </a:ext>
          </a:extLst>
        </xdr:cNvPr>
        <xdr:cNvSpPr txBox="1"/>
      </xdr:nvSpPr>
      <xdr:spPr>
        <a:xfrm>
          <a:off x="10515600" y="18209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12681</xdr:rowOff>
    </xdr:from>
    <xdr:to>
      <xdr:col>55</xdr:col>
      <xdr:colOff>50800</xdr:colOff>
      <xdr:row>107</xdr:row>
      <xdr:rowOff>114281</xdr:rowOff>
    </xdr:to>
    <xdr:sp macro="" textlink="">
      <xdr:nvSpPr>
        <xdr:cNvPr id="361" name="フローチャート: 判断 360">
          <a:extLst>
            <a:ext uri="{FF2B5EF4-FFF2-40B4-BE49-F238E27FC236}">
              <a16:creationId xmlns:a16="http://schemas.microsoft.com/office/drawing/2014/main" id="{569048B9-2146-46CB-BC93-326CD21B8613}"/>
            </a:ext>
          </a:extLst>
        </xdr:cNvPr>
        <xdr:cNvSpPr/>
      </xdr:nvSpPr>
      <xdr:spPr>
        <a:xfrm>
          <a:off x="10426700" y="1835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22254</xdr:rowOff>
    </xdr:from>
    <xdr:to>
      <xdr:col>50</xdr:col>
      <xdr:colOff>165100</xdr:colOff>
      <xdr:row>107</xdr:row>
      <xdr:rowOff>123854</xdr:rowOff>
    </xdr:to>
    <xdr:sp macro="" textlink="">
      <xdr:nvSpPr>
        <xdr:cNvPr id="362" name="フローチャート: 判断 361">
          <a:extLst>
            <a:ext uri="{FF2B5EF4-FFF2-40B4-BE49-F238E27FC236}">
              <a16:creationId xmlns:a16="http://schemas.microsoft.com/office/drawing/2014/main" id="{FAB5C577-144D-49E8-ACAE-0DE0344E7F76}"/>
            </a:ext>
          </a:extLst>
        </xdr:cNvPr>
        <xdr:cNvSpPr/>
      </xdr:nvSpPr>
      <xdr:spPr>
        <a:xfrm>
          <a:off x="9588500" y="1836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22064</xdr:rowOff>
    </xdr:from>
    <xdr:to>
      <xdr:col>46</xdr:col>
      <xdr:colOff>38100</xdr:colOff>
      <xdr:row>107</xdr:row>
      <xdr:rowOff>123664</xdr:rowOff>
    </xdr:to>
    <xdr:sp macro="" textlink="">
      <xdr:nvSpPr>
        <xdr:cNvPr id="363" name="フローチャート: 判断 362">
          <a:extLst>
            <a:ext uri="{FF2B5EF4-FFF2-40B4-BE49-F238E27FC236}">
              <a16:creationId xmlns:a16="http://schemas.microsoft.com/office/drawing/2014/main" id="{916C3155-F778-4A8A-9864-306DB265CEEC}"/>
            </a:ext>
          </a:extLst>
        </xdr:cNvPr>
        <xdr:cNvSpPr/>
      </xdr:nvSpPr>
      <xdr:spPr>
        <a:xfrm>
          <a:off x="8699500" y="1836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38421</xdr:rowOff>
    </xdr:from>
    <xdr:to>
      <xdr:col>41</xdr:col>
      <xdr:colOff>101600</xdr:colOff>
      <xdr:row>107</xdr:row>
      <xdr:rowOff>140021</xdr:rowOff>
    </xdr:to>
    <xdr:sp macro="" textlink="">
      <xdr:nvSpPr>
        <xdr:cNvPr id="364" name="フローチャート: 判断 363">
          <a:extLst>
            <a:ext uri="{FF2B5EF4-FFF2-40B4-BE49-F238E27FC236}">
              <a16:creationId xmlns:a16="http://schemas.microsoft.com/office/drawing/2014/main" id="{A1C44AB5-03D7-4221-8E60-5A198F671ED8}"/>
            </a:ext>
          </a:extLst>
        </xdr:cNvPr>
        <xdr:cNvSpPr/>
      </xdr:nvSpPr>
      <xdr:spPr>
        <a:xfrm>
          <a:off x="7810500" y="1838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134798</xdr:rowOff>
    </xdr:from>
    <xdr:to>
      <xdr:col>36</xdr:col>
      <xdr:colOff>165100</xdr:colOff>
      <xdr:row>107</xdr:row>
      <xdr:rowOff>64948</xdr:rowOff>
    </xdr:to>
    <xdr:sp macro="" textlink="">
      <xdr:nvSpPr>
        <xdr:cNvPr id="365" name="フローチャート: 判断 364">
          <a:extLst>
            <a:ext uri="{FF2B5EF4-FFF2-40B4-BE49-F238E27FC236}">
              <a16:creationId xmlns:a16="http://schemas.microsoft.com/office/drawing/2014/main" id="{8BE4E0C6-30C8-4A14-A4EA-FC69DECFA3A4}"/>
            </a:ext>
          </a:extLst>
        </xdr:cNvPr>
        <xdr:cNvSpPr/>
      </xdr:nvSpPr>
      <xdr:spPr>
        <a:xfrm>
          <a:off x="6921500" y="1830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84245BFE-C9DA-4AF0-87D9-F061D31CCD8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B4FDE68A-5199-4662-B4FC-1F70756BBA9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C2877202-8568-4DBB-981E-E50F86F3265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C3D177E4-A019-4215-A343-AD2FCF94164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FC5704C-E5FB-41C4-AD85-226E8D43A8C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62089</xdr:rowOff>
    </xdr:from>
    <xdr:to>
      <xdr:col>55</xdr:col>
      <xdr:colOff>50800</xdr:colOff>
      <xdr:row>107</xdr:row>
      <xdr:rowOff>163689</xdr:rowOff>
    </xdr:to>
    <xdr:sp macro="" textlink="">
      <xdr:nvSpPr>
        <xdr:cNvPr id="371" name="楕円 370">
          <a:extLst>
            <a:ext uri="{FF2B5EF4-FFF2-40B4-BE49-F238E27FC236}">
              <a16:creationId xmlns:a16="http://schemas.microsoft.com/office/drawing/2014/main" id="{383BABB6-65B8-4057-BCD8-4EFE1A45FAF1}"/>
            </a:ext>
          </a:extLst>
        </xdr:cNvPr>
        <xdr:cNvSpPr/>
      </xdr:nvSpPr>
      <xdr:spPr>
        <a:xfrm>
          <a:off x="10426700" y="1840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40516</xdr:rowOff>
    </xdr:from>
    <xdr:ext cx="599010" cy="259045"/>
    <xdr:sp macro="" textlink="">
      <xdr:nvSpPr>
        <xdr:cNvPr id="372" name="【港湾・漁港】&#10;一人当たり有形固定資産（償却資産）額該当値テキスト">
          <a:extLst>
            <a:ext uri="{FF2B5EF4-FFF2-40B4-BE49-F238E27FC236}">
              <a16:creationId xmlns:a16="http://schemas.microsoft.com/office/drawing/2014/main" id="{03FDF1B2-C403-4803-9707-1CE82AFA3C19}"/>
            </a:ext>
          </a:extLst>
        </xdr:cNvPr>
        <xdr:cNvSpPr txBox="1"/>
      </xdr:nvSpPr>
      <xdr:spPr>
        <a:xfrm>
          <a:off x="10515600" y="1838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66171</xdr:rowOff>
    </xdr:from>
    <xdr:to>
      <xdr:col>50</xdr:col>
      <xdr:colOff>165100</xdr:colOff>
      <xdr:row>107</xdr:row>
      <xdr:rowOff>167771</xdr:rowOff>
    </xdr:to>
    <xdr:sp macro="" textlink="">
      <xdr:nvSpPr>
        <xdr:cNvPr id="373" name="楕円 372">
          <a:extLst>
            <a:ext uri="{FF2B5EF4-FFF2-40B4-BE49-F238E27FC236}">
              <a16:creationId xmlns:a16="http://schemas.microsoft.com/office/drawing/2014/main" id="{B953ED69-149B-4231-BD18-9AC24F80E374}"/>
            </a:ext>
          </a:extLst>
        </xdr:cNvPr>
        <xdr:cNvSpPr/>
      </xdr:nvSpPr>
      <xdr:spPr>
        <a:xfrm>
          <a:off x="9588500" y="184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112889</xdr:rowOff>
    </xdr:from>
    <xdr:to>
      <xdr:col>55</xdr:col>
      <xdr:colOff>0</xdr:colOff>
      <xdr:row>107</xdr:row>
      <xdr:rowOff>116971</xdr:rowOff>
    </xdr:to>
    <xdr:cxnSp macro="">
      <xdr:nvCxnSpPr>
        <xdr:cNvPr id="374" name="直線コネクタ 373">
          <a:extLst>
            <a:ext uri="{FF2B5EF4-FFF2-40B4-BE49-F238E27FC236}">
              <a16:creationId xmlns:a16="http://schemas.microsoft.com/office/drawing/2014/main" id="{1E2051A1-3B1E-43B0-8386-BE577BC8AFE1}"/>
            </a:ext>
          </a:extLst>
        </xdr:cNvPr>
        <xdr:cNvCxnSpPr/>
      </xdr:nvCxnSpPr>
      <xdr:spPr>
        <a:xfrm flipV="1">
          <a:off x="9639300" y="18458039"/>
          <a:ext cx="8382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69174</xdr:rowOff>
    </xdr:from>
    <xdr:to>
      <xdr:col>46</xdr:col>
      <xdr:colOff>38100</xdr:colOff>
      <xdr:row>107</xdr:row>
      <xdr:rowOff>170774</xdr:rowOff>
    </xdr:to>
    <xdr:sp macro="" textlink="">
      <xdr:nvSpPr>
        <xdr:cNvPr id="375" name="楕円 374">
          <a:extLst>
            <a:ext uri="{FF2B5EF4-FFF2-40B4-BE49-F238E27FC236}">
              <a16:creationId xmlns:a16="http://schemas.microsoft.com/office/drawing/2014/main" id="{BE56A79A-F53D-4813-B245-B7C4AA7D9CFA}"/>
            </a:ext>
          </a:extLst>
        </xdr:cNvPr>
        <xdr:cNvSpPr/>
      </xdr:nvSpPr>
      <xdr:spPr>
        <a:xfrm>
          <a:off x="8699500" y="184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116971</xdr:rowOff>
    </xdr:from>
    <xdr:to>
      <xdr:col>50</xdr:col>
      <xdr:colOff>114300</xdr:colOff>
      <xdr:row>107</xdr:row>
      <xdr:rowOff>119974</xdr:rowOff>
    </xdr:to>
    <xdr:cxnSp macro="">
      <xdr:nvCxnSpPr>
        <xdr:cNvPr id="376" name="直線コネクタ 375">
          <a:extLst>
            <a:ext uri="{FF2B5EF4-FFF2-40B4-BE49-F238E27FC236}">
              <a16:creationId xmlns:a16="http://schemas.microsoft.com/office/drawing/2014/main" id="{91D0D39E-12BF-4F5E-A419-6D5A3A3CCC8F}"/>
            </a:ext>
          </a:extLst>
        </xdr:cNvPr>
        <xdr:cNvCxnSpPr/>
      </xdr:nvCxnSpPr>
      <xdr:spPr>
        <a:xfrm flipV="1">
          <a:off x="8750300" y="18462121"/>
          <a:ext cx="889000" cy="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72617</xdr:rowOff>
    </xdr:from>
    <xdr:to>
      <xdr:col>41</xdr:col>
      <xdr:colOff>101600</xdr:colOff>
      <xdr:row>108</xdr:row>
      <xdr:rowOff>2767</xdr:rowOff>
    </xdr:to>
    <xdr:sp macro="" textlink="">
      <xdr:nvSpPr>
        <xdr:cNvPr id="377" name="楕円 376">
          <a:extLst>
            <a:ext uri="{FF2B5EF4-FFF2-40B4-BE49-F238E27FC236}">
              <a16:creationId xmlns:a16="http://schemas.microsoft.com/office/drawing/2014/main" id="{C23D32E7-4356-4760-BBD1-AFF16C810947}"/>
            </a:ext>
          </a:extLst>
        </xdr:cNvPr>
        <xdr:cNvSpPr/>
      </xdr:nvSpPr>
      <xdr:spPr>
        <a:xfrm>
          <a:off x="7810500" y="1841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119974</xdr:rowOff>
    </xdr:from>
    <xdr:to>
      <xdr:col>45</xdr:col>
      <xdr:colOff>177800</xdr:colOff>
      <xdr:row>107</xdr:row>
      <xdr:rowOff>123417</xdr:rowOff>
    </xdr:to>
    <xdr:cxnSp macro="">
      <xdr:nvCxnSpPr>
        <xdr:cNvPr id="378" name="直線コネクタ 377">
          <a:extLst>
            <a:ext uri="{FF2B5EF4-FFF2-40B4-BE49-F238E27FC236}">
              <a16:creationId xmlns:a16="http://schemas.microsoft.com/office/drawing/2014/main" id="{A553590A-4559-4510-BA6E-7AD54B6676D4}"/>
            </a:ext>
          </a:extLst>
        </xdr:cNvPr>
        <xdr:cNvCxnSpPr/>
      </xdr:nvCxnSpPr>
      <xdr:spPr>
        <a:xfrm flipV="1">
          <a:off x="7861300" y="18465124"/>
          <a:ext cx="889000" cy="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57068</xdr:rowOff>
    </xdr:from>
    <xdr:to>
      <xdr:col>36</xdr:col>
      <xdr:colOff>165100</xdr:colOff>
      <xdr:row>100</xdr:row>
      <xdr:rowOff>158668</xdr:rowOff>
    </xdr:to>
    <xdr:sp macro="" textlink="">
      <xdr:nvSpPr>
        <xdr:cNvPr id="379" name="楕円 378">
          <a:extLst>
            <a:ext uri="{FF2B5EF4-FFF2-40B4-BE49-F238E27FC236}">
              <a16:creationId xmlns:a16="http://schemas.microsoft.com/office/drawing/2014/main" id="{8EE7DB3A-4C65-4329-B4B1-1B5C73D6C3DF}"/>
            </a:ext>
          </a:extLst>
        </xdr:cNvPr>
        <xdr:cNvSpPr/>
      </xdr:nvSpPr>
      <xdr:spPr>
        <a:xfrm>
          <a:off x="6921500" y="1720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107868</xdr:rowOff>
    </xdr:from>
    <xdr:to>
      <xdr:col>41</xdr:col>
      <xdr:colOff>50800</xdr:colOff>
      <xdr:row>107</xdr:row>
      <xdr:rowOff>123417</xdr:rowOff>
    </xdr:to>
    <xdr:cxnSp macro="">
      <xdr:nvCxnSpPr>
        <xdr:cNvPr id="380" name="直線コネクタ 379">
          <a:extLst>
            <a:ext uri="{FF2B5EF4-FFF2-40B4-BE49-F238E27FC236}">
              <a16:creationId xmlns:a16="http://schemas.microsoft.com/office/drawing/2014/main" id="{BA18FE3E-E9EE-4071-9E3C-0EE21530C7AD}"/>
            </a:ext>
          </a:extLst>
        </xdr:cNvPr>
        <xdr:cNvCxnSpPr/>
      </xdr:nvCxnSpPr>
      <xdr:spPr>
        <a:xfrm>
          <a:off x="6972300" y="17252868"/>
          <a:ext cx="889000" cy="121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140381</xdr:rowOff>
    </xdr:from>
    <xdr:ext cx="599010" cy="259045"/>
    <xdr:sp macro="" textlink="">
      <xdr:nvSpPr>
        <xdr:cNvPr id="381" name="n_1aveValue【港湾・漁港】&#10;一人当たり有形固定資産（償却資産）額">
          <a:extLst>
            <a:ext uri="{FF2B5EF4-FFF2-40B4-BE49-F238E27FC236}">
              <a16:creationId xmlns:a16="http://schemas.microsoft.com/office/drawing/2014/main" id="{56CDE96C-A50E-45C2-ACCC-279CAF6EC5BA}"/>
            </a:ext>
          </a:extLst>
        </xdr:cNvPr>
        <xdr:cNvSpPr txBox="1"/>
      </xdr:nvSpPr>
      <xdr:spPr>
        <a:xfrm>
          <a:off x="9327095" y="1814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140191</xdr:rowOff>
    </xdr:from>
    <xdr:ext cx="599010" cy="259045"/>
    <xdr:sp macro="" textlink="">
      <xdr:nvSpPr>
        <xdr:cNvPr id="382" name="n_2aveValue【港湾・漁港】&#10;一人当たり有形固定資産（償却資産）額">
          <a:extLst>
            <a:ext uri="{FF2B5EF4-FFF2-40B4-BE49-F238E27FC236}">
              <a16:creationId xmlns:a16="http://schemas.microsoft.com/office/drawing/2014/main" id="{30DBB411-BFB6-4CA0-A619-5D8A17574FC3}"/>
            </a:ext>
          </a:extLst>
        </xdr:cNvPr>
        <xdr:cNvSpPr txBox="1"/>
      </xdr:nvSpPr>
      <xdr:spPr>
        <a:xfrm>
          <a:off x="8450795" y="1814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156548</xdr:rowOff>
    </xdr:from>
    <xdr:ext cx="599010" cy="259045"/>
    <xdr:sp macro="" textlink="">
      <xdr:nvSpPr>
        <xdr:cNvPr id="383" name="n_3aveValue【港湾・漁港】&#10;一人当たり有形固定資産（償却資産）額">
          <a:extLst>
            <a:ext uri="{FF2B5EF4-FFF2-40B4-BE49-F238E27FC236}">
              <a16:creationId xmlns:a16="http://schemas.microsoft.com/office/drawing/2014/main" id="{8AA41980-C650-4A0F-AF49-40B11DFEF2B2}"/>
            </a:ext>
          </a:extLst>
        </xdr:cNvPr>
        <xdr:cNvSpPr txBox="1"/>
      </xdr:nvSpPr>
      <xdr:spPr>
        <a:xfrm>
          <a:off x="7561795" y="18158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56075</xdr:rowOff>
    </xdr:from>
    <xdr:ext cx="690189" cy="259045"/>
    <xdr:sp macro="" textlink="">
      <xdr:nvSpPr>
        <xdr:cNvPr id="384" name="n_4aveValue【港湾・漁港】&#10;一人当たり有形固定資産（償却資産）額">
          <a:extLst>
            <a:ext uri="{FF2B5EF4-FFF2-40B4-BE49-F238E27FC236}">
              <a16:creationId xmlns:a16="http://schemas.microsoft.com/office/drawing/2014/main" id="{29786F57-0175-4BFF-8ABA-68E483043ADC}"/>
            </a:ext>
          </a:extLst>
        </xdr:cNvPr>
        <xdr:cNvSpPr txBox="1"/>
      </xdr:nvSpPr>
      <xdr:spPr>
        <a:xfrm>
          <a:off x="6627205" y="184012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158898</xdr:rowOff>
    </xdr:from>
    <xdr:ext cx="599010" cy="259045"/>
    <xdr:sp macro="" textlink="">
      <xdr:nvSpPr>
        <xdr:cNvPr id="385" name="n_1mainValue【港湾・漁港】&#10;一人当たり有形固定資産（償却資産）額">
          <a:extLst>
            <a:ext uri="{FF2B5EF4-FFF2-40B4-BE49-F238E27FC236}">
              <a16:creationId xmlns:a16="http://schemas.microsoft.com/office/drawing/2014/main" id="{3D1CE679-C395-4F23-BCF7-5E5490CC8E8B}"/>
            </a:ext>
          </a:extLst>
        </xdr:cNvPr>
        <xdr:cNvSpPr txBox="1"/>
      </xdr:nvSpPr>
      <xdr:spPr>
        <a:xfrm>
          <a:off x="9327095" y="18504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161901</xdr:rowOff>
    </xdr:from>
    <xdr:ext cx="599010" cy="259045"/>
    <xdr:sp macro="" textlink="">
      <xdr:nvSpPr>
        <xdr:cNvPr id="386" name="n_2mainValue【港湾・漁港】&#10;一人当たり有形固定資産（償却資産）額">
          <a:extLst>
            <a:ext uri="{FF2B5EF4-FFF2-40B4-BE49-F238E27FC236}">
              <a16:creationId xmlns:a16="http://schemas.microsoft.com/office/drawing/2014/main" id="{842653FF-6BA3-4BEC-AB78-707ECEF8D89C}"/>
            </a:ext>
          </a:extLst>
        </xdr:cNvPr>
        <xdr:cNvSpPr txBox="1"/>
      </xdr:nvSpPr>
      <xdr:spPr>
        <a:xfrm>
          <a:off x="8450795" y="1850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165344</xdr:rowOff>
    </xdr:from>
    <xdr:ext cx="599010" cy="259045"/>
    <xdr:sp macro="" textlink="">
      <xdr:nvSpPr>
        <xdr:cNvPr id="387" name="n_3mainValue【港湾・漁港】&#10;一人当たり有形固定資産（償却資産）額">
          <a:extLst>
            <a:ext uri="{FF2B5EF4-FFF2-40B4-BE49-F238E27FC236}">
              <a16:creationId xmlns:a16="http://schemas.microsoft.com/office/drawing/2014/main" id="{52D742E5-CAAB-471A-8603-BDD44813E765}"/>
            </a:ext>
          </a:extLst>
        </xdr:cNvPr>
        <xdr:cNvSpPr txBox="1"/>
      </xdr:nvSpPr>
      <xdr:spPr>
        <a:xfrm>
          <a:off x="7561795" y="1851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3745</xdr:rowOff>
    </xdr:from>
    <xdr:ext cx="690189" cy="259045"/>
    <xdr:sp macro="" textlink="">
      <xdr:nvSpPr>
        <xdr:cNvPr id="388" name="n_4mainValue【港湾・漁港】&#10;一人当たり有形固定資産（償却資産）額">
          <a:extLst>
            <a:ext uri="{FF2B5EF4-FFF2-40B4-BE49-F238E27FC236}">
              <a16:creationId xmlns:a16="http://schemas.microsoft.com/office/drawing/2014/main" id="{45A72F51-6492-4133-86DE-A56B9B9E17D0}"/>
            </a:ext>
          </a:extLst>
        </xdr:cNvPr>
        <xdr:cNvSpPr txBox="1"/>
      </xdr:nvSpPr>
      <xdr:spPr>
        <a:xfrm>
          <a:off x="6627205" y="16977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B194AEF6-327B-45D0-83CC-678F38A6375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98C2703D-9474-457A-9C76-533BB0503ED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DA39700C-B7E8-467B-A69B-E736D737706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3D96EEB3-8804-483C-8E92-B28F163E8A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8BADDF44-C362-4CC8-A405-77B90AC2BDF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9191A230-D953-4874-8B0F-74DAE17CA4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7276847E-CAB6-4E6D-8242-C046126508E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B5E59F41-4518-4B94-8DF5-77BEA2C01EE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7E5A377C-24DA-417F-A120-7D1913ACB2F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5DD38023-2CB0-46AD-9DBE-6549BD6CD8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BB7974C1-B603-42FB-BBE7-280AA68B2F7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43CC0361-EC4C-4054-9DB5-0200B0B08D2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A8013A61-1EC1-4DCA-9ACE-503ED777059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B29CC2F2-78C9-41B7-959B-AA873901627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B30E6B98-1665-4749-9E85-704D696577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A268461F-7E37-473E-9080-1FB2A0DB569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AFB60E4B-A8BC-49C8-B818-2BE469A04B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8AC1E0C7-6596-40EC-81A4-5B811637142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E5FEB4E-F0F7-47E5-A52A-DEA302DDC38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23A4F890-A912-4B97-BD31-E00D9F99FE3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B415E17B-0D4A-4CD1-87A4-C6530B294D8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DEC3779C-A7A4-4830-B329-0B12CAF21F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6319694A-7004-43BC-86E7-016B2CAF0F4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FBE05B95-F03E-49D6-B4A4-0C55704110A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3" name="直線コネクタ 412">
          <a:extLst>
            <a:ext uri="{FF2B5EF4-FFF2-40B4-BE49-F238E27FC236}">
              <a16:creationId xmlns:a16="http://schemas.microsoft.com/office/drawing/2014/main" id="{FA605E50-5C77-48E1-88BF-C037ABEDAA95}"/>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BCAF2155-3875-414C-A48D-C4354E15D34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5" name="直線コネクタ 414">
          <a:extLst>
            <a:ext uri="{FF2B5EF4-FFF2-40B4-BE49-F238E27FC236}">
              <a16:creationId xmlns:a16="http://schemas.microsoft.com/office/drawing/2014/main" id="{F65847B4-1F6B-4993-A8E4-2BAF5A45D4B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F0B05430-0108-486E-AE51-963E347A8EBB}"/>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7" name="直線コネクタ 416">
          <a:extLst>
            <a:ext uri="{FF2B5EF4-FFF2-40B4-BE49-F238E27FC236}">
              <a16:creationId xmlns:a16="http://schemas.microsoft.com/office/drawing/2014/main" id="{C8AE3735-9FA6-424A-B841-2638C3A50169}"/>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ADF75365-6A89-4C89-9C63-05DF5C53FC9E}"/>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19" name="フローチャート: 判断 418">
          <a:extLst>
            <a:ext uri="{FF2B5EF4-FFF2-40B4-BE49-F238E27FC236}">
              <a16:creationId xmlns:a16="http://schemas.microsoft.com/office/drawing/2014/main" id="{42184F55-7CCD-47BD-ACE8-537D6E56C2A7}"/>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0" name="フローチャート: 判断 419">
          <a:extLst>
            <a:ext uri="{FF2B5EF4-FFF2-40B4-BE49-F238E27FC236}">
              <a16:creationId xmlns:a16="http://schemas.microsoft.com/office/drawing/2014/main" id="{5DBB6A94-CB55-4400-9F62-7F68A453C5DA}"/>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1" name="フローチャート: 判断 420">
          <a:extLst>
            <a:ext uri="{FF2B5EF4-FFF2-40B4-BE49-F238E27FC236}">
              <a16:creationId xmlns:a16="http://schemas.microsoft.com/office/drawing/2014/main" id="{8F6AA576-9832-4B8F-9F8D-558C16421372}"/>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2" name="フローチャート: 判断 421">
          <a:extLst>
            <a:ext uri="{FF2B5EF4-FFF2-40B4-BE49-F238E27FC236}">
              <a16:creationId xmlns:a16="http://schemas.microsoft.com/office/drawing/2014/main" id="{8BB8824A-50B7-466E-9EBA-E0202CCB205F}"/>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3" name="フローチャート: 判断 422">
          <a:extLst>
            <a:ext uri="{FF2B5EF4-FFF2-40B4-BE49-F238E27FC236}">
              <a16:creationId xmlns:a16="http://schemas.microsoft.com/office/drawing/2014/main" id="{B8F7474B-B32E-4B43-A068-D561DBA9D74C}"/>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A6D6770-9277-46B2-8338-7C5FCA2AD76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7348A46-AF49-4D26-886B-29A2A6F0436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386287D-A007-4760-A02F-1C21D7D1876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B4FD383-2DAA-4B60-98B2-DAF5DA9AC9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7B86DD4-E28F-4C23-A25E-20552200EFB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170180</xdr:rowOff>
    </xdr:from>
    <xdr:to>
      <xdr:col>85</xdr:col>
      <xdr:colOff>177800</xdr:colOff>
      <xdr:row>40</xdr:row>
      <xdr:rowOff>100330</xdr:rowOff>
    </xdr:to>
    <xdr:sp macro="" textlink="">
      <xdr:nvSpPr>
        <xdr:cNvPr id="429" name="楕円 428">
          <a:extLst>
            <a:ext uri="{FF2B5EF4-FFF2-40B4-BE49-F238E27FC236}">
              <a16:creationId xmlns:a16="http://schemas.microsoft.com/office/drawing/2014/main" id="{9CF433B5-F90F-40C6-A212-6DE8AFF06C34}"/>
            </a:ext>
          </a:extLst>
        </xdr:cNvPr>
        <xdr:cNvSpPr/>
      </xdr:nvSpPr>
      <xdr:spPr>
        <a:xfrm>
          <a:off x="162687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148607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B4A73C5C-E090-47FC-90FB-22D52521771A}"/>
            </a:ext>
          </a:extLst>
        </xdr:cNvPr>
        <xdr:cNvSpPr txBox="1"/>
      </xdr:nvSpPr>
      <xdr:spPr>
        <a:xfrm>
          <a:off x="16357600"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109220</xdr:rowOff>
    </xdr:from>
    <xdr:to>
      <xdr:col>81</xdr:col>
      <xdr:colOff>101600</xdr:colOff>
      <xdr:row>41</xdr:row>
      <xdr:rowOff>39370</xdr:rowOff>
    </xdr:to>
    <xdr:sp macro="" textlink="">
      <xdr:nvSpPr>
        <xdr:cNvPr id="431" name="楕円 430">
          <a:extLst>
            <a:ext uri="{FF2B5EF4-FFF2-40B4-BE49-F238E27FC236}">
              <a16:creationId xmlns:a16="http://schemas.microsoft.com/office/drawing/2014/main" id="{A99857CA-B689-4B54-BF06-BEE7A5B326C8}"/>
            </a:ext>
          </a:extLst>
        </xdr:cNvPr>
        <xdr:cNvSpPr/>
      </xdr:nvSpPr>
      <xdr:spPr>
        <a:xfrm>
          <a:off x="15430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49530</xdr:rowOff>
    </xdr:from>
    <xdr:to>
      <xdr:col>85</xdr:col>
      <xdr:colOff>127000</xdr:colOff>
      <xdr:row>40</xdr:row>
      <xdr:rowOff>160020</xdr:rowOff>
    </xdr:to>
    <xdr:cxnSp macro="">
      <xdr:nvCxnSpPr>
        <xdr:cNvPr id="432" name="直線コネクタ 431">
          <a:extLst>
            <a:ext uri="{FF2B5EF4-FFF2-40B4-BE49-F238E27FC236}">
              <a16:creationId xmlns:a16="http://schemas.microsoft.com/office/drawing/2014/main" id="{FCC70846-2D6C-4643-8814-FF198F8A8921}"/>
            </a:ext>
          </a:extLst>
        </xdr:cNvPr>
        <xdr:cNvCxnSpPr/>
      </xdr:nvCxnSpPr>
      <xdr:spPr>
        <a:xfrm flipV="1">
          <a:off x="15481300" y="690753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109220</xdr:rowOff>
    </xdr:from>
    <xdr:to>
      <xdr:col>76</xdr:col>
      <xdr:colOff>165100</xdr:colOff>
      <xdr:row>40</xdr:row>
      <xdr:rowOff>39370</xdr:rowOff>
    </xdr:to>
    <xdr:sp macro="" textlink="">
      <xdr:nvSpPr>
        <xdr:cNvPr id="433" name="楕円 432">
          <a:extLst>
            <a:ext uri="{FF2B5EF4-FFF2-40B4-BE49-F238E27FC236}">
              <a16:creationId xmlns:a16="http://schemas.microsoft.com/office/drawing/2014/main" id="{21CD9967-AD1C-4017-9DFE-8285EC214411}"/>
            </a:ext>
          </a:extLst>
        </xdr:cNvPr>
        <xdr:cNvSpPr/>
      </xdr:nvSpPr>
      <xdr:spPr>
        <a:xfrm>
          <a:off x="14541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160020</xdr:rowOff>
    </xdr:from>
    <xdr:to>
      <xdr:col>81</xdr:col>
      <xdr:colOff>50800</xdr:colOff>
      <xdr:row>40</xdr:row>
      <xdr:rowOff>160020</xdr:rowOff>
    </xdr:to>
    <xdr:cxnSp macro="">
      <xdr:nvCxnSpPr>
        <xdr:cNvPr id="434" name="直線コネクタ 433">
          <a:extLst>
            <a:ext uri="{FF2B5EF4-FFF2-40B4-BE49-F238E27FC236}">
              <a16:creationId xmlns:a16="http://schemas.microsoft.com/office/drawing/2014/main" id="{3E9171E0-FBC6-429F-AF40-29203B2186F2}"/>
            </a:ext>
          </a:extLst>
        </xdr:cNvPr>
        <xdr:cNvCxnSpPr/>
      </xdr:nvCxnSpPr>
      <xdr:spPr>
        <a:xfrm>
          <a:off x="14592300" y="684657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4445</xdr:rowOff>
    </xdr:from>
    <xdr:to>
      <xdr:col>72</xdr:col>
      <xdr:colOff>38100</xdr:colOff>
      <xdr:row>40</xdr:row>
      <xdr:rowOff>106045</xdr:rowOff>
    </xdr:to>
    <xdr:sp macro="" textlink="">
      <xdr:nvSpPr>
        <xdr:cNvPr id="435" name="楕円 434">
          <a:extLst>
            <a:ext uri="{FF2B5EF4-FFF2-40B4-BE49-F238E27FC236}">
              <a16:creationId xmlns:a16="http://schemas.microsoft.com/office/drawing/2014/main" id="{A117ABAE-D213-4C8E-86CA-845E3A6BB2E4}"/>
            </a:ext>
          </a:extLst>
        </xdr:cNvPr>
        <xdr:cNvSpPr/>
      </xdr:nvSpPr>
      <xdr:spPr>
        <a:xfrm>
          <a:off x="13652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160020</xdr:rowOff>
    </xdr:from>
    <xdr:to>
      <xdr:col>76</xdr:col>
      <xdr:colOff>114300</xdr:colOff>
      <xdr:row>40</xdr:row>
      <xdr:rowOff>55245</xdr:rowOff>
    </xdr:to>
    <xdr:cxnSp macro="">
      <xdr:nvCxnSpPr>
        <xdr:cNvPr id="436" name="直線コネクタ 435">
          <a:extLst>
            <a:ext uri="{FF2B5EF4-FFF2-40B4-BE49-F238E27FC236}">
              <a16:creationId xmlns:a16="http://schemas.microsoft.com/office/drawing/2014/main" id="{923BA89B-FD28-4AE7-989F-B716E16B2492}"/>
            </a:ext>
          </a:extLst>
        </xdr:cNvPr>
        <xdr:cNvCxnSpPr/>
      </xdr:nvCxnSpPr>
      <xdr:spPr>
        <a:xfrm flipV="1">
          <a:off x="13703300" y="68465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124460</xdr:rowOff>
    </xdr:from>
    <xdr:to>
      <xdr:col>67</xdr:col>
      <xdr:colOff>101600</xdr:colOff>
      <xdr:row>40</xdr:row>
      <xdr:rowOff>54610</xdr:rowOff>
    </xdr:to>
    <xdr:sp macro="" textlink="">
      <xdr:nvSpPr>
        <xdr:cNvPr id="437" name="楕円 436">
          <a:extLst>
            <a:ext uri="{FF2B5EF4-FFF2-40B4-BE49-F238E27FC236}">
              <a16:creationId xmlns:a16="http://schemas.microsoft.com/office/drawing/2014/main" id="{09A3C0E5-BE11-4A45-9C73-73F0071152F6}"/>
            </a:ext>
          </a:extLst>
        </xdr:cNvPr>
        <xdr:cNvSpPr/>
      </xdr:nvSpPr>
      <xdr:spPr>
        <a:xfrm>
          <a:off x="12763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3810</xdr:rowOff>
    </xdr:from>
    <xdr:to>
      <xdr:col>71</xdr:col>
      <xdr:colOff>177800</xdr:colOff>
      <xdr:row>40</xdr:row>
      <xdr:rowOff>55245</xdr:rowOff>
    </xdr:to>
    <xdr:cxnSp macro="">
      <xdr:nvCxnSpPr>
        <xdr:cNvPr id="438" name="直線コネクタ 437">
          <a:extLst>
            <a:ext uri="{FF2B5EF4-FFF2-40B4-BE49-F238E27FC236}">
              <a16:creationId xmlns:a16="http://schemas.microsoft.com/office/drawing/2014/main" id="{369D82B2-C40C-4E8A-841F-763BCD414399}"/>
            </a:ext>
          </a:extLst>
        </xdr:cNvPr>
        <xdr:cNvCxnSpPr/>
      </xdr:nvCxnSpPr>
      <xdr:spPr>
        <a:xfrm>
          <a:off x="12814300" y="68618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FEB38C6-A6A4-4F12-9E2D-6195E57ABB3F}"/>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A4BACBF4-9DFB-4FAB-838E-21EE3CDBE5C3}"/>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A5EA6505-71EE-4274-8A91-4FF6A05580EE}"/>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6020A342-1C9A-4436-AF0D-06CAC740F85E}"/>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30497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60086151-BA19-4118-876E-62215DC49D0B}"/>
            </a:ext>
          </a:extLst>
        </xdr:cNvPr>
        <xdr:cNvSpPr txBox="1"/>
      </xdr:nvSpPr>
      <xdr:spPr>
        <a:xfrm>
          <a:off x="1526604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30497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BD63A2A1-962B-4670-91F2-48FB975D07BC}"/>
            </a:ext>
          </a:extLst>
        </xdr:cNvPr>
        <xdr:cNvSpPr txBox="1"/>
      </xdr:nvSpPr>
      <xdr:spPr>
        <a:xfrm>
          <a:off x="14389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97172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D803D056-FFFC-4995-B0ED-7F22B3121282}"/>
            </a:ext>
          </a:extLst>
        </xdr:cNvPr>
        <xdr:cNvSpPr txBox="1"/>
      </xdr:nvSpPr>
      <xdr:spPr>
        <a:xfrm>
          <a:off x="135007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45737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40106F57-A02D-41E2-B52E-1D177693AF88}"/>
            </a:ext>
          </a:extLst>
        </xdr:cNvPr>
        <xdr:cNvSpPr txBox="1"/>
      </xdr:nvSpPr>
      <xdr:spPr>
        <a:xfrm>
          <a:off x="12611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D4E99AF9-8ABA-40CE-925A-10C1A3C3C3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D77D67C-B8CA-4AF6-A9F4-A707532E23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9907C803-9C51-4803-8597-46D4C6E67E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41F9405F-3924-49C3-AA17-8D592F5D294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EAF20789-BF1E-41A6-B326-62B3637B57E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F7947415-1589-4C9C-BBD6-D2C2482C7C7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4020DFFC-E62B-4F41-83EC-FE57F063529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BFDB1618-92F4-492A-B5BC-25072EE4825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B363319-6D79-4469-ABC6-6AA6B1E7200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E1DDC87C-AFA6-49A1-B505-E6F2C1A2A65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F4C4366A-0C76-41E1-A51F-715C71920E0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745BAB18-AC9E-4C47-BF86-781FF8B3AA6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25933258-6F21-46DF-A45E-875B02AD10C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EA695614-7A34-4335-8CFD-EE435501F84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FF5DB2D0-0D5B-41F6-9B75-10C8F18D3DC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FA24965F-C3BB-426B-B391-D096BB486C6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54786F8D-4E66-459F-96B9-AF821240E63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C05BD2D2-DB0C-449F-91A0-0A64CB0B1C7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82980070-C234-4E10-8594-79276490BEE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20436409-CE24-4F4B-ACCB-CF4A51D2380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C916079-B519-4696-A7C4-B63E770EBAC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22E6A5FE-F0CF-4E7F-ACD2-301D416AB7C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7D81E5B-920F-4D3E-916E-8730532B0A4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0" name="直線コネクタ 469">
          <a:extLst>
            <a:ext uri="{FF2B5EF4-FFF2-40B4-BE49-F238E27FC236}">
              <a16:creationId xmlns:a16="http://schemas.microsoft.com/office/drawing/2014/main" id="{74763BCE-8194-4564-AF9A-B3F4B1049793}"/>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A8F7E305-FD7D-42FE-9E10-7334339B7A08}"/>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2" name="直線コネクタ 471">
          <a:extLst>
            <a:ext uri="{FF2B5EF4-FFF2-40B4-BE49-F238E27FC236}">
              <a16:creationId xmlns:a16="http://schemas.microsoft.com/office/drawing/2014/main" id="{7E008227-7343-475A-A577-66013DC25B40}"/>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AF1D04C8-F8C7-41EC-9AA4-BE03EBE88A4A}"/>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4" name="直線コネクタ 473">
          <a:extLst>
            <a:ext uri="{FF2B5EF4-FFF2-40B4-BE49-F238E27FC236}">
              <a16:creationId xmlns:a16="http://schemas.microsoft.com/office/drawing/2014/main" id="{7E4673DA-96D7-483A-9499-CA438908994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B74FF857-6C1D-479A-A03D-9382890C80D6}"/>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6" name="フローチャート: 判断 475">
          <a:extLst>
            <a:ext uri="{FF2B5EF4-FFF2-40B4-BE49-F238E27FC236}">
              <a16:creationId xmlns:a16="http://schemas.microsoft.com/office/drawing/2014/main" id="{9D02E2B2-13F3-4BDC-BFFE-9E95523E7929}"/>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7" name="フローチャート: 判断 476">
          <a:extLst>
            <a:ext uri="{FF2B5EF4-FFF2-40B4-BE49-F238E27FC236}">
              <a16:creationId xmlns:a16="http://schemas.microsoft.com/office/drawing/2014/main" id="{417E3BB6-0A10-436F-9FD9-B30691FD1EB6}"/>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78" name="フローチャート: 判断 477">
          <a:extLst>
            <a:ext uri="{FF2B5EF4-FFF2-40B4-BE49-F238E27FC236}">
              <a16:creationId xmlns:a16="http://schemas.microsoft.com/office/drawing/2014/main" id="{70663B87-E0E9-4AFE-826C-45362481A1CE}"/>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79" name="フローチャート: 判断 478">
          <a:extLst>
            <a:ext uri="{FF2B5EF4-FFF2-40B4-BE49-F238E27FC236}">
              <a16:creationId xmlns:a16="http://schemas.microsoft.com/office/drawing/2014/main" id="{33C4F582-B3EC-42F3-AC7D-4802D2B6A26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0" name="フローチャート: 判断 479">
          <a:extLst>
            <a:ext uri="{FF2B5EF4-FFF2-40B4-BE49-F238E27FC236}">
              <a16:creationId xmlns:a16="http://schemas.microsoft.com/office/drawing/2014/main" id="{0CB80544-C2B5-4313-A2D9-CF025AA74C76}"/>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9BE5F3E-B11D-4362-BD43-8B6F0121F93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1FCBECC-5D8E-4B6F-A91E-0ABECCEB900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480E746-1DDA-4B62-AF04-E7BA0CAEC6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F5987FC-28A3-4D84-9266-7ED8EF19B53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9559811-3B04-4823-9DCB-92BB99CF09A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39116</xdr:rowOff>
    </xdr:from>
    <xdr:to>
      <xdr:col>116</xdr:col>
      <xdr:colOff>114300</xdr:colOff>
      <xdr:row>38</xdr:row>
      <xdr:rowOff>140716</xdr:rowOff>
    </xdr:to>
    <xdr:sp macro="" textlink="">
      <xdr:nvSpPr>
        <xdr:cNvPr id="486" name="楕円 485">
          <a:extLst>
            <a:ext uri="{FF2B5EF4-FFF2-40B4-BE49-F238E27FC236}">
              <a16:creationId xmlns:a16="http://schemas.microsoft.com/office/drawing/2014/main" id="{D0CF36DB-E410-4E7E-9D4B-EAB5842B2995}"/>
            </a:ext>
          </a:extLst>
        </xdr:cNvPr>
        <xdr:cNvSpPr/>
      </xdr:nvSpPr>
      <xdr:spPr>
        <a:xfrm>
          <a:off x="221107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61993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F6E7DF12-38CD-4B69-9923-E350B749F681}"/>
            </a:ext>
          </a:extLst>
        </xdr:cNvPr>
        <xdr:cNvSpPr txBox="1"/>
      </xdr:nvSpPr>
      <xdr:spPr>
        <a:xfrm>
          <a:off x="22199600" y="640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137414</xdr:rowOff>
    </xdr:from>
    <xdr:to>
      <xdr:col>112</xdr:col>
      <xdr:colOff>38100</xdr:colOff>
      <xdr:row>39</xdr:row>
      <xdr:rowOff>67564</xdr:rowOff>
    </xdr:to>
    <xdr:sp macro="" textlink="">
      <xdr:nvSpPr>
        <xdr:cNvPr id="488" name="楕円 487">
          <a:extLst>
            <a:ext uri="{FF2B5EF4-FFF2-40B4-BE49-F238E27FC236}">
              <a16:creationId xmlns:a16="http://schemas.microsoft.com/office/drawing/2014/main" id="{46009F23-F085-43B6-B694-BC15401DF629}"/>
            </a:ext>
          </a:extLst>
        </xdr:cNvPr>
        <xdr:cNvSpPr/>
      </xdr:nvSpPr>
      <xdr:spPr>
        <a:xfrm>
          <a:off x="212725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89916</xdr:rowOff>
    </xdr:from>
    <xdr:to>
      <xdr:col>116</xdr:col>
      <xdr:colOff>63500</xdr:colOff>
      <xdr:row>39</xdr:row>
      <xdr:rowOff>16764</xdr:rowOff>
    </xdr:to>
    <xdr:cxnSp macro="">
      <xdr:nvCxnSpPr>
        <xdr:cNvPr id="489" name="直線コネクタ 488">
          <a:extLst>
            <a:ext uri="{FF2B5EF4-FFF2-40B4-BE49-F238E27FC236}">
              <a16:creationId xmlns:a16="http://schemas.microsoft.com/office/drawing/2014/main" id="{542C2F44-35F8-4464-A9EF-C9C0A6868FF2}"/>
            </a:ext>
          </a:extLst>
        </xdr:cNvPr>
        <xdr:cNvCxnSpPr/>
      </xdr:nvCxnSpPr>
      <xdr:spPr>
        <a:xfrm flipV="1">
          <a:off x="21323300" y="6605016"/>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490" name="楕円 489">
          <a:extLst>
            <a:ext uri="{FF2B5EF4-FFF2-40B4-BE49-F238E27FC236}">
              <a16:creationId xmlns:a16="http://schemas.microsoft.com/office/drawing/2014/main" id="{FFB50690-71EA-46DE-9471-0D0BE2BE1D1F}"/>
            </a:ext>
          </a:extLst>
        </xdr:cNvPr>
        <xdr:cNvSpPr/>
      </xdr:nvSpPr>
      <xdr:spPr>
        <a:xfrm>
          <a:off x="2038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16764</xdr:rowOff>
    </xdr:to>
    <xdr:cxnSp macro="">
      <xdr:nvCxnSpPr>
        <xdr:cNvPr id="491" name="直線コネクタ 490">
          <a:extLst>
            <a:ext uri="{FF2B5EF4-FFF2-40B4-BE49-F238E27FC236}">
              <a16:creationId xmlns:a16="http://schemas.microsoft.com/office/drawing/2014/main" id="{EDEF915E-C3C0-4818-8E53-01EA361FB14B}"/>
            </a:ext>
          </a:extLst>
        </xdr:cNvPr>
        <xdr:cNvCxnSpPr/>
      </xdr:nvCxnSpPr>
      <xdr:spPr>
        <a:xfrm>
          <a:off x="20434300" y="669798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164084</xdr:rowOff>
    </xdr:from>
    <xdr:to>
      <xdr:col>102</xdr:col>
      <xdr:colOff>165100</xdr:colOff>
      <xdr:row>39</xdr:row>
      <xdr:rowOff>94234</xdr:rowOff>
    </xdr:to>
    <xdr:sp macro="" textlink="">
      <xdr:nvSpPr>
        <xdr:cNvPr id="492" name="楕円 491">
          <a:extLst>
            <a:ext uri="{FF2B5EF4-FFF2-40B4-BE49-F238E27FC236}">
              <a16:creationId xmlns:a16="http://schemas.microsoft.com/office/drawing/2014/main" id="{F72DF463-39CF-451B-924F-DE8BF094DD01}"/>
            </a:ext>
          </a:extLst>
        </xdr:cNvPr>
        <xdr:cNvSpPr/>
      </xdr:nvSpPr>
      <xdr:spPr>
        <a:xfrm>
          <a:off x="19494500" y="667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11430</xdr:rowOff>
    </xdr:from>
    <xdr:to>
      <xdr:col>107</xdr:col>
      <xdr:colOff>50800</xdr:colOff>
      <xdr:row>39</xdr:row>
      <xdr:rowOff>43434</xdr:rowOff>
    </xdr:to>
    <xdr:cxnSp macro="">
      <xdr:nvCxnSpPr>
        <xdr:cNvPr id="493" name="直線コネクタ 492">
          <a:extLst>
            <a:ext uri="{FF2B5EF4-FFF2-40B4-BE49-F238E27FC236}">
              <a16:creationId xmlns:a16="http://schemas.microsoft.com/office/drawing/2014/main" id="{8208254B-74D5-4AC9-908F-4A8D4F1A66B2}"/>
            </a:ext>
          </a:extLst>
        </xdr:cNvPr>
        <xdr:cNvCxnSpPr/>
      </xdr:nvCxnSpPr>
      <xdr:spPr>
        <a:xfrm flipV="1">
          <a:off x="19545300" y="66979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29972</xdr:rowOff>
    </xdr:from>
    <xdr:to>
      <xdr:col>98</xdr:col>
      <xdr:colOff>38100</xdr:colOff>
      <xdr:row>40</xdr:row>
      <xdr:rowOff>131572</xdr:rowOff>
    </xdr:to>
    <xdr:sp macro="" textlink="">
      <xdr:nvSpPr>
        <xdr:cNvPr id="494" name="楕円 493">
          <a:extLst>
            <a:ext uri="{FF2B5EF4-FFF2-40B4-BE49-F238E27FC236}">
              <a16:creationId xmlns:a16="http://schemas.microsoft.com/office/drawing/2014/main" id="{EE527184-7C72-4E8A-B108-99D08CF6F3F1}"/>
            </a:ext>
          </a:extLst>
        </xdr:cNvPr>
        <xdr:cNvSpPr/>
      </xdr:nvSpPr>
      <xdr:spPr>
        <a:xfrm>
          <a:off x="18605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43434</xdr:rowOff>
    </xdr:from>
    <xdr:to>
      <xdr:col>102</xdr:col>
      <xdr:colOff>114300</xdr:colOff>
      <xdr:row>40</xdr:row>
      <xdr:rowOff>80772</xdr:rowOff>
    </xdr:to>
    <xdr:cxnSp macro="">
      <xdr:nvCxnSpPr>
        <xdr:cNvPr id="495" name="直線コネクタ 494">
          <a:extLst>
            <a:ext uri="{FF2B5EF4-FFF2-40B4-BE49-F238E27FC236}">
              <a16:creationId xmlns:a16="http://schemas.microsoft.com/office/drawing/2014/main" id="{1D90F544-3E79-40CE-9392-9B01140E0B0E}"/>
            </a:ext>
          </a:extLst>
        </xdr:cNvPr>
        <xdr:cNvCxnSpPr/>
      </xdr:nvCxnSpPr>
      <xdr:spPr>
        <a:xfrm flipV="1">
          <a:off x="18656300" y="6729984"/>
          <a:ext cx="889000" cy="20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9B21F7D8-6E19-4BA8-AA61-395AB04B84C7}"/>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CB80B04C-16F9-403F-A0F4-E083943D98CD}"/>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5C4B049F-67DF-4335-A88D-74AD171197C9}"/>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31084570-FF3E-4119-86C2-C53CD6B749D3}"/>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84091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5AB48A2-064E-4525-B376-9409E96436B9}"/>
            </a:ext>
          </a:extLst>
        </xdr:cNvPr>
        <xdr:cNvSpPr txBox="1"/>
      </xdr:nvSpPr>
      <xdr:spPr>
        <a:xfrm>
          <a:off x="21075727" y="64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78757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F3C04FD-2F07-4E37-9764-C59B5AE671C0}"/>
            </a:ext>
          </a:extLst>
        </xdr:cNvPr>
        <xdr:cNvSpPr txBox="1"/>
      </xdr:nvSpPr>
      <xdr:spPr>
        <a:xfrm>
          <a:off x="20199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110761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BA1756E4-F279-41D4-B697-58CC627706F7}"/>
            </a:ext>
          </a:extLst>
        </xdr:cNvPr>
        <xdr:cNvSpPr txBox="1"/>
      </xdr:nvSpPr>
      <xdr:spPr>
        <a:xfrm>
          <a:off x="1931042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148099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22C6ABD-6B33-49B7-908C-D261B0D824BA}"/>
            </a:ext>
          </a:extLst>
        </xdr:cNvPr>
        <xdr:cNvSpPr txBox="1"/>
      </xdr:nvSpPr>
      <xdr:spPr>
        <a:xfrm>
          <a:off x="18421427" y="666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D6C9089-2A37-4B0C-B2DD-C36A352B68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AA02192-FCA7-4B14-9FB3-9EEBBECDE85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D844B5A3-D41A-40F8-8189-F97768FEA9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3EDCC76-1B6A-4085-9B49-429ECB02215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A312345-B323-4B79-8CDC-0113ED5199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4425BF3B-DA44-4AB7-BBCF-7B0C3F71B1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E3A3FDBB-D2CD-4DA2-BE35-824A419883E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1F3B5EC2-A8CA-450E-B50C-696ED9C65E5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536B1FE-49FE-4A59-9C84-77FAC0568E8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C294D07-DF34-4253-AB94-B1DD9740DA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446682CF-2859-404A-A7AF-9C793C2ED6C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31530530-051B-4EB9-AF2B-4DFD63A9648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F2E0E20D-A944-467B-8670-776D2F9702B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317885FC-EFE1-4101-9661-A08B2612F87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35485188-2B89-455E-BED7-2B3589E149B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4740C35F-5CF9-4AED-BD96-B8750762F70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FB5347FB-C2E9-49EB-B985-D7170CA0228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621B71E1-69DC-4C4F-B3EB-5058E65798E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587034DA-17B5-4097-AE2E-486CC0ACB43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AB13C2D0-615C-48C5-8C38-F4BD7596BE5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7C62F1BC-AB98-44C3-A63F-84D8A7B9CC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6C9114BC-C3E8-4F0D-8EA8-06FFD70E93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5358ED2E-8F21-42E0-9121-EA1B5B3FC02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4137119C-9521-4A3C-B26C-691C1A58B31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28" name="直線コネクタ 527">
          <a:extLst>
            <a:ext uri="{FF2B5EF4-FFF2-40B4-BE49-F238E27FC236}">
              <a16:creationId xmlns:a16="http://schemas.microsoft.com/office/drawing/2014/main" id="{C3D68F8A-FDD3-48E2-A34A-2A288640CD87}"/>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9" name="【学校施設】&#10;有形固定資産減価償却率最小値テキスト">
          <a:extLst>
            <a:ext uri="{FF2B5EF4-FFF2-40B4-BE49-F238E27FC236}">
              <a16:creationId xmlns:a16="http://schemas.microsoft.com/office/drawing/2014/main" id="{1149F8E5-8E07-4AF7-8D2F-CFEF0D624BC9}"/>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0" name="直線コネクタ 529">
          <a:extLst>
            <a:ext uri="{FF2B5EF4-FFF2-40B4-BE49-F238E27FC236}">
              <a16:creationId xmlns:a16="http://schemas.microsoft.com/office/drawing/2014/main" id="{C606B111-74EC-44E6-9EE0-BCB77F68145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000E5A6D-D3C6-4A51-84C1-6C6A2FE08BC7}"/>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2" name="直線コネクタ 531">
          <a:extLst>
            <a:ext uri="{FF2B5EF4-FFF2-40B4-BE49-F238E27FC236}">
              <a16:creationId xmlns:a16="http://schemas.microsoft.com/office/drawing/2014/main" id="{AC3E97AF-FCDE-4A95-BF2E-598222068BCF}"/>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4F0CC147-9042-4A51-BC0B-BA114F0EA6CC}"/>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4" name="フローチャート: 判断 533">
          <a:extLst>
            <a:ext uri="{FF2B5EF4-FFF2-40B4-BE49-F238E27FC236}">
              <a16:creationId xmlns:a16="http://schemas.microsoft.com/office/drawing/2014/main" id="{07DA7BBD-B2F6-4CBD-B9A3-56E92E55CFF1}"/>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5" name="フローチャート: 判断 534">
          <a:extLst>
            <a:ext uri="{FF2B5EF4-FFF2-40B4-BE49-F238E27FC236}">
              <a16:creationId xmlns:a16="http://schemas.microsoft.com/office/drawing/2014/main" id="{EC5DC489-49CE-4029-8878-47B8491CD69E}"/>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6" name="フローチャート: 判断 535">
          <a:extLst>
            <a:ext uri="{FF2B5EF4-FFF2-40B4-BE49-F238E27FC236}">
              <a16:creationId xmlns:a16="http://schemas.microsoft.com/office/drawing/2014/main" id="{FECB9D11-E3E1-4623-9DD3-B045A34B6B8E}"/>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7" name="フローチャート: 判断 536">
          <a:extLst>
            <a:ext uri="{FF2B5EF4-FFF2-40B4-BE49-F238E27FC236}">
              <a16:creationId xmlns:a16="http://schemas.microsoft.com/office/drawing/2014/main" id="{E9FC600A-66B8-4944-9C68-A1B149535FD3}"/>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38" name="フローチャート: 判断 537">
          <a:extLst>
            <a:ext uri="{FF2B5EF4-FFF2-40B4-BE49-F238E27FC236}">
              <a16:creationId xmlns:a16="http://schemas.microsoft.com/office/drawing/2014/main" id="{93F3C34D-69E4-420C-A7DD-AE049B4808FA}"/>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4E3D5AA-9BB1-454E-8C09-1717AFF81F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640049A-316A-49D6-99DB-4354DA06D33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F18E8AC-E9ED-4B60-AAB7-BEC8229CE1C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ABD25FC-B90F-4C57-B19F-EF43ED38F23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CEF8D6F-B81C-4183-8AF1-EA80EE3D541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133985</xdr:rowOff>
    </xdr:from>
    <xdr:to>
      <xdr:col>85</xdr:col>
      <xdr:colOff>177800</xdr:colOff>
      <xdr:row>61</xdr:row>
      <xdr:rowOff>64135</xdr:rowOff>
    </xdr:to>
    <xdr:sp macro="" textlink="">
      <xdr:nvSpPr>
        <xdr:cNvPr id="544" name="楕円 543">
          <a:extLst>
            <a:ext uri="{FF2B5EF4-FFF2-40B4-BE49-F238E27FC236}">
              <a16:creationId xmlns:a16="http://schemas.microsoft.com/office/drawing/2014/main" id="{A372C533-3735-4E03-A052-3F4C96CC8F92}"/>
            </a:ext>
          </a:extLst>
        </xdr:cNvPr>
        <xdr:cNvSpPr/>
      </xdr:nvSpPr>
      <xdr:spPr>
        <a:xfrm>
          <a:off x="16268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112412</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E6B28293-F64B-4D50-A57B-977089D39615}"/>
            </a:ext>
          </a:extLst>
        </xdr:cNvPr>
        <xdr:cNvSpPr txBox="1"/>
      </xdr:nvSpPr>
      <xdr:spPr>
        <a:xfrm>
          <a:off x="16357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78740</xdr:rowOff>
    </xdr:from>
    <xdr:to>
      <xdr:col>81</xdr:col>
      <xdr:colOff>101600</xdr:colOff>
      <xdr:row>60</xdr:row>
      <xdr:rowOff>8890</xdr:rowOff>
    </xdr:to>
    <xdr:sp macro="" textlink="">
      <xdr:nvSpPr>
        <xdr:cNvPr id="546" name="楕円 545">
          <a:extLst>
            <a:ext uri="{FF2B5EF4-FFF2-40B4-BE49-F238E27FC236}">
              <a16:creationId xmlns:a16="http://schemas.microsoft.com/office/drawing/2014/main" id="{615DB589-E506-4304-AA15-B50B793A4EC9}"/>
            </a:ext>
          </a:extLst>
        </xdr:cNvPr>
        <xdr:cNvSpPr/>
      </xdr:nvSpPr>
      <xdr:spPr>
        <a:xfrm>
          <a:off x="15430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129540</xdr:rowOff>
    </xdr:from>
    <xdr:to>
      <xdr:col>85</xdr:col>
      <xdr:colOff>127000</xdr:colOff>
      <xdr:row>61</xdr:row>
      <xdr:rowOff>13335</xdr:rowOff>
    </xdr:to>
    <xdr:cxnSp macro="">
      <xdr:nvCxnSpPr>
        <xdr:cNvPr id="547" name="直線コネクタ 546">
          <a:extLst>
            <a:ext uri="{FF2B5EF4-FFF2-40B4-BE49-F238E27FC236}">
              <a16:creationId xmlns:a16="http://schemas.microsoft.com/office/drawing/2014/main" id="{128E2C4C-3EE7-4CFD-9DB0-ED92BE2AC6AD}"/>
            </a:ext>
          </a:extLst>
        </xdr:cNvPr>
        <xdr:cNvCxnSpPr/>
      </xdr:nvCxnSpPr>
      <xdr:spPr>
        <a:xfrm>
          <a:off x="15481300" y="10245090"/>
          <a:ext cx="8382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33020</xdr:rowOff>
    </xdr:from>
    <xdr:to>
      <xdr:col>76</xdr:col>
      <xdr:colOff>165100</xdr:colOff>
      <xdr:row>59</xdr:row>
      <xdr:rowOff>134620</xdr:rowOff>
    </xdr:to>
    <xdr:sp macro="" textlink="">
      <xdr:nvSpPr>
        <xdr:cNvPr id="548" name="楕円 547">
          <a:extLst>
            <a:ext uri="{FF2B5EF4-FFF2-40B4-BE49-F238E27FC236}">
              <a16:creationId xmlns:a16="http://schemas.microsoft.com/office/drawing/2014/main" id="{044E0138-C398-4CEE-830C-066697B6CCE7}"/>
            </a:ext>
          </a:extLst>
        </xdr:cNvPr>
        <xdr:cNvSpPr/>
      </xdr:nvSpPr>
      <xdr:spPr>
        <a:xfrm>
          <a:off x="14541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83820</xdr:rowOff>
    </xdr:from>
    <xdr:to>
      <xdr:col>81</xdr:col>
      <xdr:colOff>50800</xdr:colOff>
      <xdr:row>59</xdr:row>
      <xdr:rowOff>129540</xdr:rowOff>
    </xdr:to>
    <xdr:cxnSp macro="">
      <xdr:nvCxnSpPr>
        <xdr:cNvPr id="549" name="直線コネクタ 548">
          <a:extLst>
            <a:ext uri="{FF2B5EF4-FFF2-40B4-BE49-F238E27FC236}">
              <a16:creationId xmlns:a16="http://schemas.microsoft.com/office/drawing/2014/main" id="{70B57F5D-3212-4F3B-977D-CDAF3DCA2A1A}"/>
            </a:ext>
          </a:extLst>
        </xdr:cNvPr>
        <xdr:cNvCxnSpPr/>
      </xdr:nvCxnSpPr>
      <xdr:spPr>
        <a:xfrm>
          <a:off x="14592300" y="101993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2540</xdr:rowOff>
    </xdr:from>
    <xdr:to>
      <xdr:col>72</xdr:col>
      <xdr:colOff>38100</xdr:colOff>
      <xdr:row>59</xdr:row>
      <xdr:rowOff>104140</xdr:rowOff>
    </xdr:to>
    <xdr:sp macro="" textlink="">
      <xdr:nvSpPr>
        <xdr:cNvPr id="550" name="楕円 549">
          <a:extLst>
            <a:ext uri="{FF2B5EF4-FFF2-40B4-BE49-F238E27FC236}">
              <a16:creationId xmlns:a16="http://schemas.microsoft.com/office/drawing/2014/main" id="{2C77B16E-A4D0-41EB-B474-9E7B79E518AF}"/>
            </a:ext>
          </a:extLst>
        </xdr:cNvPr>
        <xdr:cNvSpPr/>
      </xdr:nvSpPr>
      <xdr:spPr>
        <a:xfrm>
          <a:off x="13652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53340</xdr:rowOff>
    </xdr:from>
    <xdr:to>
      <xdr:col>76</xdr:col>
      <xdr:colOff>114300</xdr:colOff>
      <xdr:row>59</xdr:row>
      <xdr:rowOff>83820</xdr:rowOff>
    </xdr:to>
    <xdr:cxnSp macro="">
      <xdr:nvCxnSpPr>
        <xdr:cNvPr id="551" name="直線コネクタ 550">
          <a:extLst>
            <a:ext uri="{FF2B5EF4-FFF2-40B4-BE49-F238E27FC236}">
              <a16:creationId xmlns:a16="http://schemas.microsoft.com/office/drawing/2014/main" id="{CD83B571-773A-411F-AABE-4EC728726A67}"/>
            </a:ext>
          </a:extLst>
        </xdr:cNvPr>
        <xdr:cNvCxnSpPr/>
      </xdr:nvCxnSpPr>
      <xdr:spPr>
        <a:xfrm>
          <a:off x="13703300" y="101688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25400</xdr:rowOff>
    </xdr:from>
    <xdr:to>
      <xdr:col>67</xdr:col>
      <xdr:colOff>101600</xdr:colOff>
      <xdr:row>59</xdr:row>
      <xdr:rowOff>127000</xdr:rowOff>
    </xdr:to>
    <xdr:sp macro="" textlink="">
      <xdr:nvSpPr>
        <xdr:cNvPr id="552" name="楕円 551">
          <a:extLst>
            <a:ext uri="{FF2B5EF4-FFF2-40B4-BE49-F238E27FC236}">
              <a16:creationId xmlns:a16="http://schemas.microsoft.com/office/drawing/2014/main" id="{AD30839F-A93E-42AF-9D49-A48D2938E4A1}"/>
            </a:ext>
          </a:extLst>
        </xdr:cNvPr>
        <xdr:cNvSpPr/>
      </xdr:nvSpPr>
      <xdr:spPr>
        <a:xfrm>
          <a:off x="12763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53340</xdr:rowOff>
    </xdr:from>
    <xdr:to>
      <xdr:col>71</xdr:col>
      <xdr:colOff>177800</xdr:colOff>
      <xdr:row>59</xdr:row>
      <xdr:rowOff>76200</xdr:rowOff>
    </xdr:to>
    <xdr:cxnSp macro="">
      <xdr:nvCxnSpPr>
        <xdr:cNvPr id="553" name="直線コネクタ 552">
          <a:extLst>
            <a:ext uri="{FF2B5EF4-FFF2-40B4-BE49-F238E27FC236}">
              <a16:creationId xmlns:a16="http://schemas.microsoft.com/office/drawing/2014/main" id="{6E589C63-3C85-4AE4-A0EC-BC27FDDFD171}"/>
            </a:ext>
          </a:extLst>
        </xdr:cNvPr>
        <xdr:cNvCxnSpPr/>
      </xdr:nvCxnSpPr>
      <xdr:spPr>
        <a:xfrm flipV="1">
          <a:off x="12814300" y="10168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4" name="n_1aveValue【学校施設】&#10;有形固定資産減価償却率">
          <a:extLst>
            <a:ext uri="{FF2B5EF4-FFF2-40B4-BE49-F238E27FC236}">
              <a16:creationId xmlns:a16="http://schemas.microsoft.com/office/drawing/2014/main" id="{5AA49461-CD81-4D77-8E1A-D2779E482B79}"/>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5" name="n_2aveValue【学校施設】&#10;有形固定資産減価償却率">
          <a:extLst>
            <a:ext uri="{FF2B5EF4-FFF2-40B4-BE49-F238E27FC236}">
              <a16:creationId xmlns:a16="http://schemas.microsoft.com/office/drawing/2014/main" id="{BA661A68-7F41-43AD-9F06-17A780C5F038}"/>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6" name="n_3aveValue【学校施設】&#10;有形固定資産減価償却率">
          <a:extLst>
            <a:ext uri="{FF2B5EF4-FFF2-40B4-BE49-F238E27FC236}">
              <a16:creationId xmlns:a16="http://schemas.microsoft.com/office/drawing/2014/main" id="{DA9F795A-19B8-4D68-973D-EED2D3DF9A8B}"/>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7" name="n_4aveValue【学校施設】&#10;有形固定資産減価償却率">
          <a:extLst>
            <a:ext uri="{FF2B5EF4-FFF2-40B4-BE49-F238E27FC236}">
              <a16:creationId xmlns:a16="http://schemas.microsoft.com/office/drawing/2014/main" id="{CAA63547-0C16-4B8A-A068-D8C37E901812}"/>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25417</xdr:rowOff>
    </xdr:from>
    <xdr:ext cx="405111" cy="259045"/>
    <xdr:sp macro="" textlink="">
      <xdr:nvSpPr>
        <xdr:cNvPr id="558" name="n_1mainValue【学校施設】&#10;有形固定資産減価償却率">
          <a:extLst>
            <a:ext uri="{FF2B5EF4-FFF2-40B4-BE49-F238E27FC236}">
              <a16:creationId xmlns:a16="http://schemas.microsoft.com/office/drawing/2014/main" id="{88939D08-D915-4FE9-A8CA-3245DB750B41}"/>
            </a:ext>
          </a:extLst>
        </xdr:cNvPr>
        <xdr:cNvSpPr txBox="1"/>
      </xdr:nvSpPr>
      <xdr:spPr>
        <a:xfrm>
          <a:off x="15266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151147</xdr:rowOff>
    </xdr:from>
    <xdr:ext cx="405111" cy="259045"/>
    <xdr:sp macro="" textlink="">
      <xdr:nvSpPr>
        <xdr:cNvPr id="559" name="n_2mainValue【学校施設】&#10;有形固定資産減価償却率">
          <a:extLst>
            <a:ext uri="{FF2B5EF4-FFF2-40B4-BE49-F238E27FC236}">
              <a16:creationId xmlns:a16="http://schemas.microsoft.com/office/drawing/2014/main" id="{EE954BE7-5690-412A-8CB8-FD2FE64DFAD7}"/>
            </a:ext>
          </a:extLst>
        </xdr:cNvPr>
        <xdr:cNvSpPr txBox="1"/>
      </xdr:nvSpPr>
      <xdr:spPr>
        <a:xfrm>
          <a:off x="14389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120667</xdr:rowOff>
    </xdr:from>
    <xdr:ext cx="405111" cy="259045"/>
    <xdr:sp macro="" textlink="">
      <xdr:nvSpPr>
        <xdr:cNvPr id="560" name="n_3mainValue【学校施設】&#10;有形固定資産減価償却率">
          <a:extLst>
            <a:ext uri="{FF2B5EF4-FFF2-40B4-BE49-F238E27FC236}">
              <a16:creationId xmlns:a16="http://schemas.microsoft.com/office/drawing/2014/main" id="{C8D39718-8FDF-490E-8DFF-ED064F6141F7}"/>
            </a:ext>
          </a:extLst>
        </xdr:cNvPr>
        <xdr:cNvSpPr txBox="1"/>
      </xdr:nvSpPr>
      <xdr:spPr>
        <a:xfrm>
          <a:off x="135007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143527</xdr:rowOff>
    </xdr:from>
    <xdr:ext cx="405111" cy="259045"/>
    <xdr:sp macro="" textlink="">
      <xdr:nvSpPr>
        <xdr:cNvPr id="561" name="n_4mainValue【学校施設】&#10;有形固定資産減価償却率">
          <a:extLst>
            <a:ext uri="{FF2B5EF4-FFF2-40B4-BE49-F238E27FC236}">
              <a16:creationId xmlns:a16="http://schemas.microsoft.com/office/drawing/2014/main" id="{44A28650-69B3-4831-BB07-4E7E9CE75270}"/>
            </a:ext>
          </a:extLst>
        </xdr:cNvPr>
        <xdr:cNvSpPr txBox="1"/>
      </xdr:nvSpPr>
      <xdr:spPr>
        <a:xfrm>
          <a:off x="12611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3DA50A3C-D2A5-4699-84F7-38769FE24F1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53D85ABC-1740-4174-9D65-C72CDA3B1EA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ED8B6F1E-2B38-4C66-976A-FBC47A93D8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59E16F36-69B8-4C00-BD3B-14FECD8A22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8821B553-EAFE-4722-83E0-B12312CF94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91D6E6F3-4DFA-4E46-9917-1DC41B9E04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FFAC70A6-7A36-4B0C-A711-2C28931A3E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DDB14211-05CE-47AE-B75B-CD0784D730E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3D1A5761-BAF3-4D46-9D20-9B8A51178DC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59D1E11E-26D7-4DFB-9B13-17D873F882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C6AF148C-43D3-44EA-9D3B-D438F590B3F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0E06A12D-074C-4371-A85E-2E1CFC83FE4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24FE7E57-AF78-4D32-B3F8-A9966846B9E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CF64C0A0-3CF7-47B6-AA56-A6F034E4D8A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B7F53279-8B61-4B3A-BC37-8C5F8378B61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7" name="テキスト ボックス 576">
          <a:extLst>
            <a:ext uri="{FF2B5EF4-FFF2-40B4-BE49-F238E27FC236}">
              <a16:creationId xmlns:a16="http://schemas.microsoft.com/office/drawing/2014/main" id="{46C808A0-F485-4727-983D-AF57B7BBAD52}"/>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5FE8584E-6882-4E80-A073-4D23186B793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79" name="テキスト ボックス 578">
          <a:extLst>
            <a:ext uri="{FF2B5EF4-FFF2-40B4-BE49-F238E27FC236}">
              <a16:creationId xmlns:a16="http://schemas.microsoft.com/office/drawing/2014/main" id="{6A39C080-BAC5-4CA2-A371-69FA4E1EE869}"/>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F7453ACD-4805-4F32-9441-EB851BD31BA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1" name="テキスト ボックス 580">
          <a:extLst>
            <a:ext uri="{FF2B5EF4-FFF2-40B4-BE49-F238E27FC236}">
              <a16:creationId xmlns:a16="http://schemas.microsoft.com/office/drawing/2014/main" id="{FACFC8A7-5BE5-44F1-9B51-08D0E403CEBB}"/>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8C7F421D-6962-4E50-99F5-A7632DFD5FE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3" name="テキスト ボックス 582">
          <a:extLst>
            <a:ext uri="{FF2B5EF4-FFF2-40B4-BE49-F238E27FC236}">
              <a16:creationId xmlns:a16="http://schemas.microsoft.com/office/drawing/2014/main" id="{B4D5489A-041B-4656-86D0-5AEEDEE16D0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a:extLst>
            <a:ext uri="{FF2B5EF4-FFF2-40B4-BE49-F238E27FC236}">
              <a16:creationId xmlns:a16="http://schemas.microsoft.com/office/drawing/2014/main" id="{C9978C7E-FBDA-43B0-B302-AFEA13C0B5F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5" name="直線コネクタ 584">
          <a:extLst>
            <a:ext uri="{FF2B5EF4-FFF2-40B4-BE49-F238E27FC236}">
              <a16:creationId xmlns:a16="http://schemas.microsoft.com/office/drawing/2014/main" id="{964E2C5A-6EA8-4675-A8DF-050CB133F208}"/>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6" name="【学校施設】&#10;一人当たり面積最小値テキスト">
          <a:extLst>
            <a:ext uri="{FF2B5EF4-FFF2-40B4-BE49-F238E27FC236}">
              <a16:creationId xmlns:a16="http://schemas.microsoft.com/office/drawing/2014/main" id="{3EAA0B36-414C-417B-8D64-8C8AD66512ED}"/>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7" name="直線コネクタ 586">
          <a:extLst>
            <a:ext uri="{FF2B5EF4-FFF2-40B4-BE49-F238E27FC236}">
              <a16:creationId xmlns:a16="http://schemas.microsoft.com/office/drawing/2014/main" id="{B6A952B8-56FA-4B02-801F-5298E526B17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88" name="【学校施設】&#10;一人当たり面積最大値テキスト">
          <a:extLst>
            <a:ext uri="{FF2B5EF4-FFF2-40B4-BE49-F238E27FC236}">
              <a16:creationId xmlns:a16="http://schemas.microsoft.com/office/drawing/2014/main" id="{4FBD1D9D-3F48-4E5B-90B0-237A63B8A70C}"/>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89" name="直線コネクタ 588">
          <a:extLst>
            <a:ext uri="{FF2B5EF4-FFF2-40B4-BE49-F238E27FC236}">
              <a16:creationId xmlns:a16="http://schemas.microsoft.com/office/drawing/2014/main" id="{F7CB6887-683E-418D-9EC9-8879B19E72D5}"/>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0" name="【学校施設】&#10;一人当たり面積平均値テキスト">
          <a:extLst>
            <a:ext uri="{FF2B5EF4-FFF2-40B4-BE49-F238E27FC236}">
              <a16:creationId xmlns:a16="http://schemas.microsoft.com/office/drawing/2014/main" id="{BAA56959-6F55-4377-A3A5-C948447E14D1}"/>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1" name="フローチャート: 判断 590">
          <a:extLst>
            <a:ext uri="{FF2B5EF4-FFF2-40B4-BE49-F238E27FC236}">
              <a16:creationId xmlns:a16="http://schemas.microsoft.com/office/drawing/2014/main" id="{80BBDB0E-E3C6-4CA1-AEC5-C228847CD85D}"/>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2" name="フローチャート: 判断 591">
          <a:extLst>
            <a:ext uri="{FF2B5EF4-FFF2-40B4-BE49-F238E27FC236}">
              <a16:creationId xmlns:a16="http://schemas.microsoft.com/office/drawing/2014/main" id="{A081D6D8-A5ED-441C-B0DA-86AA5BCA9C1C}"/>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3" name="フローチャート: 判断 592">
          <a:extLst>
            <a:ext uri="{FF2B5EF4-FFF2-40B4-BE49-F238E27FC236}">
              <a16:creationId xmlns:a16="http://schemas.microsoft.com/office/drawing/2014/main" id="{2B64C643-5986-47F8-9A5F-F1F66B76394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4" name="フローチャート: 判断 593">
          <a:extLst>
            <a:ext uri="{FF2B5EF4-FFF2-40B4-BE49-F238E27FC236}">
              <a16:creationId xmlns:a16="http://schemas.microsoft.com/office/drawing/2014/main" id="{06ECE3E1-124A-4583-AB77-2F1EF434E486}"/>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5" name="フローチャート: 判断 594">
          <a:extLst>
            <a:ext uri="{FF2B5EF4-FFF2-40B4-BE49-F238E27FC236}">
              <a16:creationId xmlns:a16="http://schemas.microsoft.com/office/drawing/2014/main" id="{9E29176B-21D7-4DD0-8468-912B8564F88E}"/>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BC22DAF-5E9D-4000-B66B-690FFE00A67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F25D5D1-CB2D-45F1-88C3-B407707B0B8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3714F57-8655-4BFA-B421-91ECCE6E6E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07E0BE5-C799-44A6-9829-F75E140997A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C7413FB-A06B-44F2-B642-D6DE980488C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149758</xdr:rowOff>
    </xdr:from>
    <xdr:to>
      <xdr:col>116</xdr:col>
      <xdr:colOff>114300</xdr:colOff>
      <xdr:row>63</xdr:row>
      <xdr:rowOff>79908</xdr:rowOff>
    </xdr:to>
    <xdr:sp macro="" textlink="">
      <xdr:nvSpPr>
        <xdr:cNvPr id="601" name="楕円 600">
          <a:extLst>
            <a:ext uri="{FF2B5EF4-FFF2-40B4-BE49-F238E27FC236}">
              <a16:creationId xmlns:a16="http://schemas.microsoft.com/office/drawing/2014/main" id="{ACE00AF8-0D71-407B-A89D-45D54E9E5AEF}"/>
            </a:ext>
          </a:extLst>
        </xdr:cNvPr>
        <xdr:cNvSpPr/>
      </xdr:nvSpPr>
      <xdr:spPr>
        <a:xfrm>
          <a:off x="22110700" y="1077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67758</xdr:rowOff>
    </xdr:from>
    <xdr:ext cx="469744" cy="259045"/>
    <xdr:sp macro="" textlink="">
      <xdr:nvSpPr>
        <xdr:cNvPr id="602" name="【学校施設】&#10;一人当たり面積該当値テキスト">
          <a:extLst>
            <a:ext uri="{FF2B5EF4-FFF2-40B4-BE49-F238E27FC236}">
              <a16:creationId xmlns:a16="http://schemas.microsoft.com/office/drawing/2014/main" id="{9932FFD7-291B-4FE1-8254-2922B3E08FCF}"/>
            </a:ext>
          </a:extLst>
        </xdr:cNvPr>
        <xdr:cNvSpPr txBox="1"/>
      </xdr:nvSpPr>
      <xdr:spPr>
        <a:xfrm>
          <a:off x="22199600" y="1069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50698</xdr:rowOff>
    </xdr:from>
    <xdr:to>
      <xdr:col>112</xdr:col>
      <xdr:colOff>38100</xdr:colOff>
      <xdr:row>63</xdr:row>
      <xdr:rowOff>152298</xdr:rowOff>
    </xdr:to>
    <xdr:sp macro="" textlink="">
      <xdr:nvSpPr>
        <xdr:cNvPr id="603" name="楕円 602">
          <a:extLst>
            <a:ext uri="{FF2B5EF4-FFF2-40B4-BE49-F238E27FC236}">
              <a16:creationId xmlns:a16="http://schemas.microsoft.com/office/drawing/2014/main" id="{D4D58171-49A6-4AA5-9FF4-605D5B70CC43}"/>
            </a:ext>
          </a:extLst>
        </xdr:cNvPr>
        <xdr:cNvSpPr/>
      </xdr:nvSpPr>
      <xdr:spPr>
        <a:xfrm>
          <a:off x="21272500" y="108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29108</xdr:rowOff>
    </xdr:from>
    <xdr:to>
      <xdr:col>116</xdr:col>
      <xdr:colOff>63500</xdr:colOff>
      <xdr:row>63</xdr:row>
      <xdr:rowOff>101498</xdr:rowOff>
    </xdr:to>
    <xdr:cxnSp macro="">
      <xdr:nvCxnSpPr>
        <xdr:cNvPr id="604" name="直線コネクタ 603">
          <a:extLst>
            <a:ext uri="{FF2B5EF4-FFF2-40B4-BE49-F238E27FC236}">
              <a16:creationId xmlns:a16="http://schemas.microsoft.com/office/drawing/2014/main" id="{EC4AB12B-4D5C-4296-96EC-D669CADC4460}"/>
            </a:ext>
          </a:extLst>
        </xdr:cNvPr>
        <xdr:cNvCxnSpPr/>
      </xdr:nvCxnSpPr>
      <xdr:spPr>
        <a:xfrm flipV="1">
          <a:off x="21323300" y="10830458"/>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54128</xdr:rowOff>
    </xdr:from>
    <xdr:to>
      <xdr:col>107</xdr:col>
      <xdr:colOff>101600</xdr:colOff>
      <xdr:row>63</xdr:row>
      <xdr:rowOff>155728</xdr:rowOff>
    </xdr:to>
    <xdr:sp macro="" textlink="">
      <xdr:nvSpPr>
        <xdr:cNvPr id="605" name="楕円 604">
          <a:extLst>
            <a:ext uri="{FF2B5EF4-FFF2-40B4-BE49-F238E27FC236}">
              <a16:creationId xmlns:a16="http://schemas.microsoft.com/office/drawing/2014/main" id="{0A7D5EC6-67F4-44C3-852E-2191163BD523}"/>
            </a:ext>
          </a:extLst>
        </xdr:cNvPr>
        <xdr:cNvSpPr/>
      </xdr:nvSpPr>
      <xdr:spPr>
        <a:xfrm>
          <a:off x="20383500" y="1085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101498</xdr:rowOff>
    </xdr:from>
    <xdr:to>
      <xdr:col>111</xdr:col>
      <xdr:colOff>177800</xdr:colOff>
      <xdr:row>63</xdr:row>
      <xdr:rowOff>104928</xdr:rowOff>
    </xdr:to>
    <xdr:cxnSp macro="">
      <xdr:nvCxnSpPr>
        <xdr:cNvPr id="606" name="直線コネクタ 605">
          <a:extLst>
            <a:ext uri="{FF2B5EF4-FFF2-40B4-BE49-F238E27FC236}">
              <a16:creationId xmlns:a16="http://schemas.microsoft.com/office/drawing/2014/main" id="{756C765C-8938-4441-939A-FE58C7056F4C}"/>
            </a:ext>
          </a:extLst>
        </xdr:cNvPr>
        <xdr:cNvCxnSpPr/>
      </xdr:nvCxnSpPr>
      <xdr:spPr>
        <a:xfrm flipV="1">
          <a:off x="20434300" y="10902848"/>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58014</xdr:rowOff>
    </xdr:from>
    <xdr:to>
      <xdr:col>102</xdr:col>
      <xdr:colOff>165100</xdr:colOff>
      <xdr:row>63</xdr:row>
      <xdr:rowOff>159614</xdr:rowOff>
    </xdr:to>
    <xdr:sp macro="" textlink="">
      <xdr:nvSpPr>
        <xdr:cNvPr id="607" name="楕円 606">
          <a:extLst>
            <a:ext uri="{FF2B5EF4-FFF2-40B4-BE49-F238E27FC236}">
              <a16:creationId xmlns:a16="http://schemas.microsoft.com/office/drawing/2014/main" id="{D315B736-D61A-4617-B19B-2DCD57190D8D}"/>
            </a:ext>
          </a:extLst>
        </xdr:cNvPr>
        <xdr:cNvSpPr/>
      </xdr:nvSpPr>
      <xdr:spPr>
        <a:xfrm>
          <a:off x="19494500" y="108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104928</xdr:rowOff>
    </xdr:from>
    <xdr:to>
      <xdr:col>107</xdr:col>
      <xdr:colOff>50800</xdr:colOff>
      <xdr:row>63</xdr:row>
      <xdr:rowOff>108814</xdr:rowOff>
    </xdr:to>
    <xdr:cxnSp macro="">
      <xdr:nvCxnSpPr>
        <xdr:cNvPr id="608" name="直線コネクタ 607">
          <a:extLst>
            <a:ext uri="{FF2B5EF4-FFF2-40B4-BE49-F238E27FC236}">
              <a16:creationId xmlns:a16="http://schemas.microsoft.com/office/drawing/2014/main" id="{0B8ACA45-6DD7-49D3-B568-0063F319CBEF}"/>
            </a:ext>
          </a:extLst>
        </xdr:cNvPr>
        <xdr:cNvCxnSpPr/>
      </xdr:nvCxnSpPr>
      <xdr:spPr>
        <a:xfrm flipV="1">
          <a:off x="19545300" y="10906278"/>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71196</xdr:rowOff>
    </xdr:from>
    <xdr:to>
      <xdr:col>98</xdr:col>
      <xdr:colOff>38100</xdr:colOff>
      <xdr:row>64</xdr:row>
      <xdr:rowOff>1346</xdr:rowOff>
    </xdr:to>
    <xdr:sp macro="" textlink="">
      <xdr:nvSpPr>
        <xdr:cNvPr id="609" name="楕円 608">
          <a:extLst>
            <a:ext uri="{FF2B5EF4-FFF2-40B4-BE49-F238E27FC236}">
              <a16:creationId xmlns:a16="http://schemas.microsoft.com/office/drawing/2014/main" id="{CAA90043-F188-4027-85E3-8155B8571D45}"/>
            </a:ext>
          </a:extLst>
        </xdr:cNvPr>
        <xdr:cNvSpPr/>
      </xdr:nvSpPr>
      <xdr:spPr>
        <a:xfrm>
          <a:off x="18605500" y="1087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108814</xdr:rowOff>
    </xdr:from>
    <xdr:to>
      <xdr:col>102</xdr:col>
      <xdr:colOff>114300</xdr:colOff>
      <xdr:row>63</xdr:row>
      <xdr:rowOff>121996</xdr:rowOff>
    </xdr:to>
    <xdr:cxnSp macro="">
      <xdr:nvCxnSpPr>
        <xdr:cNvPr id="610" name="直線コネクタ 609">
          <a:extLst>
            <a:ext uri="{FF2B5EF4-FFF2-40B4-BE49-F238E27FC236}">
              <a16:creationId xmlns:a16="http://schemas.microsoft.com/office/drawing/2014/main" id="{246F2199-1A8B-4489-A3B2-7C50BAF5CB31}"/>
            </a:ext>
          </a:extLst>
        </xdr:cNvPr>
        <xdr:cNvCxnSpPr/>
      </xdr:nvCxnSpPr>
      <xdr:spPr>
        <a:xfrm flipV="1">
          <a:off x="18656300" y="10910164"/>
          <a:ext cx="889000" cy="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1" name="n_1aveValue【学校施設】&#10;一人当たり面積">
          <a:extLst>
            <a:ext uri="{FF2B5EF4-FFF2-40B4-BE49-F238E27FC236}">
              <a16:creationId xmlns:a16="http://schemas.microsoft.com/office/drawing/2014/main" id="{EECA2208-8C33-4DAE-B3E4-6F9987682951}"/>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2" name="n_2aveValue【学校施設】&#10;一人当たり面積">
          <a:extLst>
            <a:ext uri="{FF2B5EF4-FFF2-40B4-BE49-F238E27FC236}">
              <a16:creationId xmlns:a16="http://schemas.microsoft.com/office/drawing/2014/main" id="{C4FCC6E0-68C1-4E15-BDDC-CF250F8C839A}"/>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3" name="n_3aveValue【学校施設】&#10;一人当たり面積">
          <a:extLst>
            <a:ext uri="{FF2B5EF4-FFF2-40B4-BE49-F238E27FC236}">
              <a16:creationId xmlns:a16="http://schemas.microsoft.com/office/drawing/2014/main" id="{7D641DF0-758D-45F5-AE8B-7974141B50B7}"/>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4" name="n_4aveValue【学校施設】&#10;一人当たり面積">
          <a:extLst>
            <a:ext uri="{FF2B5EF4-FFF2-40B4-BE49-F238E27FC236}">
              <a16:creationId xmlns:a16="http://schemas.microsoft.com/office/drawing/2014/main" id="{F8454FA9-4DDB-47CE-BC2F-BC2E5066FD99}"/>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143425</xdr:rowOff>
    </xdr:from>
    <xdr:ext cx="469744" cy="259045"/>
    <xdr:sp macro="" textlink="">
      <xdr:nvSpPr>
        <xdr:cNvPr id="615" name="n_1mainValue【学校施設】&#10;一人当たり面積">
          <a:extLst>
            <a:ext uri="{FF2B5EF4-FFF2-40B4-BE49-F238E27FC236}">
              <a16:creationId xmlns:a16="http://schemas.microsoft.com/office/drawing/2014/main" id="{48CB81E6-B2D3-4C4F-9071-5B6368CD4781}"/>
            </a:ext>
          </a:extLst>
        </xdr:cNvPr>
        <xdr:cNvSpPr txBox="1"/>
      </xdr:nvSpPr>
      <xdr:spPr>
        <a:xfrm>
          <a:off x="21075727" y="1094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146855</xdr:rowOff>
    </xdr:from>
    <xdr:ext cx="469744" cy="259045"/>
    <xdr:sp macro="" textlink="">
      <xdr:nvSpPr>
        <xdr:cNvPr id="616" name="n_2mainValue【学校施設】&#10;一人当たり面積">
          <a:extLst>
            <a:ext uri="{FF2B5EF4-FFF2-40B4-BE49-F238E27FC236}">
              <a16:creationId xmlns:a16="http://schemas.microsoft.com/office/drawing/2014/main" id="{BA442CA1-E686-44A4-B8C9-0E62D9097455}"/>
            </a:ext>
          </a:extLst>
        </xdr:cNvPr>
        <xdr:cNvSpPr txBox="1"/>
      </xdr:nvSpPr>
      <xdr:spPr>
        <a:xfrm>
          <a:off x="20199427" y="1094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150741</xdr:rowOff>
    </xdr:from>
    <xdr:ext cx="469744" cy="259045"/>
    <xdr:sp macro="" textlink="">
      <xdr:nvSpPr>
        <xdr:cNvPr id="617" name="n_3mainValue【学校施設】&#10;一人当たり面積">
          <a:extLst>
            <a:ext uri="{FF2B5EF4-FFF2-40B4-BE49-F238E27FC236}">
              <a16:creationId xmlns:a16="http://schemas.microsoft.com/office/drawing/2014/main" id="{9D4C4AE8-4A8D-4512-8668-6310420D0FBD}"/>
            </a:ext>
          </a:extLst>
        </xdr:cNvPr>
        <xdr:cNvSpPr txBox="1"/>
      </xdr:nvSpPr>
      <xdr:spPr>
        <a:xfrm>
          <a:off x="19310427" y="1095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163923</xdr:rowOff>
    </xdr:from>
    <xdr:ext cx="469744" cy="259045"/>
    <xdr:sp macro="" textlink="">
      <xdr:nvSpPr>
        <xdr:cNvPr id="618" name="n_4mainValue【学校施設】&#10;一人当たり面積">
          <a:extLst>
            <a:ext uri="{FF2B5EF4-FFF2-40B4-BE49-F238E27FC236}">
              <a16:creationId xmlns:a16="http://schemas.microsoft.com/office/drawing/2014/main" id="{DEFECB53-B334-4C63-B56D-4D230E65D601}"/>
            </a:ext>
          </a:extLst>
        </xdr:cNvPr>
        <xdr:cNvSpPr txBox="1"/>
      </xdr:nvSpPr>
      <xdr:spPr>
        <a:xfrm>
          <a:off x="18421427" y="1096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6B6FF3C8-7DAF-498E-90CA-FD163DABEE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F30E6789-DD2F-452A-A076-9C25D6742C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AED59013-C427-4C04-9740-864C7A448D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6C2AFA6E-DF9A-4B5C-8A70-548BCA3746F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D2E6DBD9-93D0-4276-80AD-C43299B60C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AFD2A242-BD7B-4B94-8463-2D1D6DE929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78AB0975-9CF8-42CF-8586-48A6DDA000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7CE89B21-BC78-47C4-8D89-2B58EABC6B3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7" name="正方形/長方形 626">
          <a:extLst>
            <a:ext uri="{FF2B5EF4-FFF2-40B4-BE49-F238E27FC236}">
              <a16:creationId xmlns:a16="http://schemas.microsoft.com/office/drawing/2014/main" id="{924F7DCE-72FD-412C-8FB7-D09B81CAE4F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8" name="正方形/長方形 627">
          <a:extLst>
            <a:ext uri="{FF2B5EF4-FFF2-40B4-BE49-F238E27FC236}">
              <a16:creationId xmlns:a16="http://schemas.microsoft.com/office/drawing/2014/main" id="{0339C0DB-FE54-49DD-A6B7-7CCA566B95D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9" name="正方形/長方形 628">
          <a:extLst>
            <a:ext uri="{FF2B5EF4-FFF2-40B4-BE49-F238E27FC236}">
              <a16:creationId xmlns:a16="http://schemas.microsoft.com/office/drawing/2014/main" id="{889AB515-39C0-4D31-AC59-BB0B7EE3AA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0" name="正方形/長方形 629">
          <a:extLst>
            <a:ext uri="{FF2B5EF4-FFF2-40B4-BE49-F238E27FC236}">
              <a16:creationId xmlns:a16="http://schemas.microsoft.com/office/drawing/2014/main" id="{216A6AFC-9589-464B-979A-C021E3DC64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1" name="正方形/長方形 630">
          <a:extLst>
            <a:ext uri="{FF2B5EF4-FFF2-40B4-BE49-F238E27FC236}">
              <a16:creationId xmlns:a16="http://schemas.microsoft.com/office/drawing/2014/main" id="{75335D60-611E-4019-9891-B28299F6FB0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2" name="正方形/長方形 631">
          <a:extLst>
            <a:ext uri="{FF2B5EF4-FFF2-40B4-BE49-F238E27FC236}">
              <a16:creationId xmlns:a16="http://schemas.microsoft.com/office/drawing/2014/main" id="{4BF54501-9077-46FF-B051-0ECE1B48DE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3" name="正方形/長方形 632">
          <a:extLst>
            <a:ext uri="{FF2B5EF4-FFF2-40B4-BE49-F238E27FC236}">
              <a16:creationId xmlns:a16="http://schemas.microsoft.com/office/drawing/2014/main" id="{D8FA7D40-0EED-4F73-AF3A-59B6B8AF34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4" name="正方形/長方形 633">
          <a:extLst>
            <a:ext uri="{FF2B5EF4-FFF2-40B4-BE49-F238E27FC236}">
              <a16:creationId xmlns:a16="http://schemas.microsoft.com/office/drawing/2014/main" id="{C0CDEC98-5B89-4104-BD2E-695832A3285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0C712F1E-CFC0-46C0-BDF6-F07DCC1ADBC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6B975E97-4AA4-4C39-A178-9EBB1037C3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6F7A1736-8775-4DC8-B23E-8C36094415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52CB3CF2-EC10-48C4-88EA-B994333C22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7C262525-9539-4FE6-BB06-42206F4AA9F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D6136EA7-A960-4D7F-91A5-A29A3D07FE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FD43C2FE-AD20-4589-9F8E-144FEDAA3D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D272CC99-A312-412A-8C78-A16D590745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9DC9A530-1DE8-4B66-85AA-5A2BF559B42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12327078-F9AB-4870-A690-018E9728E69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AD9F18EE-7A2D-4319-98BC-4DF1C128CFC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262C3806-7CA2-4D0F-9CF6-AB4CD4D89E1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D31B7220-C40D-4378-A50C-85E853B4CB5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3EFAE9F5-6BCB-4C99-8A6B-EE28C4D975E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BE5AC874-5A27-4E42-B12E-C5C9E081B50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AA076731-050E-40F7-9398-4DA18D02304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A1FA5648-2CEB-4978-B6E9-F22C78237C9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8E3B6476-AE5D-47C2-AC82-6494EFC9DCF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95DD8CF7-FE9D-4969-B887-E3734C7EDFB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0B07A983-D96D-45AA-AA24-56EB75DDAB3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93DC96AC-170F-45F2-8F8A-266D9A07F12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E6FD95D6-70DA-47B0-B7D2-4F29F6483C1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0DB29862-C372-4BE8-A5E0-9ECCBB1328E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C93CB63E-3D84-42C0-8EF6-B37117C116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715F2AF4-316A-4339-9544-60E30904CD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0" name="直線コネクタ 659">
          <a:extLst>
            <a:ext uri="{FF2B5EF4-FFF2-40B4-BE49-F238E27FC236}">
              <a16:creationId xmlns:a16="http://schemas.microsoft.com/office/drawing/2014/main" id="{ACB75BE4-17CB-4F93-A1C8-4CDC8062C3B3}"/>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1" name="【公民館】&#10;有形固定資産減価償却率最小値テキスト">
          <a:extLst>
            <a:ext uri="{FF2B5EF4-FFF2-40B4-BE49-F238E27FC236}">
              <a16:creationId xmlns:a16="http://schemas.microsoft.com/office/drawing/2014/main" id="{B72A29AA-4970-4A41-B667-DCDD838A6DB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2" name="直線コネクタ 661">
          <a:extLst>
            <a:ext uri="{FF2B5EF4-FFF2-40B4-BE49-F238E27FC236}">
              <a16:creationId xmlns:a16="http://schemas.microsoft.com/office/drawing/2014/main" id="{BB51CFE7-D48E-494F-9E8C-FE1BC2D18A7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3" name="【公民館】&#10;有形固定資産減価償却率最大値テキスト">
          <a:extLst>
            <a:ext uri="{FF2B5EF4-FFF2-40B4-BE49-F238E27FC236}">
              <a16:creationId xmlns:a16="http://schemas.microsoft.com/office/drawing/2014/main" id="{9784DC0F-C0A7-41BB-A659-B2FA1F8C5CFE}"/>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4" name="直線コネクタ 663">
          <a:extLst>
            <a:ext uri="{FF2B5EF4-FFF2-40B4-BE49-F238E27FC236}">
              <a16:creationId xmlns:a16="http://schemas.microsoft.com/office/drawing/2014/main" id="{83C7F8FD-6B52-4471-85B2-8FC3A39FE55F}"/>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5" name="【公民館】&#10;有形固定資産減価償却率平均値テキスト">
          <a:extLst>
            <a:ext uri="{FF2B5EF4-FFF2-40B4-BE49-F238E27FC236}">
              <a16:creationId xmlns:a16="http://schemas.microsoft.com/office/drawing/2014/main" id="{D4E16D43-37D4-4441-B3F6-572FB6E18AE9}"/>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6" name="フローチャート: 判断 665">
          <a:extLst>
            <a:ext uri="{FF2B5EF4-FFF2-40B4-BE49-F238E27FC236}">
              <a16:creationId xmlns:a16="http://schemas.microsoft.com/office/drawing/2014/main" id="{45A382A5-8CF6-48E7-A6FC-48002C410724}"/>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7" name="フローチャート: 判断 666">
          <a:extLst>
            <a:ext uri="{FF2B5EF4-FFF2-40B4-BE49-F238E27FC236}">
              <a16:creationId xmlns:a16="http://schemas.microsoft.com/office/drawing/2014/main" id="{00B3BE41-F973-494E-85F5-A6ED4B25A95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68" name="フローチャート: 判断 667">
          <a:extLst>
            <a:ext uri="{FF2B5EF4-FFF2-40B4-BE49-F238E27FC236}">
              <a16:creationId xmlns:a16="http://schemas.microsoft.com/office/drawing/2014/main" id="{FF8D5AC4-F727-424E-8D41-A0BA6268CCF6}"/>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69" name="フローチャート: 判断 668">
          <a:extLst>
            <a:ext uri="{FF2B5EF4-FFF2-40B4-BE49-F238E27FC236}">
              <a16:creationId xmlns:a16="http://schemas.microsoft.com/office/drawing/2014/main" id="{DA491436-982F-4B4C-882D-305E1D56BCF4}"/>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0" name="フローチャート: 判断 669">
          <a:extLst>
            <a:ext uri="{FF2B5EF4-FFF2-40B4-BE49-F238E27FC236}">
              <a16:creationId xmlns:a16="http://schemas.microsoft.com/office/drawing/2014/main" id="{C7C6949D-7754-4174-8C3C-F9A47BD4FA96}"/>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2EDDD17C-AB38-42D3-AF12-A7C67ABB301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8ED05CC-3AE4-41E0-B0B1-2FD8BD4F8BD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CEF8D60-AB1E-411A-A0E3-5984456DC2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535023B0-78D0-4795-91AC-45F97D4CBB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D8CCC47-8557-486C-8E42-B667D9DB2B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4173</xdr:rowOff>
    </xdr:from>
    <xdr:to>
      <xdr:col>85</xdr:col>
      <xdr:colOff>177800</xdr:colOff>
      <xdr:row>107</xdr:row>
      <xdr:rowOff>105773</xdr:rowOff>
    </xdr:to>
    <xdr:sp macro="" textlink="">
      <xdr:nvSpPr>
        <xdr:cNvPr id="676" name="楕円 675">
          <a:extLst>
            <a:ext uri="{FF2B5EF4-FFF2-40B4-BE49-F238E27FC236}">
              <a16:creationId xmlns:a16="http://schemas.microsoft.com/office/drawing/2014/main" id="{EBCC6297-C77D-4D1D-B4E5-B26198F4CE16}"/>
            </a:ext>
          </a:extLst>
        </xdr:cNvPr>
        <xdr:cNvSpPr/>
      </xdr:nvSpPr>
      <xdr:spPr>
        <a:xfrm>
          <a:off x="162687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154050</xdr:rowOff>
    </xdr:from>
    <xdr:ext cx="405111" cy="259045"/>
    <xdr:sp macro="" textlink="">
      <xdr:nvSpPr>
        <xdr:cNvPr id="677" name="【公民館】&#10;有形固定資産減価償却率該当値テキスト">
          <a:extLst>
            <a:ext uri="{FF2B5EF4-FFF2-40B4-BE49-F238E27FC236}">
              <a16:creationId xmlns:a16="http://schemas.microsoft.com/office/drawing/2014/main" id="{08101EB9-4822-45B0-B066-64BA97400604}"/>
            </a:ext>
          </a:extLst>
        </xdr:cNvPr>
        <xdr:cNvSpPr txBox="1"/>
      </xdr:nvSpPr>
      <xdr:spPr>
        <a:xfrm>
          <a:off x="16357600"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678" name="楕円 677">
          <a:extLst>
            <a:ext uri="{FF2B5EF4-FFF2-40B4-BE49-F238E27FC236}">
              <a16:creationId xmlns:a16="http://schemas.microsoft.com/office/drawing/2014/main" id="{995C51E2-933C-4381-BC53-4E7B32DC2084}"/>
            </a:ext>
          </a:extLst>
        </xdr:cNvPr>
        <xdr:cNvSpPr/>
      </xdr:nvSpPr>
      <xdr:spPr>
        <a:xfrm>
          <a:off x="15430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107</xdr:row>
      <xdr:rowOff>54973</xdr:rowOff>
    </xdr:to>
    <xdr:cxnSp macro="">
      <xdr:nvCxnSpPr>
        <xdr:cNvPr id="679" name="直線コネクタ 678">
          <a:extLst>
            <a:ext uri="{FF2B5EF4-FFF2-40B4-BE49-F238E27FC236}">
              <a16:creationId xmlns:a16="http://schemas.microsoft.com/office/drawing/2014/main" id="{9B06809F-A7B6-41D7-B0BC-9912CB7247C6}"/>
            </a:ext>
          </a:extLst>
        </xdr:cNvPr>
        <xdr:cNvCxnSpPr/>
      </xdr:nvCxnSpPr>
      <xdr:spPr>
        <a:xfrm>
          <a:off x="15481300" y="1831848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159294</xdr:rowOff>
    </xdr:from>
    <xdr:to>
      <xdr:col>76</xdr:col>
      <xdr:colOff>165100</xdr:colOff>
      <xdr:row>107</xdr:row>
      <xdr:rowOff>89444</xdr:rowOff>
    </xdr:to>
    <xdr:sp macro="" textlink="">
      <xdr:nvSpPr>
        <xdr:cNvPr id="680" name="楕円 679">
          <a:extLst>
            <a:ext uri="{FF2B5EF4-FFF2-40B4-BE49-F238E27FC236}">
              <a16:creationId xmlns:a16="http://schemas.microsoft.com/office/drawing/2014/main" id="{31E536D5-9CD4-4D85-89AC-A239E4B8EE48}"/>
            </a:ext>
          </a:extLst>
        </xdr:cNvPr>
        <xdr:cNvSpPr/>
      </xdr:nvSpPr>
      <xdr:spPr>
        <a:xfrm>
          <a:off x="14541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144780</xdr:rowOff>
    </xdr:from>
    <xdr:to>
      <xdr:col>81</xdr:col>
      <xdr:colOff>50800</xdr:colOff>
      <xdr:row>107</xdr:row>
      <xdr:rowOff>38644</xdr:rowOff>
    </xdr:to>
    <xdr:cxnSp macro="">
      <xdr:nvCxnSpPr>
        <xdr:cNvPr id="681" name="直線コネクタ 680">
          <a:extLst>
            <a:ext uri="{FF2B5EF4-FFF2-40B4-BE49-F238E27FC236}">
              <a16:creationId xmlns:a16="http://schemas.microsoft.com/office/drawing/2014/main" id="{AB6EB928-1D88-4034-9493-387C17611657}"/>
            </a:ext>
          </a:extLst>
        </xdr:cNvPr>
        <xdr:cNvCxnSpPr/>
      </xdr:nvCxnSpPr>
      <xdr:spPr>
        <a:xfrm flipV="1">
          <a:off x="14592300" y="1831848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楕円 681">
          <a:extLst>
            <a:ext uri="{FF2B5EF4-FFF2-40B4-BE49-F238E27FC236}">
              <a16:creationId xmlns:a16="http://schemas.microsoft.com/office/drawing/2014/main" id="{40ECE32C-180B-42E5-BF43-BD8A622EFF6D}"/>
            </a:ext>
          </a:extLst>
        </xdr:cNvPr>
        <xdr:cNvSpPr/>
      </xdr:nvSpPr>
      <xdr:spPr>
        <a:xfrm>
          <a:off x="1365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107</xdr:row>
      <xdr:rowOff>38644</xdr:rowOff>
    </xdr:to>
    <xdr:cxnSp macro="">
      <xdr:nvCxnSpPr>
        <xdr:cNvPr id="683" name="直線コネクタ 682">
          <a:extLst>
            <a:ext uri="{FF2B5EF4-FFF2-40B4-BE49-F238E27FC236}">
              <a16:creationId xmlns:a16="http://schemas.microsoft.com/office/drawing/2014/main" id="{A1E79AD5-4735-4044-B024-239F5A8186EB}"/>
            </a:ext>
          </a:extLst>
        </xdr:cNvPr>
        <xdr:cNvCxnSpPr/>
      </xdr:nvCxnSpPr>
      <xdr:spPr>
        <a:xfrm>
          <a:off x="13703300" y="18238470"/>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138068</xdr:rowOff>
    </xdr:from>
    <xdr:to>
      <xdr:col>67</xdr:col>
      <xdr:colOff>101600</xdr:colOff>
      <xdr:row>107</xdr:row>
      <xdr:rowOff>68218</xdr:rowOff>
    </xdr:to>
    <xdr:sp macro="" textlink="">
      <xdr:nvSpPr>
        <xdr:cNvPr id="684" name="楕円 683">
          <a:extLst>
            <a:ext uri="{FF2B5EF4-FFF2-40B4-BE49-F238E27FC236}">
              <a16:creationId xmlns:a16="http://schemas.microsoft.com/office/drawing/2014/main" id="{B447681F-154A-4FA3-9F98-7CCEA69FE16A}"/>
            </a:ext>
          </a:extLst>
        </xdr:cNvPr>
        <xdr:cNvSpPr/>
      </xdr:nvSpPr>
      <xdr:spPr>
        <a:xfrm>
          <a:off x="12763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64770</xdr:rowOff>
    </xdr:from>
    <xdr:to>
      <xdr:col>71</xdr:col>
      <xdr:colOff>177800</xdr:colOff>
      <xdr:row>107</xdr:row>
      <xdr:rowOff>17418</xdr:rowOff>
    </xdr:to>
    <xdr:cxnSp macro="">
      <xdr:nvCxnSpPr>
        <xdr:cNvPr id="685" name="直線コネクタ 684">
          <a:extLst>
            <a:ext uri="{FF2B5EF4-FFF2-40B4-BE49-F238E27FC236}">
              <a16:creationId xmlns:a16="http://schemas.microsoft.com/office/drawing/2014/main" id="{642676D6-A834-4B7F-B35F-EF8A90A25A1D}"/>
            </a:ext>
          </a:extLst>
        </xdr:cNvPr>
        <xdr:cNvCxnSpPr/>
      </xdr:nvCxnSpPr>
      <xdr:spPr>
        <a:xfrm flipV="1">
          <a:off x="12814300" y="18238470"/>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6" name="n_1aveValue【公民館】&#10;有形固定資産減価償却率">
          <a:extLst>
            <a:ext uri="{FF2B5EF4-FFF2-40B4-BE49-F238E27FC236}">
              <a16:creationId xmlns:a16="http://schemas.microsoft.com/office/drawing/2014/main" id="{FBB555D9-B099-45BA-8D82-DEB6823C2448}"/>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7" name="n_2aveValue【公民館】&#10;有形固定資産減価償却率">
          <a:extLst>
            <a:ext uri="{FF2B5EF4-FFF2-40B4-BE49-F238E27FC236}">
              <a16:creationId xmlns:a16="http://schemas.microsoft.com/office/drawing/2014/main" id="{1E8C7875-1F7A-418A-AF3B-C9EE489483E9}"/>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88" name="n_3aveValue【公民館】&#10;有形固定資産減価償却率">
          <a:extLst>
            <a:ext uri="{FF2B5EF4-FFF2-40B4-BE49-F238E27FC236}">
              <a16:creationId xmlns:a16="http://schemas.microsoft.com/office/drawing/2014/main" id="{10ABC480-5114-4E29-9897-087232175EC6}"/>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89" name="n_4aveValue【公民館】&#10;有形固定資産減価償却率">
          <a:extLst>
            <a:ext uri="{FF2B5EF4-FFF2-40B4-BE49-F238E27FC236}">
              <a16:creationId xmlns:a16="http://schemas.microsoft.com/office/drawing/2014/main" id="{B428B762-056E-49E0-96FE-603BB9255698}"/>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15257</xdr:rowOff>
    </xdr:from>
    <xdr:ext cx="405111" cy="259045"/>
    <xdr:sp macro="" textlink="">
      <xdr:nvSpPr>
        <xdr:cNvPr id="690" name="n_1mainValue【公民館】&#10;有形固定資産減価償却率">
          <a:extLst>
            <a:ext uri="{FF2B5EF4-FFF2-40B4-BE49-F238E27FC236}">
              <a16:creationId xmlns:a16="http://schemas.microsoft.com/office/drawing/2014/main" id="{2FB25428-37EA-4C94-B869-F1B028BD69D3}"/>
            </a:ext>
          </a:extLst>
        </xdr:cNvPr>
        <xdr:cNvSpPr txBox="1"/>
      </xdr:nvSpPr>
      <xdr:spPr>
        <a:xfrm>
          <a:off x="152660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80571</xdr:rowOff>
    </xdr:from>
    <xdr:ext cx="405111" cy="259045"/>
    <xdr:sp macro="" textlink="">
      <xdr:nvSpPr>
        <xdr:cNvPr id="691" name="n_2mainValue【公民館】&#10;有形固定資産減価償却率">
          <a:extLst>
            <a:ext uri="{FF2B5EF4-FFF2-40B4-BE49-F238E27FC236}">
              <a16:creationId xmlns:a16="http://schemas.microsoft.com/office/drawing/2014/main" id="{6CC56199-50F5-40C7-A6C0-BF368B153EAB}"/>
            </a:ext>
          </a:extLst>
        </xdr:cNvPr>
        <xdr:cNvSpPr txBox="1"/>
      </xdr:nvSpPr>
      <xdr:spPr>
        <a:xfrm>
          <a:off x="14389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692" name="n_3mainValue【公民館】&#10;有形固定資産減価償却率">
          <a:extLst>
            <a:ext uri="{FF2B5EF4-FFF2-40B4-BE49-F238E27FC236}">
              <a16:creationId xmlns:a16="http://schemas.microsoft.com/office/drawing/2014/main" id="{FC779134-C822-4E29-8DC6-5088F32DD656}"/>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59345</xdr:rowOff>
    </xdr:from>
    <xdr:ext cx="405111" cy="259045"/>
    <xdr:sp macro="" textlink="">
      <xdr:nvSpPr>
        <xdr:cNvPr id="693" name="n_4mainValue【公民館】&#10;有形固定資産減価償却率">
          <a:extLst>
            <a:ext uri="{FF2B5EF4-FFF2-40B4-BE49-F238E27FC236}">
              <a16:creationId xmlns:a16="http://schemas.microsoft.com/office/drawing/2014/main" id="{C9DD9275-73CD-494C-80ED-D3E6D341ECC5}"/>
            </a:ext>
          </a:extLst>
        </xdr:cNvPr>
        <xdr:cNvSpPr txBox="1"/>
      </xdr:nvSpPr>
      <xdr:spPr>
        <a:xfrm>
          <a:off x="126117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841ADF1D-F1B6-4AD5-A23D-60775BA1F2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6D366C38-C864-4E64-BB8A-BA6E11D6E3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2ADE68F1-5557-4E07-8D92-EF842C1BC5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638F4457-5235-42C1-B18D-E0E243C7C3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F71E22C3-7563-4DD4-A0A8-7657D34E5C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F5E92A6B-B340-48CC-A33B-64E5F19F9EC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E349A25C-E8B6-47E1-82B4-DB9606C3CF8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36119239-8F5D-491B-A86A-1A339A92FE0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77DB40CD-83A0-4B13-9B49-9258C5AC9B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91DA8FFA-3B39-4C6F-84EE-007B93495F8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4" name="直線コネクタ 703">
          <a:extLst>
            <a:ext uri="{FF2B5EF4-FFF2-40B4-BE49-F238E27FC236}">
              <a16:creationId xmlns:a16="http://schemas.microsoft.com/office/drawing/2014/main" id="{3560E140-17AD-4D57-B4D9-2BBD4C91DBB5}"/>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5" name="テキスト ボックス 704">
          <a:extLst>
            <a:ext uri="{FF2B5EF4-FFF2-40B4-BE49-F238E27FC236}">
              <a16:creationId xmlns:a16="http://schemas.microsoft.com/office/drawing/2014/main" id="{3B9323D6-9C28-415D-AA0D-088C658C0F0A}"/>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B7A5C268-F8F4-49C8-BDF7-6C0957ADCA7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2B6C6F09-2522-4624-9300-B97F5D3CB1B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08" name="直線コネクタ 707">
          <a:extLst>
            <a:ext uri="{FF2B5EF4-FFF2-40B4-BE49-F238E27FC236}">
              <a16:creationId xmlns:a16="http://schemas.microsoft.com/office/drawing/2014/main" id="{4193AFF6-56D2-469F-A032-D78EDE9322F8}"/>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09" name="テキスト ボックス 708">
          <a:extLst>
            <a:ext uri="{FF2B5EF4-FFF2-40B4-BE49-F238E27FC236}">
              <a16:creationId xmlns:a16="http://schemas.microsoft.com/office/drawing/2014/main" id="{F5B8A98C-0EE4-401E-9F03-8C99A2BF9A6D}"/>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EB99E106-5692-4E70-9515-837B6EAF44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586E82AB-8E7F-4DE6-83D1-7D9C36042A5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AF28431C-66E0-40AF-8B1F-785BF25071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3" name="直線コネクタ 712">
          <a:extLst>
            <a:ext uri="{FF2B5EF4-FFF2-40B4-BE49-F238E27FC236}">
              <a16:creationId xmlns:a16="http://schemas.microsoft.com/office/drawing/2014/main" id="{5445ADBE-8824-4C1C-B2F3-A683B8FB9D6A}"/>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4" name="【公民館】&#10;一人当たり面積最小値テキスト">
          <a:extLst>
            <a:ext uri="{FF2B5EF4-FFF2-40B4-BE49-F238E27FC236}">
              <a16:creationId xmlns:a16="http://schemas.microsoft.com/office/drawing/2014/main" id="{A0365365-F3B3-4639-B612-D59AA8A1B218}"/>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5" name="直線コネクタ 714">
          <a:extLst>
            <a:ext uri="{FF2B5EF4-FFF2-40B4-BE49-F238E27FC236}">
              <a16:creationId xmlns:a16="http://schemas.microsoft.com/office/drawing/2014/main" id="{344F204E-CF1C-4866-9A5B-DD11FACF4375}"/>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6" name="【公民館】&#10;一人当たり面積最大値テキスト">
          <a:extLst>
            <a:ext uri="{FF2B5EF4-FFF2-40B4-BE49-F238E27FC236}">
              <a16:creationId xmlns:a16="http://schemas.microsoft.com/office/drawing/2014/main" id="{003C9EB6-63E9-455C-AC40-8C2AD6165AD1}"/>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7" name="直線コネクタ 716">
          <a:extLst>
            <a:ext uri="{FF2B5EF4-FFF2-40B4-BE49-F238E27FC236}">
              <a16:creationId xmlns:a16="http://schemas.microsoft.com/office/drawing/2014/main" id="{7C6F3224-4C94-4B2C-B652-B83E48C3B27D}"/>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18" name="【公民館】&#10;一人当たり面積平均値テキスト">
          <a:extLst>
            <a:ext uri="{FF2B5EF4-FFF2-40B4-BE49-F238E27FC236}">
              <a16:creationId xmlns:a16="http://schemas.microsoft.com/office/drawing/2014/main" id="{E07B3E55-25B1-46E5-B242-5AAFA85EB1B8}"/>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19" name="フローチャート: 判断 718">
          <a:extLst>
            <a:ext uri="{FF2B5EF4-FFF2-40B4-BE49-F238E27FC236}">
              <a16:creationId xmlns:a16="http://schemas.microsoft.com/office/drawing/2014/main" id="{CF714F86-4C03-4012-AA96-C4EB169C0072}"/>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0" name="フローチャート: 判断 719">
          <a:extLst>
            <a:ext uri="{FF2B5EF4-FFF2-40B4-BE49-F238E27FC236}">
              <a16:creationId xmlns:a16="http://schemas.microsoft.com/office/drawing/2014/main" id="{A71327B2-7B48-4EC1-838D-E533B656B7A2}"/>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1" name="フローチャート: 判断 720">
          <a:extLst>
            <a:ext uri="{FF2B5EF4-FFF2-40B4-BE49-F238E27FC236}">
              <a16:creationId xmlns:a16="http://schemas.microsoft.com/office/drawing/2014/main" id="{CD6BFBD4-A038-4033-99F8-E1D927742FA2}"/>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2" name="フローチャート: 判断 721">
          <a:extLst>
            <a:ext uri="{FF2B5EF4-FFF2-40B4-BE49-F238E27FC236}">
              <a16:creationId xmlns:a16="http://schemas.microsoft.com/office/drawing/2014/main" id="{3B5B6E8D-B431-4A57-8328-74F63F238935}"/>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3" name="フローチャート: 判断 722">
          <a:extLst>
            <a:ext uri="{FF2B5EF4-FFF2-40B4-BE49-F238E27FC236}">
              <a16:creationId xmlns:a16="http://schemas.microsoft.com/office/drawing/2014/main" id="{CE52E1B3-DC8C-4057-BCFF-0D9679E1791F}"/>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9014FD2-1ED8-4831-8FC4-6BCBC14F60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C0AB689B-FE48-4F44-9D16-52F26F1E190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D6EC4FA3-7A0A-4379-B156-62E54FFF2B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D726178-D9D8-4E00-8E18-652C51240FC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C539F76-91DE-4DE4-BA94-7FDA3BA981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154560</xdr:rowOff>
    </xdr:from>
    <xdr:to>
      <xdr:col>116</xdr:col>
      <xdr:colOff>114300</xdr:colOff>
      <xdr:row>104</xdr:row>
      <xdr:rowOff>84710</xdr:rowOff>
    </xdr:to>
    <xdr:sp macro="" textlink="">
      <xdr:nvSpPr>
        <xdr:cNvPr id="729" name="楕円 728">
          <a:extLst>
            <a:ext uri="{FF2B5EF4-FFF2-40B4-BE49-F238E27FC236}">
              <a16:creationId xmlns:a16="http://schemas.microsoft.com/office/drawing/2014/main" id="{5EF7F0BD-719F-4461-A967-10E3B17B17C9}"/>
            </a:ext>
          </a:extLst>
        </xdr:cNvPr>
        <xdr:cNvSpPr/>
      </xdr:nvSpPr>
      <xdr:spPr>
        <a:xfrm>
          <a:off x="22110700" y="1781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5987</xdr:rowOff>
    </xdr:from>
    <xdr:ext cx="469744" cy="259045"/>
    <xdr:sp macro="" textlink="">
      <xdr:nvSpPr>
        <xdr:cNvPr id="730" name="【公民館】&#10;一人当たり面積該当値テキスト">
          <a:extLst>
            <a:ext uri="{FF2B5EF4-FFF2-40B4-BE49-F238E27FC236}">
              <a16:creationId xmlns:a16="http://schemas.microsoft.com/office/drawing/2014/main" id="{CCBF39E2-9F1B-4D07-B130-14C2926BE151}"/>
            </a:ext>
          </a:extLst>
        </xdr:cNvPr>
        <xdr:cNvSpPr txBox="1"/>
      </xdr:nvSpPr>
      <xdr:spPr>
        <a:xfrm>
          <a:off x="22199600" y="1766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99695</xdr:rowOff>
    </xdr:from>
    <xdr:to>
      <xdr:col>112</xdr:col>
      <xdr:colOff>38100</xdr:colOff>
      <xdr:row>104</xdr:row>
      <xdr:rowOff>29845</xdr:rowOff>
    </xdr:to>
    <xdr:sp macro="" textlink="">
      <xdr:nvSpPr>
        <xdr:cNvPr id="731" name="楕円 730">
          <a:extLst>
            <a:ext uri="{FF2B5EF4-FFF2-40B4-BE49-F238E27FC236}">
              <a16:creationId xmlns:a16="http://schemas.microsoft.com/office/drawing/2014/main" id="{14D02EEE-24D3-420F-BD87-4829A1E5A6EA}"/>
            </a:ext>
          </a:extLst>
        </xdr:cNvPr>
        <xdr:cNvSpPr/>
      </xdr:nvSpPr>
      <xdr:spPr>
        <a:xfrm>
          <a:off x="21272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150495</xdr:rowOff>
    </xdr:from>
    <xdr:to>
      <xdr:col>116</xdr:col>
      <xdr:colOff>63500</xdr:colOff>
      <xdr:row>104</xdr:row>
      <xdr:rowOff>33910</xdr:rowOff>
    </xdr:to>
    <xdr:cxnSp macro="">
      <xdr:nvCxnSpPr>
        <xdr:cNvPr id="732" name="直線コネクタ 731">
          <a:extLst>
            <a:ext uri="{FF2B5EF4-FFF2-40B4-BE49-F238E27FC236}">
              <a16:creationId xmlns:a16="http://schemas.microsoft.com/office/drawing/2014/main" id="{1AC1AB55-4185-4808-86E8-D867CE2035BC}"/>
            </a:ext>
          </a:extLst>
        </xdr:cNvPr>
        <xdr:cNvCxnSpPr/>
      </xdr:nvCxnSpPr>
      <xdr:spPr>
        <a:xfrm>
          <a:off x="21323300" y="17809845"/>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52260</xdr:rowOff>
    </xdr:from>
    <xdr:to>
      <xdr:col>107</xdr:col>
      <xdr:colOff>101600</xdr:colOff>
      <xdr:row>103</xdr:row>
      <xdr:rowOff>153860</xdr:rowOff>
    </xdr:to>
    <xdr:sp macro="" textlink="">
      <xdr:nvSpPr>
        <xdr:cNvPr id="733" name="楕円 732">
          <a:extLst>
            <a:ext uri="{FF2B5EF4-FFF2-40B4-BE49-F238E27FC236}">
              <a16:creationId xmlns:a16="http://schemas.microsoft.com/office/drawing/2014/main" id="{2811C009-7EE0-4097-8F08-AB831CAA62B7}"/>
            </a:ext>
          </a:extLst>
        </xdr:cNvPr>
        <xdr:cNvSpPr/>
      </xdr:nvSpPr>
      <xdr:spPr>
        <a:xfrm>
          <a:off x="20383500" y="1771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103060</xdr:rowOff>
    </xdr:from>
    <xdr:to>
      <xdr:col>111</xdr:col>
      <xdr:colOff>177800</xdr:colOff>
      <xdr:row>103</xdr:row>
      <xdr:rowOff>150495</xdr:rowOff>
    </xdr:to>
    <xdr:cxnSp macro="">
      <xdr:nvCxnSpPr>
        <xdr:cNvPr id="734" name="直線コネクタ 733">
          <a:extLst>
            <a:ext uri="{FF2B5EF4-FFF2-40B4-BE49-F238E27FC236}">
              <a16:creationId xmlns:a16="http://schemas.microsoft.com/office/drawing/2014/main" id="{8FEEC945-6783-4B4C-BB7C-26B8B6EC1459}"/>
            </a:ext>
          </a:extLst>
        </xdr:cNvPr>
        <xdr:cNvCxnSpPr/>
      </xdr:nvCxnSpPr>
      <xdr:spPr>
        <a:xfrm>
          <a:off x="20434300" y="17762410"/>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87122</xdr:rowOff>
    </xdr:from>
    <xdr:to>
      <xdr:col>102</xdr:col>
      <xdr:colOff>165100</xdr:colOff>
      <xdr:row>104</xdr:row>
      <xdr:rowOff>17272</xdr:rowOff>
    </xdr:to>
    <xdr:sp macro="" textlink="">
      <xdr:nvSpPr>
        <xdr:cNvPr id="735" name="楕円 734">
          <a:extLst>
            <a:ext uri="{FF2B5EF4-FFF2-40B4-BE49-F238E27FC236}">
              <a16:creationId xmlns:a16="http://schemas.microsoft.com/office/drawing/2014/main" id="{632A2B5A-24EA-4ED1-B8C3-18DC72FF9C80}"/>
            </a:ext>
          </a:extLst>
        </xdr:cNvPr>
        <xdr:cNvSpPr/>
      </xdr:nvSpPr>
      <xdr:spPr>
        <a:xfrm>
          <a:off x="19494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103060</xdr:rowOff>
    </xdr:from>
    <xdr:to>
      <xdr:col>107</xdr:col>
      <xdr:colOff>50800</xdr:colOff>
      <xdr:row>103</xdr:row>
      <xdr:rowOff>137922</xdr:rowOff>
    </xdr:to>
    <xdr:cxnSp macro="">
      <xdr:nvCxnSpPr>
        <xdr:cNvPr id="736" name="直線コネクタ 735">
          <a:extLst>
            <a:ext uri="{FF2B5EF4-FFF2-40B4-BE49-F238E27FC236}">
              <a16:creationId xmlns:a16="http://schemas.microsoft.com/office/drawing/2014/main" id="{398FEBE1-D843-44A5-B040-52C3DE07C412}"/>
            </a:ext>
          </a:extLst>
        </xdr:cNvPr>
        <xdr:cNvCxnSpPr/>
      </xdr:nvCxnSpPr>
      <xdr:spPr>
        <a:xfrm flipV="1">
          <a:off x="19545300" y="17762410"/>
          <a:ext cx="889000" cy="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165988</xdr:rowOff>
    </xdr:from>
    <xdr:to>
      <xdr:col>98</xdr:col>
      <xdr:colOff>38100</xdr:colOff>
      <xdr:row>103</xdr:row>
      <xdr:rowOff>96138</xdr:rowOff>
    </xdr:to>
    <xdr:sp macro="" textlink="">
      <xdr:nvSpPr>
        <xdr:cNvPr id="737" name="楕円 736">
          <a:extLst>
            <a:ext uri="{FF2B5EF4-FFF2-40B4-BE49-F238E27FC236}">
              <a16:creationId xmlns:a16="http://schemas.microsoft.com/office/drawing/2014/main" id="{A18C36BB-4B84-49DB-941D-84877AA2124C}"/>
            </a:ext>
          </a:extLst>
        </xdr:cNvPr>
        <xdr:cNvSpPr/>
      </xdr:nvSpPr>
      <xdr:spPr>
        <a:xfrm>
          <a:off x="18605500" y="1765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45338</xdr:rowOff>
    </xdr:from>
    <xdr:to>
      <xdr:col>102</xdr:col>
      <xdr:colOff>114300</xdr:colOff>
      <xdr:row>103</xdr:row>
      <xdr:rowOff>137922</xdr:rowOff>
    </xdr:to>
    <xdr:cxnSp macro="">
      <xdr:nvCxnSpPr>
        <xdr:cNvPr id="738" name="直線コネクタ 737">
          <a:extLst>
            <a:ext uri="{FF2B5EF4-FFF2-40B4-BE49-F238E27FC236}">
              <a16:creationId xmlns:a16="http://schemas.microsoft.com/office/drawing/2014/main" id="{FB552860-5DC5-497F-8714-270D39F785B1}"/>
            </a:ext>
          </a:extLst>
        </xdr:cNvPr>
        <xdr:cNvCxnSpPr/>
      </xdr:nvCxnSpPr>
      <xdr:spPr>
        <a:xfrm>
          <a:off x="18656300" y="17704688"/>
          <a:ext cx="889000" cy="9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39" name="n_1aveValue【公民館】&#10;一人当たり面積">
          <a:extLst>
            <a:ext uri="{FF2B5EF4-FFF2-40B4-BE49-F238E27FC236}">
              <a16:creationId xmlns:a16="http://schemas.microsoft.com/office/drawing/2014/main" id="{E593BA88-93EA-4C68-90D9-62F49688A473}"/>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0" name="n_2aveValue【公民館】&#10;一人当たり面積">
          <a:extLst>
            <a:ext uri="{FF2B5EF4-FFF2-40B4-BE49-F238E27FC236}">
              <a16:creationId xmlns:a16="http://schemas.microsoft.com/office/drawing/2014/main" id="{B5BC92C9-3FA5-4529-A441-A686E2821543}"/>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1" name="n_3aveValue【公民館】&#10;一人当たり面積">
          <a:extLst>
            <a:ext uri="{FF2B5EF4-FFF2-40B4-BE49-F238E27FC236}">
              <a16:creationId xmlns:a16="http://schemas.microsoft.com/office/drawing/2014/main" id="{E4BA6602-E80D-4969-8931-6C57168A844F}"/>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2" name="n_4aveValue【公民館】&#10;一人当たり面積">
          <a:extLst>
            <a:ext uri="{FF2B5EF4-FFF2-40B4-BE49-F238E27FC236}">
              <a16:creationId xmlns:a16="http://schemas.microsoft.com/office/drawing/2014/main" id="{B37CB877-588F-4235-8014-1F6D122C39F4}"/>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46372</xdr:rowOff>
    </xdr:from>
    <xdr:ext cx="469744" cy="259045"/>
    <xdr:sp macro="" textlink="">
      <xdr:nvSpPr>
        <xdr:cNvPr id="743" name="n_1mainValue【公民館】&#10;一人当たり面積">
          <a:extLst>
            <a:ext uri="{FF2B5EF4-FFF2-40B4-BE49-F238E27FC236}">
              <a16:creationId xmlns:a16="http://schemas.microsoft.com/office/drawing/2014/main" id="{D009F16C-2507-4501-B770-C8F1228F1E28}"/>
            </a:ext>
          </a:extLst>
        </xdr:cNvPr>
        <xdr:cNvSpPr txBox="1"/>
      </xdr:nvSpPr>
      <xdr:spPr>
        <a:xfrm>
          <a:off x="21075727"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170387</xdr:rowOff>
    </xdr:from>
    <xdr:ext cx="469744" cy="259045"/>
    <xdr:sp macro="" textlink="">
      <xdr:nvSpPr>
        <xdr:cNvPr id="744" name="n_2mainValue【公民館】&#10;一人当たり面積">
          <a:extLst>
            <a:ext uri="{FF2B5EF4-FFF2-40B4-BE49-F238E27FC236}">
              <a16:creationId xmlns:a16="http://schemas.microsoft.com/office/drawing/2014/main" id="{4F54D358-F7D3-46EA-B2CC-75A829B8539D}"/>
            </a:ext>
          </a:extLst>
        </xdr:cNvPr>
        <xdr:cNvSpPr txBox="1"/>
      </xdr:nvSpPr>
      <xdr:spPr>
        <a:xfrm>
          <a:off x="20199427" y="1748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33799</xdr:rowOff>
    </xdr:from>
    <xdr:ext cx="469744" cy="259045"/>
    <xdr:sp macro="" textlink="">
      <xdr:nvSpPr>
        <xdr:cNvPr id="745" name="n_3mainValue【公民館】&#10;一人当たり面積">
          <a:extLst>
            <a:ext uri="{FF2B5EF4-FFF2-40B4-BE49-F238E27FC236}">
              <a16:creationId xmlns:a16="http://schemas.microsoft.com/office/drawing/2014/main" id="{AA0F1935-6F69-44EA-866E-F3E94B2ADFC0}"/>
            </a:ext>
          </a:extLst>
        </xdr:cNvPr>
        <xdr:cNvSpPr txBox="1"/>
      </xdr:nvSpPr>
      <xdr:spPr>
        <a:xfrm>
          <a:off x="19310427" y="175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112665</xdr:rowOff>
    </xdr:from>
    <xdr:ext cx="469744" cy="259045"/>
    <xdr:sp macro="" textlink="">
      <xdr:nvSpPr>
        <xdr:cNvPr id="746" name="n_4mainValue【公民館】&#10;一人当たり面積">
          <a:extLst>
            <a:ext uri="{FF2B5EF4-FFF2-40B4-BE49-F238E27FC236}">
              <a16:creationId xmlns:a16="http://schemas.microsoft.com/office/drawing/2014/main" id="{9CDEB6B5-2A1E-4C39-A90C-D8B23EEF590C}"/>
            </a:ext>
          </a:extLst>
        </xdr:cNvPr>
        <xdr:cNvSpPr txBox="1"/>
      </xdr:nvSpPr>
      <xdr:spPr>
        <a:xfrm>
          <a:off x="18421427" y="1742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BC32456E-17DF-430A-B058-9C80E3B4F6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EF908783-F507-4DEE-B8EF-240F6D00F52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B6A09F9D-9959-49C0-8A8A-0D9EDFB269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○類似団体と比較して有形固定資産減価償却率が高くなっている施設は、道路、港湾･漁港、認定こども園・幼稚園・保育所、</a:t>
          </a:r>
          <a:r>
            <a:rPr kumimoji="1" lang="ja-JP" altLang="en-US" sz="1100" baseline="0">
              <a:solidFill>
                <a:schemeClr val="dk1"/>
              </a:solidFill>
              <a:effectLst/>
              <a:latin typeface="+mn-lt"/>
              <a:ea typeface="+mn-ea"/>
              <a:cs typeface="+mn-cs"/>
            </a:rPr>
            <a:t>学校施設、</a:t>
          </a:r>
          <a:r>
            <a:rPr kumimoji="1" lang="ja-JP" altLang="ja-JP" sz="1100" baseline="0">
              <a:solidFill>
                <a:schemeClr val="dk1"/>
              </a:solidFill>
              <a:effectLst/>
              <a:latin typeface="+mn-lt"/>
              <a:ea typeface="+mn-ea"/>
              <a:cs typeface="+mn-cs"/>
            </a:rPr>
            <a:t>公民館である。</a:t>
          </a:r>
          <a:endParaRPr lang="ja-JP" altLang="ja-JP" sz="1400">
            <a:effectLst/>
          </a:endParaRPr>
        </a:p>
        <a:p>
          <a:pPr eaLnBrk="1" fontAlgn="auto" latinLnBrk="0" hangingPunct="1"/>
          <a:r>
            <a:rPr kumimoji="1" lang="ja-JP" altLang="ja-JP" sz="1100" baseline="0">
              <a:solidFill>
                <a:schemeClr val="dk1"/>
              </a:solidFill>
              <a:effectLst/>
              <a:latin typeface="+mn-lt"/>
              <a:ea typeface="+mn-ea"/>
              <a:cs typeface="+mn-cs"/>
            </a:rPr>
            <a:t>　港湾･漁港については、耐用年数を経過しているが機能保全計画に基づき、修繕や更新等を進めている。</a:t>
          </a:r>
          <a:endParaRPr lang="ja-JP" altLang="ja-JP" sz="1400">
            <a:effectLst/>
          </a:endParaRPr>
        </a:p>
        <a:p>
          <a:pPr eaLnBrk="1" fontAlgn="auto" latinLnBrk="0" hangingPunct="1"/>
          <a:r>
            <a:rPr kumimoji="1" lang="ja-JP" altLang="ja-JP" sz="1100" baseline="0">
              <a:solidFill>
                <a:schemeClr val="dk1"/>
              </a:solidFill>
              <a:effectLst/>
              <a:latin typeface="+mn-lt"/>
              <a:ea typeface="+mn-ea"/>
              <a:cs typeface="+mn-cs"/>
            </a:rPr>
            <a:t>　認定こども園・幼稚園・保育所のうち保育所については、令和３年度に建替えが完了した。今後も、公共施設等総合管理計画に基づいて老朽化対策に取り組んでいくこととしている。</a:t>
          </a:r>
          <a:endParaRPr lang="ja-JP" altLang="ja-JP" sz="1400">
            <a:effectLst/>
          </a:endParaRPr>
        </a:p>
        <a:p>
          <a:r>
            <a:rPr kumimoji="1" lang="ja-JP" altLang="en-US" sz="1100" baseline="0">
              <a:solidFill>
                <a:schemeClr val="dk1"/>
              </a:solidFill>
              <a:effectLst/>
              <a:latin typeface="+mn-lt"/>
              <a:ea typeface="+mn-ea"/>
              <a:cs typeface="+mn-cs"/>
            </a:rPr>
            <a:t>　学校施設については今回から有形固定資産減価償却率が類似団体を上回った。</a:t>
          </a:r>
          <a:endParaRPr kumimoji="1" lang="en-US" altLang="ja-JP" sz="1100" baseline="0">
            <a:solidFill>
              <a:schemeClr val="dk1"/>
            </a:solidFill>
            <a:effectLst/>
            <a:latin typeface="+mn-lt"/>
            <a:ea typeface="+mn-ea"/>
            <a:cs typeface="+mn-cs"/>
          </a:endParaRPr>
        </a:p>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道路の有形固定資産減価償却率など令和３年度以降の数値が大きく変化しているのは、ストック情報を管理する公会計システムの更新に伴う影響。</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6D025B-1511-4564-B616-F22FE494750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9263A9-15A7-407F-A232-C2D5202AC89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3BD73A-62D9-4043-BF54-3EECDB2B20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B5C2F4-8E23-4405-9462-FF7DB554EA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鹿児島県喜界町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9F6324-45AF-41C3-BD23-9138C21263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7FA32D-C215-4CE4-98DC-31BBDE50603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584B20-C431-4CED-831A-80E44F9FE8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23BEAA-C4F2-4977-A915-F71F0DB9AD1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3E3CB1-B326-4B87-B93E-F2F6E29982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4C93FB-9AD5-4024-BF40-0BB6FFDE30F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6,307
6,253
56.82
8,791,135
8,566,995
56,334
4,150,227
6,849,836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33C991-E6EB-4C74-9782-2490A5EF6B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ED2376-CC99-496F-94AC-C57B1432B3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4FA2F2-1032-4CC1-901E-85E3BA68F5F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9609D7-754F-43BD-9BDD-151C1551EC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914CEB-393A-47A9-BB09-B8B8B9302F7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FE62F2-390B-41D0-953C-E45441CED3B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460B1F-0A17-4A0C-A731-778B27A949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68051A-F2CC-46F2-8296-3CD7CE75B3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1CF442-30BC-431A-A5F1-459173E7EAD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B20D9A-A400-4315-8A75-7773C5E253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4A45F9-CE59-4E7B-A2D8-AD6DB699CC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5F20CF-6EE0-4140-B969-977437C053D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436E86-1F82-44CB-A0B7-0B75242772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D021EA-D31F-4C7E-824F-861B125904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74EA64-0ACC-4D39-B455-5CDDE98F1D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909543-D3A3-4E0E-BD7B-FFDC11000C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20A269-2401-4E2C-B44E-61E024D03A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4F7A98-DF6D-416D-B3AA-F4303B9048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01D8B9-3156-4256-B1C6-774A0F709C5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E410F0-3A29-4D5F-AD49-0FE67C4A0D1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27FE1A-E895-470B-9312-5E38ADCBFCC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896446-9105-490B-BB8E-CBED649A47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AFC6C5-A3C2-489D-AF9C-6FAB1DB2CF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7A85400-EC72-4529-B05B-0DF6265CB7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C098FE-E293-451E-8A1C-95A4C2766E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21700C-F559-49A5-B7A3-7606BBD829A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3FCF49-26C8-4C1E-B526-10AC07CA58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341E41-8E5B-4776-9CD8-1CBA4FA340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BB3F46-282B-4C92-A472-08815C888AF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25D741-D025-42DD-839E-A17A14FE036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937143-F36E-4132-B419-B693851E48B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D30E21-690E-4DA8-AFC8-36FF4E9F53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3D147B9-54DF-4A4A-96C6-48F2241327E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ECDDC42-F9DD-455A-87DE-52C7F41724D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6E6F10F-432C-4D7E-955C-279A81443A3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3B4E8B4-132B-4C13-BDD3-6952CE7BF6C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A8877B0-5613-41F7-8D4F-C7CB020F547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8BAA1C0-C0E2-44F0-89FD-FBC0C1E87AF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0F6F952-6190-48A5-B3DA-C368EFF30EB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A430032-EAB0-4DC4-9BA0-E564B4A9C97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D93A0F5-BEE6-4894-A7B1-EBB0094B288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3FCF89-A667-462D-99B7-9C38295ACB4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A21394-69E9-41BA-A41D-D74F7C2B3B0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4D11476-D363-4B3A-93A0-F5D788EDC63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AE760A8-0570-4AC6-BCE9-B82BB28BB08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4C632A3-5F97-4361-8593-FE7C119CF72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E63466F-0D8D-4858-8770-85DFD2E7C637}"/>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EB9A721-9489-4A7C-9E23-1CAC148DB32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845287E-BF88-4065-9362-C850EFC86D0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E18A7953-3EFB-46A2-9115-3710D5CFBDB4}"/>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5E661F2A-63FE-4C2A-A18D-96A745B3ABD1}"/>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4E0863A0-43DE-42B8-9ACC-B5AFBC68B550}"/>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785353A6-7D55-4930-A4E8-9BED0516A0D1}"/>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9C6A8482-27C4-4AD4-93AF-FBDC655FAF1F}"/>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B7BF9DA1-C1C6-42DE-B8D3-3296CB19A4D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C1E0C269-D38C-459B-ABF8-A10B2EAD15C8}"/>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AC9052DD-35B3-4EFC-BFF6-AFD204331A4D}"/>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C212E0D-329A-4652-A759-3A5E0A4BB13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B75CB47-EF64-443E-AD6B-FD58E36496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B92AF3A-E332-4C5B-80CC-8ED2692A91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D1CF02-1555-4AE9-8252-52BF9DA046A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4946DE1-672B-4523-87CC-FAF070F8857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58057</xdr:rowOff>
    </xdr:from>
    <xdr:to>
      <xdr:col>24</xdr:col>
      <xdr:colOff>114300</xdr:colOff>
      <xdr:row>40</xdr:row>
      <xdr:rowOff>159657</xdr:rowOff>
    </xdr:to>
    <xdr:sp macro="" textlink="">
      <xdr:nvSpPr>
        <xdr:cNvPr id="74" name="楕円 73">
          <a:extLst>
            <a:ext uri="{FF2B5EF4-FFF2-40B4-BE49-F238E27FC236}">
              <a16:creationId xmlns:a16="http://schemas.microsoft.com/office/drawing/2014/main" id="{7E9E417A-B48D-47ED-9DD8-5B88C7C95223}"/>
            </a:ext>
          </a:extLst>
        </xdr:cNvPr>
        <xdr:cNvSpPr/>
      </xdr:nvSpPr>
      <xdr:spPr>
        <a:xfrm>
          <a:off x="45847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36484</xdr:rowOff>
    </xdr:from>
    <xdr:ext cx="405111" cy="259045"/>
    <xdr:sp macro="" textlink="">
      <xdr:nvSpPr>
        <xdr:cNvPr id="75" name="【図書館】&#10;有形固定資産減価償却率該当値テキスト">
          <a:extLst>
            <a:ext uri="{FF2B5EF4-FFF2-40B4-BE49-F238E27FC236}">
              <a16:creationId xmlns:a16="http://schemas.microsoft.com/office/drawing/2014/main" id="{EBA52C76-0172-4424-9F4C-E9047BC33B41}"/>
            </a:ext>
          </a:extLst>
        </xdr:cNvPr>
        <xdr:cNvSpPr txBox="1"/>
      </xdr:nvSpPr>
      <xdr:spPr>
        <a:xfrm>
          <a:off x="4673600"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25400</xdr:rowOff>
    </xdr:from>
    <xdr:to>
      <xdr:col>20</xdr:col>
      <xdr:colOff>38100</xdr:colOff>
      <xdr:row>40</xdr:row>
      <xdr:rowOff>127000</xdr:rowOff>
    </xdr:to>
    <xdr:sp macro="" textlink="">
      <xdr:nvSpPr>
        <xdr:cNvPr id="76" name="楕円 75">
          <a:extLst>
            <a:ext uri="{FF2B5EF4-FFF2-40B4-BE49-F238E27FC236}">
              <a16:creationId xmlns:a16="http://schemas.microsoft.com/office/drawing/2014/main" id="{4AD89D3F-AB3F-4ADC-8451-C9F16C6E60FF}"/>
            </a:ext>
          </a:extLst>
        </xdr:cNvPr>
        <xdr:cNvSpPr/>
      </xdr:nvSpPr>
      <xdr:spPr>
        <a:xfrm>
          <a:off x="3746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76200</xdr:rowOff>
    </xdr:from>
    <xdr:to>
      <xdr:col>24</xdr:col>
      <xdr:colOff>63500</xdr:colOff>
      <xdr:row>40</xdr:row>
      <xdr:rowOff>108857</xdr:rowOff>
    </xdr:to>
    <xdr:cxnSp macro="">
      <xdr:nvCxnSpPr>
        <xdr:cNvPr id="77" name="直線コネクタ 76">
          <a:extLst>
            <a:ext uri="{FF2B5EF4-FFF2-40B4-BE49-F238E27FC236}">
              <a16:creationId xmlns:a16="http://schemas.microsoft.com/office/drawing/2014/main" id="{79F65914-715C-47BD-9E60-3ABF4698F9F8}"/>
            </a:ext>
          </a:extLst>
        </xdr:cNvPr>
        <xdr:cNvCxnSpPr/>
      </xdr:nvCxnSpPr>
      <xdr:spPr>
        <a:xfrm>
          <a:off x="3797300" y="6934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164193</xdr:rowOff>
    </xdr:from>
    <xdr:to>
      <xdr:col>15</xdr:col>
      <xdr:colOff>101600</xdr:colOff>
      <xdr:row>40</xdr:row>
      <xdr:rowOff>94343</xdr:rowOff>
    </xdr:to>
    <xdr:sp macro="" textlink="">
      <xdr:nvSpPr>
        <xdr:cNvPr id="78" name="楕円 77">
          <a:extLst>
            <a:ext uri="{FF2B5EF4-FFF2-40B4-BE49-F238E27FC236}">
              <a16:creationId xmlns:a16="http://schemas.microsoft.com/office/drawing/2014/main" id="{CD821A67-B97A-4371-A600-3077E629FA07}"/>
            </a:ext>
          </a:extLst>
        </xdr:cNvPr>
        <xdr:cNvSpPr/>
      </xdr:nvSpPr>
      <xdr:spPr>
        <a:xfrm>
          <a:off x="2857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43543</xdr:rowOff>
    </xdr:from>
    <xdr:to>
      <xdr:col>19</xdr:col>
      <xdr:colOff>177800</xdr:colOff>
      <xdr:row>40</xdr:row>
      <xdr:rowOff>76200</xdr:rowOff>
    </xdr:to>
    <xdr:cxnSp macro="">
      <xdr:nvCxnSpPr>
        <xdr:cNvPr id="79" name="直線コネクタ 78">
          <a:extLst>
            <a:ext uri="{FF2B5EF4-FFF2-40B4-BE49-F238E27FC236}">
              <a16:creationId xmlns:a16="http://schemas.microsoft.com/office/drawing/2014/main" id="{E9842A57-C519-4AC8-9F7F-45AF67EBC5F9}"/>
            </a:ext>
          </a:extLst>
        </xdr:cNvPr>
        <xdr:cNvCxnSpPr/>
      </xdr:nvCxnSpPr>
      <xdr:spPr>
        <a:xfrm>
          <a:off x="2908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131535</xdr:rowOff>
    </xdr:from>
    <xdr:to>
      <xdr:col>10</xdr:col>
      <xdr:colOff>165100</xdr:colOff>
      <xdr:row>40</xdr:row>
      <xdr:rowOff>61685</xdr:rowOff>
    </xdr:to>
    <xdr:sp macro="" textlink="">
      <xdr:nvSpPr>
        <xdr:cNvPr id="80" name="楕円 79">
          <a:extLst>
            <a:ext uri="{FF2B5EF4-FFF2-40B4-BE49-F238E27FC236}">
              <a16:creationId xmlns:a16="http://schemas.microsoft.com/office/drawing/2014/main" id="{44E51540-B3E6-443A-959A-718869E52365}"/>
            </a:ext>
          </a:extLst>
        </xdr:cNvPr>
        <xdr:cNvSpPr/>
      </xdr:nvSpPr>
      <xdr:spPr>
        <a:xfrm>
          <a:off x="1968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10885</xdr:rowOff>
    </xdr:from>
    <xdr:to>
      <xdr:col>15</xdr:col>
      <xdr:colOff>50800</xdr:colOff>
      <xdr:row>40</xdr:row>
      <xdr:rowOff>43543</xdr:rowOff>
    </xdr:to>
    <xdr:cxnSp macro="">
      <xdr:nvCxnSpPr>
        <xdr:cNvPr id="81" name="直線コネクタ 80">
          <a:extLst>
            <a:ext uri="{FF2B5EF4-FFF2-40B4-BE49-F238E27FC236}">
              <a16:creationId xmlns:a16="http://schemas.microsoft.com/office/drawing/2014/main" id="{031BA4EA-9039-4119-B15A-0FA51EF5F1A7}"/>
            </a:ext>
          </a:extLst>
        </xdr:cNvPr>
        <xdr:cNvCxnSpPr/>
      </xdr:nvCxnSpPr>
      <xdr:spPr>
        <a:xfrm>
          <a:off x="2019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98878</xdr:rowOff>
    </xdr:from>
    <xdr:to>
      <xdr:col>6</xdr:col>
      <xdr:colOff>38100</xdr:colOff>
      <xdr:row>40</xdr:row>
      <xdr:rowOff>29028</xdr:rowOff>
    </xdr:to>
    <xdr:sp macro="" textlink="">
      <xdr:nvSpPr>
        <xdr:cNvPr id="82" name="楕円 81">
          <a:extLst>
            <a:ext uri="{FF2B5EF4-FFF2-40B4-BE49-F238E27FC236}">
              <a16:creationId xmlns:a16="http://schemas.microsoft.com/office/drawing/2014/main" id="{FB6DA968-7A04-4DB8-A4BC-DA1A5F2A6615}"/>
            </a:ext>
          </a:extLst>
        </xdr:cNvPr>
        <xdr:cNvSpPr/>
      </xdr:nvSpPr>
      <xdr:spPr>
        <a:xfrm>
          <a:off x="1079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149678</xdr:rowOff>
    </xdr:from>
    <xdr:to>
      <xdr:col>10</xdr:col>
      <xdr:colOff>114300</xdr:colOff>
      <xdr:row>40</xdr:row>
      <xdr:rowOff>10885</xdr:rowOff>
    </xdr:to>
    <xdr:cxnSp macro="">
      <xdr:nvCxnSpPr>
        <xdr:cNvPr id="83" name="直線コネクタ 82">
          <a:extLst>
            <a:ext uri="{FF2B5EF4-FFF2-40B4-BE49-F238E27FC236}">
              <a16:creationId xmlns:a16="http://schemas.microsoft.com/office/drawing/2014/main" id="{416F9B34-CA2D-4CF4-958E-941F21BE4432}"/>
            </a:ext>
          </a:extLst>
        </xdr:cNvPr>
        <xdr:cNvCxnSpPr/>
      </xdr:nvCxnSpPr>
      <xdr:spPr>
        <a:xfrm>
          <a:off x="1130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01A97629-DBDB-4B67-AF05-FF326F1BC016}"/>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C5EA58F-3D38-4361-B4EB-7181B5F2113F}"/>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818608E3-7868-4FB8-A194-EAC72DF66665}"/>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BE1B4C50-5AC1-449D-9C93-C3BD02D0580E}"/>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118127</xdr:rowOff>
    </xdr:from>
    <xdr:ext cx="405111" cy="259045"/>
    <xdr:sp macro="" textlink="">
      <xdr:nvSpPr>
        <xdr:cNvPr id="88" name="n_1mainValue【図書館】&#10;有形固定資産減価償却率">
          <a:extLst>
            <a:ext uri="{FF2B5EF4-FFF2-40B4-BE49-F238E27FC236}">
              <a16:creationId xmlns:a16="http://schemas.microsoft.com/office/drawing/2014/main" id="{6D5856EC-0B68-46D2-B8E9-538919CC7171}"/>
            </a:ext>
          </a:extLst>
        </xdr:cNvPr>
        <xdr:cNvSpPr txBox="1"/>
      </xdr:nvSpPr>
      <xdr:spPr>
        <a:xfrm>
          <a:off x="35820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85470</xdr:rowOff>
    </xdr:from>
    <xdr:ext cx="405111" cy="259045"/>
    <xdr:sp macro="" textlink="">
      <xdr:nvSpPr>
        <xdr:cNvPr id="89" name="n_2mainValue【図書館】&#10;有形固定資産減価償却率">
          <a:extLst>
            <a:ext uri="{FF2B5EF4-FFF2-40B4-BE49-F238E27FC236}">
              <a16:creationId xmlns:a16="http://schemas.microsoft.com/office/drawing/2014/main" id="{4FA54A3E-F203-4760-8CE0-EEB6A6CA49B1}"/>
            </a:ext>
          </a:extLst>
        </xdr:cNvPr>
        <xdr:cNvSpPr txBox="1"/>
      </xdr:nvSpPr>
      <xdr:spPr>
        <a:xfrm>
          <a:off x="2705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52812</xdr:rowOff>
    </xdr:from>
    <xdr:ext cx="405111" cy="259045"/>
    <xdr:sp macro="" textlink="">
      <xdr:nvSpPr>
        <xdr:cNvPr id="90" name="n_3mainValue【図書館】&#10;有形固定資産減価償却率">
          <a:extLst>
            <a:ext uri="{FF2B5EF4-FFF2-40B4-BE49-F238E27FC236}">
              <a16:creationId xmlns:a16="http://schemas.microsoft.com/office/drawing/2014/main" id="{ED33ECB1-2DF9-465C-AEDB-B44A0A6A3C6C}"/>
            </a:ext>
          </a:extLst>
        </xdr:cNvPr>
        <xdr:cNvSpPr txBox="1"/>
      </xdr:nvSpPr>
      <xdr:spPr>
        <a:xfrm>
          <a:off x="1816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20155</xdr:rowOff>
    </xdr:from>
    <xdr:ext cx="405111" cy="259045"/>
    <xdr:sp macro="" textlink="">
      <xdr:nvSpPr>
        <xdr:cNvPr id="91" name="n_4mainValue【図書館】&#10;有形固定資産減価償却率">
          <a:extLst>
            <a:ext uri="{FF2B5EF4-FFF2-40B4-BE49-F238E27FC236}">
              <a16:creationId xmlns:a16="http://schemas.microsoft.com/office/drawing/2014/main" id="{84DB7E09-6A17-45D7-974D-623B208B0BA2}"/>
            </a:ext>
          </a:extLst>
        </xdr:cNvPr>
        <xdr:cNvSpPr txBox="1"/>
      </xdr:nvSpPr>
      <xdr:spPr>
        <a:xfrm>
          <a:off x="927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5195BA3-8F48-4506-ABB0-41B9E65796D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8ACCBC2-E180-422E-B65F-182464C35A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EBB6E75-5ED3-4B0C-98FC-36907806E0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A514EDF-4B92-40C1-AA2F-5D292FAD8C8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4780DA2-A6F0-48FB-8BDC-083C3F7E09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8BBFAD3-FA66-4603-838A-302222F687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0A6C931-077E-4BAD-8974-C1CBD342F5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00364F2-7DBD-4EE5-BBE2-C0DCAB9BFB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3CD1D6C-4917-4CBF-9091-A398F398747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FA6E84-1216-4626-98AB-E77075B0818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A5C1DBC-7BBA-4675-B5C2-C97EA6DD370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E27D189-D4AF-4138-9ABE-5E4407111A7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283247D-5E3C-4C73-9B9D-6375CAD7D0E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84DB3C2-18E4-4178-8DF8-EA75FDBAEF7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BE98708-726C-4A7D-B39E-2EAA95513B1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7F57692-3945-404B-A5E8-B963398C327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194F4C2-EBEE-4D4D-A5D2-3B65728ED44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EF2E43C-FE28-4111-81FC-05DB90587D6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512339F-0D76-44A8-87DE-01F82D9359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F93906B-E6C9-457E-80CE-EB996D54601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2E49784-B189-4444-AAFB-F2CC76DE744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2CC68998-9D0F-4DE5-94B1-4593AAB22678}"/>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FEBCF380-2752-4CE3-A5F8-3E9A5318EA2A}"/>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526D1104-0DBF-42F3-A0BB-8983ECBCA487}"/>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6F701F63-115A-44D1-8147-A29ADC8C9048}"/>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3FC35D52-4E15-4844-BF73-B17AB6AD0E3B}"/>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8C79385A-309A-407D-BD18-F29C2EDF54AF}"/>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DCE3E65A-8F68-4408-A3B4-A5018CF5225F}"/>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28A3E0B0-6FB0-4412-A9F8-9E207C723491}"/>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9FD939C1-CB88-4447-9337-04B7655C1C28}"/>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F7AD8727-6220-4E81-9F54-3475819ED6CD}"/>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83E81F3-413B-46B2-A132-23CB5BA46E6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E1D2D02-F7FF-4E3A-86EB-8F3F0780933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CE0F50-D586-4BD0-AB3D-EE38CD191E3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719585-D97A-4D5B-9227-B1CDD57478C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55FBFA-1664-427E-A7B7-720F30302A4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9682E77-3599-4387-B50A-EE19E36F928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162560</xdr:rowOff>
    </xdr:from>
    <xdr:to>
      <xdr:col>55</xdr:col>
      <xdr:colOff>50800</xdr:colOff>
      <xdr:row>40</xdr:row>
      <xdr:rowOff>92710</xdr:rowOff>
    </xdr:to>
    <xdr:sp macro="" textlink="">
      <xdr:nvSpPr>
        <xdr:cNvPr id="129" name="楕円 128">
          <a:extLst>
            <a:ext uri="{FF2B5EF4-FFF2-40B4-BE49-F238E27FC236}">
              <a16:creationId xmlns:a16="http://schemas.microsoft.com/office/drawing/2014/main" id="{788FC4B2-E161-4B1B-B634-B892AA585A50}"/>
            </a:ext>
          </a:extLst>
        </xdr:cNvPr>
        <xdr:cNvSpPr/>
      </xdr:nvSpPr>
      <xdr:spPr>
        <a:xfrm>
          <a:off x="10426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140987</xdr:rowOff>
    </xdr:from>
    <xdr:ext cx="469744" cy="259045"/>
    <xdr:sp macro="" textlink="">
      <xdr:nvSpPr>
        <xdr:cNvPr id="130" name="【図書館】&#10;一人当たり面積該当値テキスト">
          <a:extLst>
            <a:ext uri="{FF2B5EF4-FFF2-40B4-BE49-F238E27FC236}">
              <a16:creationId xmlns:a16="http://schemas.microsoft.com/office/drawing/2014/main" id="{C7E0EE24-469B-408B-B53E-9DB8DF2C669E}"/>
            </a:ext>
          </a:extLst>
        </xdr:cNvPr>
        <xdr:cNvSpPr txBox="1"/>
      </xdr:nvSpPr>
      <xdr:spPr>
        <a:xfrm>
          <a:off x="10515600"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167132</xdr:rowOff>
    </xdr:from>
    <xdr:to>
      <xdr:col>50</xdr:col>
      <xdr:colOff>165100</xdr:colOff>
      <xdr:row>40</xdr:row>
      <xdr:rowOff>97282</xdr:rowOff>
    </xdr:to>
    <xdr:sp macro="" textlink="">
      <xdr:nvSpPr>
        <xdr:cNvPr id="131" name="楕円 130">
          <a:extLst>
            <a:ext uri="{FF2B5EF4-FFF2-40B4-BE49-F238E27FC236}">
              <a16:creationId xmlns:a16="http://schemas.microsoft.com/office/drawing/2014/main" id="{C4386F6E-159C-4ADE-8CA0-570A0FED4E1E}"/>
            </a:ext>
          </a:extLst>
        </xdr:cNvPr>
        <xdr:cNvSpPr/>
      </xdr:nvSpPr>
      <xdr:spPr>
        <a:xfrm>
          <a:off x="95885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41910</xdr:rowOff>
    </xdr:from>
    <xdr:to>
      <xdr:col>55</xdr:col>
      <xdr:colOff>0</xdr:colOff>
      <xdr:row>40</xdr:row>
      <xdr:rowOff>46482</xdr:rowOff>
    </xdr:to>
    <xdr:cxnSp macro="">
      <xdr:nvCxnSpPr>
        <xdr:cNvPr id="132" name="直線コネクタ 131">
          <a:extLst>
            <a:ext uri="{FF2B5EF4-FFF2-40B4-BE49-F238E27FC236}">
              <a16:creationId xmlns:a16="http://schemas.microsoft.com/office/drawing/2014/main" id="{9DE6BDCA-0756-4FAB-9059-C75ED57FC29D}"/>
            </a:ext>
          </a:extLst>
        </xdr:cNvPr>
        <xdr:cNvCxnSpPr/>
      </xdr:nvCxnSpPr>
      <xdr:spPr>
        <a:xfrm flipV="1">
          <a:off x="9639300" y="689991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xdr:rowOff>
    </xdr:from>
    <xdr:to>
      <xdr:col>46</xdr:col>
      <xdr:colOff>38100</xdr:colOff>
      <xdr:row>40</xdr:row>
      <xdr:rowOff>101854</xdr:rowOff>
    </xdr:to>
    <xdr:sp macro="" textlink="">
      <xdr:nvSpPr>
        <xdr:cNvPr id="133" name="楕円 132">
          <a:extLst>
            <a:ext uri="{FF2B5EF4-FFF2-40B4-BE49-F238E27FC236}">
              <a16:creationId xmlns:a16="http://schemas.microsoft.com/office/drawing/2014/main" id="{9B4B1CB1-283A-4D52-8EE1-49F3DE48849A}"/>
            </a:ext>
          </a:extLst>
        </xdr:cNvPr>
        <xdr:cNvSpPr/>
      </xdr:nvSpPr>
      <xdr:spPr>
        <a:xfrm>
          <a:off x="8699500" y="68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46482</xdr:rowOff>
    </xdr:from>
    <xdr:to>
      <xdr:col>50</xdr:col>
      <xdr:colOff>114300</xdr:colOff>
      <xdr:row>40</xdr:row>
      <xdr:rowOff>51054</xdr:rowOff>
    </xdr:to>
    <xdr:cxnSp macro="">
      <xdr:nvCxnSpPr>
        <xdr:cNvPr id="134" name="直線コネクタ 133">
          <a:extLst>
            <a:ext uri="{FF2B5EF4-FFF2-40B4-BE49-F238E27FC236}">
              <a16:creationId xmlns:a16="http://schemas.microsoft.com/office/drawing/2014/main" id="{6489E613-7737-4483-BF1D-BDA2F9F077FF}"/>
            </a:ext>
          </a:extLst>
        </xdr:cNvPr>
        <xdr:cNvCxnSpPr/>
      </xdr:nvCxnSpPr>
      <xdr:spPr>
        <a:xfrm flipV="1">
          <a:off x="8750300" y="69044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xdr:rowOff>
    </xdr:from>
    <xdr:to>
      <xdr:col>41</xdr:col>
      <xdr:colOff>101600</xdr:colOff>
      <xdr:row>40</xdr:row>
      <xdr:rowOff>108712</xdr:rowOff>
    </xdr:to>
    <xdr:sp macro="" textlink="">
      <xdr:nvSpPr>
        <xdr:cNvPr id="135" name="楕円 134">
          <a:extLst>
            <a:ext uri="{FF2B5EF4-FFF2-40B4-BE49-F238E27FC236}">
              <a16:creationId xmlns:a16="http://schemas.microsoft.com/office/drawing/2014/main" id="{360FFE65-EB98-4C78-B764-ADEC98F5F90E}"/>
            </a:ext>
          </a:extLst>
        </xdr:cNvPr>
        <xdr:cNvSpPr/>
      </xdr:nvSpPr>
      <xdr:spPr>
        <a:xfrm>
          <a:off x="7810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51054</xdr:rowOff>
    </xdr:from>
    <xdr:to>
      <xdr:col>45</xdr:col>
      <xdr:colOff>177800</xdr:colOff>
      <xdr:row>40</xdr:row>
      <xdr:rowOff>57912</xdr:rowOff>
    </xdr:to>
    <xdr:cxnSp macro="">
      <xdr:nvCxnSpPr>
        <xdr:cNvPr id="136" name="直線コネクタ 135">
          <a:extLst>
            <a:ext uri="{FF2B5EF4-FFF2-40B4-BE49-F238E27FC236}">
              <a16:creationId xmlns:a16="http://schemas.microsoft.com/office/drawing/2014/main" id="{6118CEC9-3EC9-4D52-AAE1-D6008871C7D7}"/>
            </a:ext>
          </a:extLst>
        </xdr:cNvPr>
        <xdr:cNvCxnSpPr/>
      </xdr:nvCxnSpPr>
      <xdr:spPr>
        <a:xfrm flipV="1">
          <a:off x="7861300" y="690905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xdr:rowOff>
    </xdr:from>
    <xdr:to>
      <xdr:col>36</xdr:col>
      <xdr:colOff>165100</xdr:colOff>
      <xdr:row>40</xdr:row>
      <xdr:rowOff>113284</xdr:rowOff>
    </xdr:to>
    <xdr:sp macro="" textlink="">
      <xdr:nvSpPr>
        <xdr:cNvPr id="137" name="楕円 136">
          <a:extLst>
            <a:ext uri="{FF2B5EF4-FFF2-40B4-BE49-F238E27FC236}">
              <a16:creationId xmlns:a16="http://schemas.microsoft.com/office/drawing/2014/main" id="{99C2B00D-EB1F-42A3-A40E-6F70BAA4CF35}"/>
            </a:ext>
          </a:extLst>
        </xdr:cNvPr>
        <xdr:cNvSpPr/>
      </xdr:nvSpPr>
      <xdr:spPr>
        <a:xfrm>
          <a:off x="6921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57912</xdr:rowOff>
    </xdr:from>
    <xdr:to>
      <xdr:col>41</xdr:col>
      <xdr:colOff>50800</xdr:colOff>
      <xdr:row>40</xdr:row>
      <xdr:rowOff>62484</xdr:rowOff>
    </xdr:to>
    <xdr:cxnSp macro="">
      <xdr:nvCxnSpPr>
        <xdr:cNvPr id="138" name="直線コネクタ 137">
          <a:extLst>
            <a:ext uri="{FF2B5EF4-FFF2-40B4-BE49-F238E27FC236}">
              <a16:creationId xmlns:a16="http://schemas.microsoft.com/office/drawing/2014/main" id="{560D36CE-C24B-4F98-8246-1823EB04BBF9}"/>
            </a:ext>
          </a:extLst>
        </xdr:cNvPr>
        <xdr:cNvCxnSpPr/>
      </xdr:nvCxnSpPr>
      <xdr:spPr>
        <a:xfrm flipV="1">
          <a:off x="6972300" y="691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854E98E8-7647-46E4-A442-A5A5A287531C}"/>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7516F4CC-4C0C-4E07-851D-7910BC96A4A8}"/>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2F4C916A-4796-464A-B684-7B305B3B6BC5}"/>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AC2506E2-A317-48ED-A243-55061B41C00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88409</xdr:rowOff>
    </xdr:from>
    <xdr:ext cx="469744" cy="259045"/>
    <xdr:sp macro="" textlink="">
      <xdr:nvSpPr>
        <xdr:cNvPr id="143" name="n_1mainValue【図書館】&#10;一人当たり面積">
          <a:extLst>
            <a:ext uri="{FF2B5EF4-FFF2-40B4-BE49-F238E27FC236}">
              <a16:creationId xmlns:a16="http://schemas.microsoft.com/office/drawing/2014/main" id="{31E46972-9DB9-4392-9302-BC193809DE03}"/>
            </a:ext>
          </a:extLst>
        </xdr:cNvPr>
        <xdr:cNvSpPr txBox="1"/>
      </xdr:nvSpPr>
      <xdr:spPr>
        <a:xfrm>
          <a:off x="9391727" y="694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92981</xdr:rowOff>
    </xdr:from>
    <xdr:ext cx="469744" cy="259045"/>
    <xdr:sp macro="" textlink="">
      <xdr:nvSpPr>
        <xdr:cNvPr id="144" name="n_2mainValue【図書館】&#10;一人当たり面積">
          <a:extLst>
            <a:ext uri="{FF2B5EF4-FFF2-40B4-BE49-F238E27FC236}">
              <a16:creationId xmlns:a16="http://schemas.microsoft.com/office/drawing/2014/main" id="{6FAC366C-37C1-47AA-9EEF-79A7C97B4BE0}"/>
            </a:ext>
          </a:extLst>
        </xdr:cNvPr>
        <xdr:cNvSpPr txBox="1"/>
      </xdr:nvSpPr>
      <xdr:spPr>
        <a:xfrm>
          <a:off x="8515427"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99839</xdr:rowOff>
    </xdr:from>
    <xdr:ext cx="469744" cy="259045"/>
    <xdr:sp macro="" textlink="">
      <xdr:nvSpPr>
        <xdr:cNvPr id="145" name="n_3mainValue【図書館】&#10;一人当たり面積">
          <a:extLst>
            <a:ext uri="{FF2B5EF4-FFF2-40B4-BE49-F238E27FC236}">
              <a16:creationId xmlns:a16="http://schemas.microsoft.com/office/drawing/2014/main" id="{7BA95682-85B6-4073-BF99-3E6E6D696648}"/>
            </a:ext>
          </a:extLst>
        </xdr:cNvPr>
        <xdr:cNvSpPr txBox="1"/>
      </xdr:nvSpPr>
      <xdr:spPr>
        <a:xfrm>
          <a:off x="7626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104411</xdr:rowOff>
    </xdr:from>
    <xdr:ext cx="469744" cy="259045"/>
    <xdr:sp macro="" textlink="">
      <xdr:nvSpPr>
        <xdr:cNvPr id="146" name="n_4mainValue【図書館】&#10;一人当たり面積">
          <a:extLst>
            <a:ext uri="{FF2B5EF4-FFF2-40B4-BE49-F238E27FC236}">
              <a16:creationId xmlns:a16="http://schemas.microsoft.com/office/drawing/2014/main" id="{9DD94F29-E44E-4A37-B2F0-5B305EFEFF8A}"/>
            </a:ext>
          </a:extLst>
        </xdr:cNvPr>
        <xdr:cNvSpPr txBox="1"/>
      </xdr:nvSpPr>
      <xdr:spPr>
        <a:xfrm>
          <a:off x="6737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C91A4C7-B198-4132-94B4-F570274A1B4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1C8288F-88C4-46C5-B7E9-9B28F404F0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58CBE46-CFDE-497C-919D-87026983C83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BEDD525-D568-4AA4-B8D1-EA870ED2CAD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7A0B2C6-C86C-4A34-9ED5-F5F53E8EDB5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729ED0-01C8-4A92-9E6C-1FBBB493B49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0705C31-E8D4-49EE-87E8-97BA319F04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6DDC01B-71A1-44AA-BB0F-D8E5F00D7E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ED7ADA1-5249-4408-9DDA-9EC66FC2F7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7E753EB-3A88-4908-80BA-F1DF9D9342F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1920C6A-7131-4E47-B63F-CF1F62C6D7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3D4CE48-1942-4E20-9B40-586757D944F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4C62E06-B24E-44E9-8553-B28BCC15FA2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B32AA57E-2ADA-4992-B61B-B53691E2508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9E3C429-AEC8-45F9-B1C8-7425FF11272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FDC7F594-A581-42B6-BC64-1C9382D4C8B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6BD38184-5DC4-4CA4-A0A1-7325994EF6D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E9C5BF9-9358-4CB4-914B-6DA4FEDFCB2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23A171FC-5C17-4934-B237-DF0463FA9F3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151F953B-9008-4D98-844C-7E05AE39264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B0CBC2B-96B0-4795-B65C-1ED7F0C8D1E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B2C73FA2-D047-4653-BF10-497A756D7F0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EBD3DA2-F3FC-48B5-AD0C-5DB5AC5DA10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4C9821F-9E50-4A41-8702-D1087EB5D15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E0B9C3A-FCF6-45B5-A21B-563DAF2C5A6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119D3D28-B283-4224-A66E-2238AFC5B04E}"/>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6B390516-E4D4-470E-9D0E-88DAA671C8B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ABDFD41A-B6D2-4441-8AC8-5D908210C1B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42D0B48D-D11B-46A0-9D5E-2CB43AA5A5DA}"/>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5DE97039-993F-4195-8F82-7E73798ABB74}"/>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00E81EA-401C-4488-B97F-BC6323A457A5}"/>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94476863-35DD-4E2F-9D0F-83BD11E7787D}"/>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C2D7B198-53AC-4565-B254-A3F2ABC62163}"/>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EA4E0D08-FEA8-4998-8003-D22C80B310C9}"/>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F07630D-D830-48C9-92FC-85140753B0E9}"/>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4E1DA768-5677-4585-B793-AB2CD1629A15}"/>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32410B0-8E04-4D57-9258-8D3C236A05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158BC0D-AFFA-42AD-8219-2E9E415643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479948-6F2E-4DA3-8BFE-0CA49DAF2D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D4C8A5-2756-425F-BB28-094F7EB0BC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2C9DE98-3356-4E59-9803-08BF2BE9330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27577</xdr:rowOff>
    </xdr:from>
    <xdr:to>
      <xdr:col>24</xdr:col>
      <xdr:colOff>114300</xdr:colOff>
      <xdr:row>64</xdr:row>
      <xdr:rowOff>129177</xdr:rowOff>
    </xdr:to>
    <xdr:sp macro="" textlink="">
      <xdr:nvSpPr>
        <xdr:cNvPr id="188" name="楕円 187">
          <a:extLst>
            <a:ext uri="{FF2B5EF4-FFF2-40B4-BE49-F238E27FC236}">
              <a16:creationId xmlns:a16="http://schemas.microsoft.com/office/drawing/2014/main" id="{DA8F69E0-1C4E-46CE-B6A4-F88790BF9934}"/>
            </a:ext>
          </a:extLst>
        </xdr:cNvPr>
        <xdr:cNvSpPr/>
      </xdr:nvSpPr>
      <xdr:spPr>
        <a:xfrm>
          <a:off x="45847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113954</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4D95A41D-9105-4EC7-A164-81D32C6E0C8E}"/>
            </a:ext>
          </a:extLst>
        </xdr:cNvPr>
        <xdr:cNvSpPr txBox="1"/>
      </xdr:nvSpPr>
      <xdr:spPr>
        <a:xfrm>
          <a:off x="4673600" y="1091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163104</xdr:rowOff>
    </xdr:from>
    <xdr:to>
      <xdr:col>20</xdr:col>
      <xdr:colOff>38100</xdr:colOff>
      <xdr:row>64</xdr:row>
      <xdr:rowOff>93254</xdr:rowOff>
    </xdr:to>
    <xdr:sp macro="" textlink="">
      <xdr:nvSpPr>
        <xdr:cNvPr id="190" name="楕円 189">
          <a:extLst>
            <a:ext uri="{FF2B5EF4-FFF2-40B4-BE49-F238E27FC236}">
              <a16:creationId xmlns:a16="http://schemas.microsoft.com/office/drawing/2014/main" id="{E2CFCD26-7E5A-4E19-BECA-6C9C1E2C89C9}"/>
            </a:ext>
          </a:extLst>
        </xdr:cNvPr>
        <xdr:cNvSpPr/>
      </xdr:nvSpPr>
      <xdr:spPr>
        <a:xfrm>
          <a:off x="3746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42454</xdr:rowOff>
    </xdr:from>
    <xdr:to>
      <xdr:col>24</xdr:col>
      <xdr:colOff>63500</xdr:colOff>
      <xdr:row>64</xdr:row>
      <xdr:rowOff>78377</xdr:rowOff>
    </xdr:to>
    <xdr:cxnSp macro="">
      <xdr:nvCxnSpPr>
        <xdr:cNvPr id="191" name="直線コネクタ 190">
          <a:extLst>
            <a:ext uri="{FF2B5EF4-FFF2-40B4-BE49-F238E27FC236}">
              <a16:creationId xmlns:a16="http://schemas.microsoft.com/office/drawing/2014/main" id="{D81F6156-4138-4BF9-B542-2BE07CD206C1}"/>
            </a:ext>
          </a:extLst>
        </xdr:cNvPr>
        <xdr:cNvCxnSpPr/>
      </xdr:nvCxnSpPr>
      <xdr:spPr>
        <a:xfrm>
          <a:off x="3797300" y="1101525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127181</xdr:rowOff>
    </xdr:from>
    <xdr:to>
      <xdr:col>15</xdr:col>
      <xdr:colOff>101600</xdr:colOff>
      <xdr:row>64</xdr:row>
      <xdr:rowOff>57331</xdr:rowOff>
    </xdr:to>
    <xdr:sp macro="" textlink="">
      <xdr:nvSpPr>
        <xdr:cNvPr id="192" name="楕円 191">
          <a:extLst>
            <a:ext uri="{FF2B5EF4-FFF2-40B4-BE49-F238E27FC236}">
              <a16:creationId xmlns:a16="http://schemas.microsoft.com/office/drawing/2014/main" id="{DEDB6039-4FA3-4CE5-B9D6-B4FDB9B52F78}"/>
            </a:ext>
          </a:extLst>
        </xdr:cNvPr>
        <xdr:cNvSpPr/>
      </xdr:nvSpPr>
      <xdr:spPr>
        <a:xfrm>
          <a:off x="2857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6531</xdr:rowOff>
    </xdr:from>
    <xdr:to>
      <xdr:col>19</xdr:col>
      <xdr:colOff>177800</xdr:colOff>
      <xdr:row>64</xdr:row>
      <xdr:rowOff>42454</xdr:rowOff>
    </xdr:to>
    <xdr:cxnSp macro="">
      <xdr:nvCxnSpPr>
        <xdr:cNvPr id="193" name="直線コネクタ 192">
          <a:extLst>
            <a:ext uri="{FF2B5EF4-FFF2-40B4-BE49-F238E27FC236}">
              <a16:creationId xmlns:a16="http://schemas.microsoft.com/office/drawing/2014/main" id="{4304607E-A055-417E-BDCD-A9A1F936693E}"/>
            </a:ext>
          </a:extLst>
        </xdr:cNvPr>
        <xdr:cNvCxnSpPr/>
      </xdr:nvCxnSpPr>
      <xdr:spPr>
        <a:xfrm>
          <a:off x="2908300" y="109793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91259</xdr:rowOff>
    </xdr:from>
    <xdr:to>
      <xdr:col>10</xdr:col>
      <xdr:colOff>165100</xdr:colOff>
      <xdr:row>64</xdr:row>
      <xdr:rowOff>21409</xdr:rowOff>
    </xdr:to>
    <xdr:sp macro="" textlink="">
      <xdr:nvSpPr>
        <xdr:cNvPr id="194" name="楕円 193">
          <a:extLst>
            <a:ext uri="{FF2B5EF4-FFF2-40B4-BE49-F238E27FC236}">
              <a16:creationId xmlns:a16="http://schemas.microsoft.com/office/drawing/2014/main" id="{A4BC52FB-D051-46E4-A07E-AEE1C1F5D0D8}"/>
            </a:ext>
          </a:extLst>
        </xdr:cNvPr>
        <xdr:cNvSpPr/>
      </xdr:nvSpPr>
      <xdr:spPr>
        <a:xfrm>
          <a:off x="1968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142059</xdr:rowOff>
    </xdr:from>
    <xdr:to>
      <xdr:col>15</xdr:col>
      <xdr:colOff>50800</xdr:colOff>
      <xdr:row>64</xdr:row>
      <xdr:rowOff>6531</xdr:rowOff>
    </xdr:to>
    <xdr:cxnSp macro="">
      <xdr:nvCxnSpPr>
        <xdr:cNvPr id="195" name="直線コネクタ 194">
          <a:extLst>
            <a:ext uri="{FF2B5EF4-FFF2-40B4-BE49-F238E27FC236}">
              <a16:creationId xmlns:a16="http://schemas.microsoft.com/office/drawing/2014/main" id="{8F4E92D8-AAC2-4FC2-B249-3FF10BB6B38B}"/>
            </a:ext>
          </a:extLst>
        </xdr:cNvPr>
        <xdr:cNvCxnSpPr/>
      </xdr:nvCxnSpPr>
      <xdr:spPr>
        <a:xfrm>
          <a:off x="2019300" y="1094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55335</xdr:rowOff>
    </xdr:from>
    <xdr:to>
      <xdr:col>6</xdr:col>
      <xdr:colOff>38100</xdr:colOff>
      <xdr:row>63</xdr:row>
      <xdr:rowOff>156935</xdr:rowOff>
    </xdr:to>
    <xdr:sp macro="" textlink="">
      <xdr:nvSpPr>
        <xdr:cNvPr id="196" name="楕円 195">
          <a:extLst>
            <a:ext uri="{FF2B5EF4-FFF2-40B4-BE49-F238E27FC236}">
              <a16:creationId xmlns:a16="http://schemas.microsoft.com/office/drawing/2014/main" id="{FB97536A-7F9A-459F-8967-35E92628214D}"/>
            </a:ext>
          </a:extLst>
        </xdr:cNvPr>
        <xdr:cNvSpPr/>
      </xdr:nvSpPr>
      <xdr:spPr>
        <a:xfrm>
          <a:off x="1079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106135</xdr:rowOff>
    </xdr:from>
    <xdr:to>
      <xdr:col>10</xdr:col>
      <xdr:colOff>114300</xdr:colOff>
      <xdr:row>63</xdr:row>
      <xdr:rowOff>142059</xdr:rowOff>
    </xdr:to>
    <xdr:cxnSp macro="">
      <xdr:nvCxnSpPr>
        <xdr:cNvPr id="197" name="直線コネクタ 196">
          <a:extLst>
            <a:ext uri="{FF2B5EF4-FFF2-40B4-BE49-F238E27FC236}">
              <a16:creationId xmlns:a16="http://schemas.microsoft.com/office/drawing/2014/main" id="{F8872E42-CB8D-4491-A386-48ADF868106B}"/>
            </a:ext>
          </a:extLst>
        </xdr:cNvPr>
        <xdr:cNvCxnSpPr/>
      </xdr:nvCxnSpPr>
      <xdr:spPr>
        <a:xfrm>
          <a:off x="1130300" y="109074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B9727FE7-089B-4CDF-9F99-56F4513BFF6F}"/>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670736D1-12E0-45BE-B74A-92A061E588C7}"/>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74047A3-0643-43C5-8980-1BEE7EE939E9}"/>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685E6944-449B-4ABF-995B-90A9670D24A4}"/>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84381</xdr:rowOff>
    </xdr:from>
    <xdr:ext cx="405111" cy="259045"/>
    <xdr:sp macro="" textlink="">
      <xdr:nvSpPr>
        <xdr:cNvPr id="202" name="n_1mainValue【体育館・プール】&#10;有形固定資産減価償却率">
          <a:extLst>
            <a:ext uri="{FF2B5EF4-FFF2-40B4-BE49-F238E27FC236}">
              <a16:creationId xmlns:a16="http://schemas.microsoft.com/office/drawing/2014/main" id="{C1E3916B-06B8-4786-9D3D-0D7F1FF4073D}"/>
            </a:ext>
          </a:extLst>
        </xdr:cNvPr>
        <xdr:cNvSpPr txBox="1"/>
      </xdr:nvSpPr>
      <xdr:spPr>
        <a:xfrm>
          <a:off x="35820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48458</xdr:rowOff>
    </xdr:from>
    <xdr:ext cx="405111" cy="259045"/>
    <xdr:sp macro="" textlink="">
      <xdr:nvSpPr>
        <xdr:cNvPr id="203" name="n_2mainValue【体育館・プール】&#10;有形固定資産減価償却率">
          <a:extLst>
            <a:ext uri="{FF2B5EF4-FFF2-40B4-BE49-F238E27FC236}">
              <a16:creationId xmlns:a16="http://schemas.microsoft.com/office/drawing/2014/main" id="{BDBE9310-9AAE-4966-97E5-B52891274C6D}"/>
            </a:ext>
          </a:extLst>
        </xdr:cNvPr>
        <xdr:cNvSpPr txBox="1"/>
      </xdr:nvSpPr>
      <xdr:spPr>
        <a:xfrm>
          <a:off x="2705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12536</xdr:rowOff>
    </xdr:from>
    <xdr:ext cx="405111" cy="259045"/>
    <xdr:sp macro="" textlink="">
      <xdr:nvSpPr>
        <xdr:cNvPr id="204" name="n_3mainValue【体育館・プール】&#10;有形固定資産減価償却率">
          <a:extLst>
            <a:ext uri="{FF2B5EF4-FFF2-40B4-BE49-F238E27FC236}">
              <a16:creationId xmlns:a16="http://schemas.microsoft.com/office/drawing/2014/main" id="{65CFB5FA-924F-42B7-AB9F-1DEBAFB1B610}"/>
            </a:ext>
          </a:extLst>
        </xdr:cNvPr>
        <xdr:cNvSpPr txBox="1"/>
      </xdr:nvSpPr>
      <xdr:spPr>
        <a:xfrm>
          <a:off x="1816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148062</xdr:rowOff>
    </xdr:from>
    <xdr:ext cx="405111" cy="259045"/>
    <xdr:sp macro="" textlink="">
      <xdr:nvSpPr>
        <xdr:cNvPr id="205" name="n_4mainValue【体育館・プール】&#10;有形固定資産減価償却率">
          <a:extLst>
            <a:ext uri="{FF2B5EF4-FFF2-40B4-BE49-F238E27FC236}">
              <a16:creationId xmlns:a16="http://schemas.microsoft.com/office/drawing/2014/main" id="{A001E919-D177-4798-A0B4-B1E8348A83B9}"/>
            </a:ext>
          </a:extLst>
        </xdr:cNvPr>
        <xdr:cNvSpPr txBox="1"/>
      </xdr:nvSpPr>
      <xdr:spPr>
        <a:xfrm>
          <a:off x="9277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81DF7D8-81EC-4145-B35C-22996CE30F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910C1AC-0BF5-4BF3-B0A6-A67143BAC5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265701B-EE98-4853-B5E3-02A7F812FFE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7C0434E-EC33-40EE-B643-92B18302047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30D5F93-D72E-42F5-B5C5-A001FE26F6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F0F14B3-5A34-4F5D-9812-F2CE00D5336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09A13DE-A2E9-45B7-81A9-6464DC1C275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EEEA5F4-7EC8-4957-849D-1D659164252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0808738-8A5D-4C89-96ED-DA1187B51B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8F3282A-E8C1-4D15-9CD9-C392614FE46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49BF25B7-88CF-4063-AF6A-77EED6A9BD1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70BF7ADD-E6FC-4B64-A736-4633912C14D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030CB34-F529-4025-B026-A938AE0BDC8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3960F333-1116-46EA-A37B-DC27C0AEB20E}"/>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3D0B082-3B43-4224-9F9C-144D6112EC4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AA6D095F-DA22-4C3A-AF43-4325C91818E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82C5F117-4527-4E7F-AA6F-F37B44432A7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C5BF9B4E-83ED-4D02-B933-DF9BD62FD4E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9CBBBCC-157D-4FA9-B4F5-EDF2238B86B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DE27346-6D12-45E9-BDE1-631A7799A25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2B996514-600A-4EEA-A202-33F50B63570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9D10F6FF-2ACE-466B-9485-2C223647189D}"/>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EA3D06BB-AB0A-434A-9CC9-498892F69061}"/>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6FD515CD-A8CD-4D36-B69C-4BE05F04A1E1}"/>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90F12D9-7871-4EF6-BEDC-5C6D37B03343}"/>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335BCE28-8573-42BF-BA52-A987989B8938}"/>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D37C990C-FF9B-46EF-B7D4-F76AB1E81AFD}"/>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48FFC691-E9F7-41BC-A800-DE98990EB27E}"/>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D1DECDE0-899C-4269-A462-BB423ABBF15A}"/>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1D3C9C37-6EC8-4FEE-B597-A46677F06B8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8938A01F-AE66-40C2-95B4-FFE921E05A1F}"/>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98B6E4CE-C5CA-4DB3-AD26-E194B4A9524C}"/>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280198E-0259-4C95-AF72-EF4D5448A3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5E9791E-DC32-4D57-A6CF-A92F740A5A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85242D5-8C83-42FC-9427-8CC94B72584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B96803-7CC6-4A7A-A653-ECDA197891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39E8279-CC1C-438D-81C4-655D5118886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43" name="楕円 242">
          <a:extLst>
            <a:ext uri="{FF2B5EF4-FFF2-40B4-BE49-F238E27FC236}">
              <a16:creationId xmlns:a16="http://schemas.microsoft.com/office/drawing/2014/main" id="{2BC35204-7F3F-4C78-A62D-3F548ACA0694}"/>
            </a:ext>
          </a:extLst>
        </xdr:cNvPr>
        <xdr:cNvSpPr/>
      </xdr:nvSpPr>
      <xdr:spPr>
        <a:xfrm>
          <a:off x="10426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110507</xdr:rowOff>
    </xdr:from>
    <xdr:ext cx="469744" cy="259045"/>
    <xdr:sp macro="" textlink="">
      <xdr:nvSpPr>
        <xdr:cNvPr id="244" name="【体育館・プール】&#10;一人当たり面積該当値テキスト">
          <a:extLst>
            <a:ext uri="{FF2B5EF4-FFF2-40B4-BE49-F238E27FC236}">
              <a16:creationId xmlns:a16="http://schemas.microsoft.com/office/drawing/2014/main" id="{E26C062F-A41A-4D5A-84F9-85AEAB3FB3C0}"/>
            </a:ext>
          </a:extLst>
        </xdr:cNvPr>
        <xdr:cNvSpPr txBox="1"/>
      </xdr:nvSpPr>
      <xdr:spPr>
        <a:xfrm>
          <a:off x="10515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134824</xdr:rowOff>
    </xdr:from>
    <xdr:to>
      <xdr:col>50</xdr:col>
      <xdr:colOff>165100</xdr:colOff>
      <xdr:row>63</xdr:row>
      <xdr:rowOff>64974</xdr:rowOff>
    </xdr:to>
    <xdr:sp macro="" textlink="">
      <xdr:nvSpPr>
        <xdr:cNvPr id="245" name="楕円 244">
          <a:extLst>
            <a:ext uri="{FF2B5EF4-FFF2-40B4-BE49-F238E27FC236}">
              <a16:creationId xmlns:a16="http://schemas.microsoft.com/office/drawing/2014/main" id="{53D9409D-12A8-41EC-A1EB-E53FC650CAA7}"/>
            </a:ext>
          </a:extLst>
        </xdr:cNvPr>
        <xdr:cNvSpPr/>
      </xdr:nvSpPr>
      <xdr:spPr>
        <a:xfrm>
          <a:off x="9588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xdr:rowOff>
    </xdr:from>
    <xdr:to>
      <xdr:col>55</xdr:col>
      <xdr:colOff>0</xdr:colOff>
      <xdr:row>63</xdr:row>
      <xdr:rowOff>14174</xdr:rowOff>
    </xdr:to>
    <xdr:cxnSp macro="">
      <xdr:nvCxnSpPr>
        <xdr:cNvPr id="246" name="直線コネクタ 245">
          <a:extLst>
            <a:ext uri="{FF2B5EF4-FFF2-40B4-BE49-F238E27FC236}">
              <a16:creationId xmlns:a16="http://schemas.microsoft.com/office/drawing/2014/main" id="{BD801FEC-FD5A-4385-BAE5-EA3E4915E90D}"/>
            </a:ext>
          </a:extLst>
        </xdr:cNvPr>
        <xdr:cNvCxnSpPr/>
      </xdr:nvCxnSpPr>
      <xdr:spPr>
        <a:xfrm flipV="1">
          <a:off x="9639300" y="10812780"/>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138481</xdr:rowOff>
    </xdr:from>
    <xdr:to>
      <xdr:col>46</xdr:col>
      <xdr:colOff>38100</xdr:colOff>
      <xdr:row>63</xdr:row>
      <xdr:rowOff>68631</xdr:rowOff>
    </xdr:to>
    <xdr:sp macro="" textlink="">
      <xdr:nvSpPr>
        <xdr:cNvPr id="247" name="楕円 246">
          <a:extLst>
            <a:ext uri="{FF2B5EF4-FFF2-40B4-BE49-F238E27FC236}">
              <a16:creationId xmlns:a16="http://schemas.microsoft.com/office/drawing/2014/main" id="{A3C0EEA7-FC7E-49FE-882F-E98E3FF65302}"/>
            </a:ext>
          </a:extLst>
        </xdr:cNvPr>
        <xdr:cNvSpPr/>
      </xdr:nvSpPr>
      <xdr:spPr>
        <a:xfrm>
          <a:off x="8699500" y="107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14174</xdr:rowOff>
    </xdr:from>
    <xdr:to>
      <xdr:col>50</xdr:col>
      <xdr:colOff>114300</xdr:colOff>
      <xdr:row>63</xdr:row>
      <xdr:rowOff>17831</xdr:rowOff>
    </xdr:to>
    <xdr:cxnSp macro="">
      <xdr:nvCxnSpPr>
        <xdr:cNvPr id="248" name="直線コネクタ 247">
          <a:extLst>
            <a:ext uri="{FF2B5EF4-FFF2-40B4-BE49-F238E27FC236}">
              <a16:creationId xmlns:a16="http://schemas.microsoft.com/office/drawing/2014/main" id="{EFAEA7B4-72EC-42DE-A668-FC08B3AF17D6}"/>
            </a:ext>
          </a:extLst>
        </xdr:cNvPr>
        <xdr:cNvCxnSpPr/>
      </xdr:nvCxnSpPr>
      <xdr:spPr>
        <a:xfrm flipV="1">
          <a:off x="8750300" y="1081552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142596</xdr:rowOff>
    </xdr:from>
    <xdr:to>
      <xdr:col>41</xdr:col>
      <xdr:colOff>101600</xdr:colOff>
      <xdr:row>63</xdr:row>
      <xdr:rowOff>72746</xdr:rowOff>
    </xdr:to>
    <xdr:sp macro="" textlink="">
      <xdr:nvSpPr>
        <xdr:cNvPr id="249" name="楕円 248">
          <a:extLst>
            <a:ext uri="{FF2B5EF4-FFF2-40B4-BE49-F238E27FC236}">
              <a16:creationId xmlns:a16="http://schemas.microsoft.com/office/drawing/2014/main" id="{9020CD4B-4278-4E1B-9792-D44A260784F4}"/>
            </a:ext>
          </a:extLst>
        </xdr:cNvPr>
        <xdr:cNvSpPr/>
      </xdr:nvSpPr>
      <xdr:spPr>
        <a:xfrm>
          <a:off x="7810500" y="1077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17831</xdr:rowOff>
    </xdr:from>
    <xdr:to>
      <xdr:col>45</xdr:col>
      <xdr:colOff>177800</xdr:colOff>
      <xdr:row>63</xdr:row>
      <xdr:rowOff>21946</xdr:rowOff>
    </xdr:to>
    <xdr:cxnSp macro="">
      <xdr:nvCxnSpPr>
        <xdr:cNvPr id="250" name="直線コネクタ 249">
          <a:extLst>
            <a:ext uri="{FF2B5EF4-FFF2-40B4-BE49-F238E27FC236}">
              <a16:creationId xmlns:a16="http://schemas.microsoft.com/office/drawing/2014/main" id="{DB1F22B0-6082-4B73-B503-0030B0C2AE4C}"/>
            </a:ext>
          </a:extLst>
        </xdr:cNvPr>
        <xdr:cNvCxnSpPr/>
      </xdr:nvCxnSpPr>
      <xdr:spPr>
        <a:xfrm flipV="1">
          <a:off x="7861300" y="10819181"/>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145338</xdr:rowOff>
    </xdr:from>
    <xdr:to>
      <xdr:col>36</xdr:col>
      <xdr:colOff>165100</xdr:colOff>
      <xdr:row>63</xdr:row>
      <xdr:rowOff>75488</xdr:rowOff>
    </xdr:to>
    <xdr:sp macro="" textlink="">
      <xdr:nvSpPr>
        <xdr:cNvPr id="251" name="楕円 250">
          <a:extLst>
            <a:ext uri="{FF2B5EF4-FFF2-40B4-BE49-F238E27FC236}">
              <a16:creationId xmlns:a16="http://schemas.microsoft.com/office/drawing/2014/main" id="{34774866-40BC-46C6-B658-26A6F142B7C3}"/>
            </a:ext>
          </a:extLst>
        </xdr:cNvPr>
        <xdr:cNvSpPr/>
      </xdr:nvSpPr>
      <xdr:spPr>
        <a:xfrm>
          <a:off x="6921500" y="1077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21946</xdr:rowOff>
    </xdr:from>
    <xdr:to>
      <xdr:col>41</xdr:col>
      <xdr:colOff>50800</xdr:colOff>
      <xdr:row>63</xdr:row>
      <xdr:rowOff>24688</xdr:rowOff>
    </xdr:to>
    <xdr:cxnSp macro="">
      <xdr:nvCxnSpPr>
        <xdr:cNvPr id="252" name="直線コネクタ 251">
          <a:extLst>
            <a:ext uri="{FF2B5EF4-FFF2-40B4-BE49-F238E27FC236}">
              <a16:creationId xmlns:a16="http://schemas.microsoft.com/office/drawing/2014/main" id="{FDA691B0-3C16-45A3-BCF6-7D2DCDEF199F}"/>
            </a:ext>
          </a:extLst>
        </xdr:cNvPr>
        <xdr:cNvCxnSpPr/>
      </xdr:nvCxnSpPr>
      <xdr:spPr>
        <a:xfrm flipV="1">
          <a:off x="6972300" y="10823296"/>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0B623FBA-CDE8-4819-818D-51A57668B366}"/>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D240C513-5C62-4C04-862A-BE26BDFAB98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409C9F2D-D92A-42AD-9DA9-9BA0C1D070EE}"/>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9F7568C8-E806-455B-8351-041BEAF6B523}"/>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56101</xdr:rowOff>
    </xdr:from>
    <xdr:ext cx="469744" cy="259045"/>
    <xdr:sp macro="" textlink="">
      <xdr:nvSpPr>
        <xdr:cNvPr id="257" name="n_1mainValue【体育館・プール】&#10;一人当たり面積">
          <a:extLst>
            <a:ext uri="{FF2B5EF4-FFF2-40B4-BE49-F238E27FC236}">
              <a16:creationId xmlns:a16="http://schemas.microsoft.com/office/drawing/2014/main" id="{45B6BE20-2889-4898-A3E4-92A241E97D96}"/>
            </a:ext>
          </a:extLst>
        </xdr:cNvPr>
        <xdr:cNvSpPr txBox="1"/>
      </xdr:nvSpPr>
      <xdr:spPr>
        <a:xfrm>
          <a:off x="93917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59758</xdr:rowOff>
    </xdr:from>
    <xdr:ext cx="469744" cy="259045"/>
    <xdr:sp macro="" textlink="">
      <xdr:nvSpPr>
        <xdr:cNvPr id="258" name="n_2mainValue【体育館・プール】&#10;一人当たり面積">
          <a:extLst>
            <a:ext uri="{FF2B5EF4-FFF2-40B4-BE49-F238E27FC236}">
              <a16:creationId xmlns:a16="http://schemas.microsoft.com/office/drawing/2014/main" id="{F50A4026-AB99-4780-A144-C6A29D0801C7}"/>
            </a:ext>
          </a:extLst>
        </xdr:cNvPr>
        <xdr:cNvSpPr txBox="1"/>
      </xdr:nvSpPr>
      <xdr:spPr>
        <a:xfrm>
          <a:off x="8515427" y="1086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63873</xdr:rowOff>
    </xdr:from>
    <xdr:ext cx="469744" cy="259045"/>
    <xdr:sp macro="" textlink="">
      <xdr:nvSpPr>
        <xdr:cNvPr id="259" name="n_3mainValue【体育館・プール】&#10;一人当たり面積">
          <a:extLst>
            <a:ext uri="{FF2B5EF4-FFF2-40B4-BE49-F238E27FC236}">
              <a16:creationId xmlns:a16="http://schemas.microsoft.com/office/drawing/2014/main" id="{23E4CD75-04C5-428A-96F3-B2B7F7D3F27F}"/>
            </a:ext>
          </a:extLst>
        </xdr:cNvPr>
        <xdr:cNvSpPr txBox="1"/>
      </xdr:nvSpPr>
      <xdr:spPr>
        <a:xfrm>
          <a:off x="7626427" y="1086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66615</xdr:rowOff>
    </xdr:from>
    <xdr:ext cx="469744" cy="259045"/>
    <xdr:sp macro="" textlink="">
      <xdr:nvSpPr>
        <xdr:cNvPr id="260" name="n_4mainValue【体育館・プール】&#10;一人当たり面積">
          <a:extLst>
            <a:ext uri="{FF2B5EF4-FFF2-40B4-BE49-F238E27FC236}">
              <a16:creationId xmlns:a16="http://schemas.microsoft.com/office/drawing/2014/main" id="{4BE4EF96-7BB5-4193-9339-5038FAE50A5C}"/>
            </a:ext>
          </a:extLst>
        </xdr:cNvPr>
        <xdr:cNvSpPr txBox="1"/>
      </xdr:nvSpPr>
      <xdr:spPr>
        <a:xfrm>
          <a:off x="6737427" y="1086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1AF372F-E69B-4137-B8B3-CC68F178CD8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83A258B-2FAD-45E6-BDA6-A61FBBC4A97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560AD59-4A3A-4304-928C-8539280F0E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166924C-6366-4032-A986-5A10BFFC54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99B26AA-EB3A-4814-9B68-8071938E0A0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1B053F7-0123-4847-9CAB-50877B129DF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13DCBEE-997E-4E9D-92EE-F8BED340B2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1B2A4A1-9377-468D-B708-758A81CC1BE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B0B682A-E063-4FEB-86A1-674FB53350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B1DC580-9FE2-4274-93C6-5CFEEE0DD58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96127F1-9C4C-4C7F-AF8C-C5911D9DA01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009D3BA-F68D-4F17-999A-2274B81382F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279435A-2AC9-47C8-AF22-308A2C65292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A463682F-F9AF-4F03-8531-782D486318D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ADAECBD-BD32-4D75-998F-A0EA715B8EA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122723A-3009-4846-9E2E-FA7954FCA1A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F6568A-ADB9-4B3F-B9E4-3ED84327392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E42171ED-4C8B-4D1C-9463-13D9DBB434C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ACED173E-1250-4044-A1A9-93F3F54B128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35A5D4F8-72E2-4420-8C5E-F9AA9FE5306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A044ADD-F966-4643-A5F4-A897F0B7DA4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452F3A4-C046-48B9-9105-7B010FB1B7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A8E2D22C-30E0-4162-8D5A-584234AA28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3F9FCE82-1892-448D-A35C-4469B8F812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B35A2F8C-BD0F-4809-A9CF-CDC92F878620}"/>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E3DB2957-AF89-4D5A-87FD-B5E79067FBB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E6AF893E-E0C1-43E1-9044-26A154A23E0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5ED2A68C-1183-4616-8CD7-98B601E165EC}"/>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0E174279-43BE-4674-8D09-A6973F5A8D4E}"/>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4A6EF87D-FD77-4071-AD32-AD9EF98812BA}"/>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A0CB49F7-371B-41F7-A8DE-720DD311557A}"/>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DD4B6EBE-C021-4230-83D1-9EC072CA941B}"/>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526EB01B-B984-45E2-A937-B830C6E0CEEE}"/>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228A4B35-DAC3-4DD6-9BCF-060C2C5ABA0A}"/>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05EB06F9-7DDB-4FBF-B813-2A05954208C9}"/>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14432D8-2680-4D55-8C07-8D9EF177CF9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56819F3-1E35-42F3-9657-C99F1DB8B0D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A244375-2DEC-490D-8B62-8E785190D5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8400B5D-B2AB-4EE1-8F1C-C13969D288C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89B3B6-1558-4C79-B7F2-EB99662CC7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126364</xdr:rowOff>
    </xdr:from>
    <xdr:to>
      <xdr:col>24</xdr:col>
      <xdr:colOff>114300</xdr:colOff>
      <xdr:row>83</xdr:row>
      <xdr:rowOff>56514</xdr:rowOff>
    </xdr:to>
    <xdr:sp macro="" textlink="">
      <xdr:nvSpPr>
        <xdr:cNvPr id="301" name="楕円 300">
          <a:extLst>
            <a:ext uri="{FF2B5EF4-FFF2-40B4-BE49-F238E27FC236}">
              <a16:creationId xmlns:a16="http://schemas.microsoft.com/office/drawing/2014/main" id="{B8676D94-1D16-430B-92DD-27B7594F8111}"/>
            </a:ext>
          </a:extLst>
        </xdr:cNvPr>
        <xdr:cNvSpPr/>
      </xdr:nvSpPr>
      <xdr:spPr>
        <a:xfrm>
          <a:off x="45847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104791</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7579B779-9691-47CB-BD40-8FB52533BFF9}"/>
            </a:ext>
          </a:extLst>
        </xdr:cNvPr>
        <xdr:cNvSpPr txBox="1"/>
      </xdr:nvSpPr>
      <xdr:spPr>
        <a:xfrm>
          <a:off x="4673600"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80645</xdr:rowOff>
    </xdr:from>
    <xdr:to>
      <xdr:col>20</xdr:col>
      <xdr:colOff>38100</xdr:colOff>
      <xdr:row>83</xdr:row>
      <xdr:rowOff>10795</xdr:rowOff>
    </xdr:to>
    <xdr:sp macro="" textlink="">
      <xdr:nvSpPr>
        <xdr:cNvPr id="303" name="楕円 302">
          <a:extLst>
            <a:ext uri="{FF2B5EF4-FFF2-40B4-BE49-F238E27FC236}">
              <a16:creationId xmlns:a16="http://schemas.microsoft.com/office/drawing/2014/main" id="{F9DE75B0-351E-4062-92FE-37B696C92719}"/>
            </a:ext>
          </a:extLst>
        </xdr:cNvPr>
        <xdr:cNvSpPr/>
      </xdr:nvSpPr>
      <xdr:spPr>
        <a:xfrm>
          <a:off x="3746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131445</xdr:rowOff>
    </xdr:from>
    <xdr:to>
      <xdr:col>24</xdr:col>
      <xdr:colOff>63500</xdr:colOff>
      <xdr:row>83</xdr:row>
      <xdr:rowOff>5714</xdr:rowOff>
    </xdr:to>
    <xdr:cxnSp macro="">
      <xdr:nvCxnSpPr>
        <xdr:cNvPr id="304" name="直線コネクタ 303">
          <a:extLst>
            <a:ext uri="{FF2B5EF4-FFF2-40B4-BE49-F238E27FC236}">
              <a16:creationId xmlns:a16="http://schemas.microsoft.com/office/drawing/2014/main" id="{FC1A64BB-58E9-488A-906D-3AB411CA6BC1}"/>
            </a:ext>
          </a:extLst>
        </xdr:cNvPr>
        <xdr:cNvCxnSpPr/>
      </xdr:nvCxnSpPr>
      <xdr:spPr>
        <a:xfrm>
          <a:off x="3797300" y="141903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78739</xdr:rowOff>
    </xdr:from>
    <xdr:to>
      <xdr:col>15</xdr:col>
      <xdr:colOff>101600</xdr:colOff>
      <xdr:row>83</xdr:row>
      <xdr:rowOff>8889</xdr:rowOff>
    </xdr:to>
    <xdr:sp macro="" textlink="">
      <xdr:nvSpPr>
        <xdr:cNvPr id="305" name="楕円 304">
          <a:extLst>
            <a:ext uri="{FF2B5EF4-FFF2-40B4-BE49-F238E27FC236}">
              <a16:creationId xmlns:a16="http://schemas.microsoft.com/office/drawing/2014/main" id="{64E3A9AE-A267-4037-9E6F-4A60EE8FE707}"/>
            </a:ext>
          </a:extLst>
        </xdr:cNvPr>
        <xdr:cNvSpPr/>
      </xdr:nvSpPr>
      <xdr:spPr>
        <a:xfrm>
          <a:off x="2857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129539</xdr:rowOff>
    </xdr:from>
    <xdr:to>
      <xdr:col>19</xdr:col>
      <xdr:colOff>177800</xdr:colOff>
      <xdr:row>82</xdr:row>
      <xdr:rowOff>131445</xdr:rowOff>
    </xdr:to>
    <xdr:cxnSp macro="">
      <xdr:nvCxnSpPr>
        <xdr:cNvPr id="306" name="直線コネクタ 305">
          <a:extLst>
            <a:ext uri="{FF2B5EF4-FFF2-40B4-BE49-F238E27FC236}">
              <a16:creationId xmlns:a16="http://schemas.microsoft.com/office/drawing/2014/main" id="{93765B87-B690-4A45-947A-DD042AB5F9E7}"/>
            </a:ext>
          </a:extLst>
        </xdr:cNvPr>
        <xdr:cNvCxnSpPr/>
      </xdr:nvCxnSpPr>
      <xdr:spPr>
        <a:xfrm>
          <a:off x="2908300" y="141884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27305</xdr:rowOff>
    </xdr:from>
    <xdr:to>
      <xdr:col>10</xdr:col>
      <xdr:colOff>165100</xdr:colOff>
      <xdr:row>82</xdr:row>
      <xdr:rowOff>128905</xdr:rowOff>
    </xdr:to>
    <xdr:sp macro="" textlink="">
      <xdr:nvSpPr>
        <xdr:cNvPr id="307" name="楕円 306">
          <a:extLst>
            <a:ext uri="{FF2B5EF4-FFF2-40B4-BE49-F238E27FC236}">
              <a16:creationId xmlns:a16="http://schemas.microsoft.com/office/drawing/2014/main" id="{FC7971A7-BE90-41D2-9763-E1D9EA9988DB}"/>
            </a:ext>
          </a:extLst>
        </xdr:cNvPr>
        <xdr:cNvSpPr/>
      </xdr:nvSpPr>
      <xdr:spPr>
        <a:xfrm>
          <a:off x="1968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78105</xdr:rowOff>
    </xdr:from>
    <xdr:to>
      <xdr:col>15</xdr:col>
      <xdr:colOff>50800</xdr:colOff>
      <xdr:row>82</xdr:row>
      <xdr:rowOff>129539</xdr:rowOff>
    </xdr:to>
    <xdr:cxnSp macro="">
      <xdr:nvCxnSpPr>
        <xdr:cNvPr id="308" name="直線コネクタ 307">
          <a:extLst>
            <a:ext uri="{FF2B5EF4-FFF2-40B4-BE49-F238E27FC236}">
              <a16:creationId xmlns:a16="http://schemas.microsoft.com/office/drawing/2014/main" id="{6A5DEFF1-1B39-4BA6-95AE-6D17467FD2A9}"/>
            </a:ext>
          </a:extLst>
        </xdr:cNvPr>
        <xdr:cNvCxnSpPr/>
      </xdr:nvCxnSpPr>
      <xdr:spPr>
        <a:xfrm>
          <a:off x="2019300" y="1413700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76836</xdr:rowOff>
    </xdr:from>
    <xdr:to>
      <xdr:col>6</xdr:col>
      <xdr:colOff>38100</xdr:colOff>
      <xdr:row>83</xdr:row>
      <xdr:rowOff>6986</xdr:rowOff>
    </xdr:to>
    <xdr:sp macro="" textlink="">
      <xdr:nvSpPr>
        <xdr:cNvPr id="309" name="楕円 308">
          <a:extLst>
            <a:ext uri="{FF2B5EF4-FFF2-40B4-BE49-F238E27FC236}">
              <a16:creationId xmlns:a16="http://schemas.microsoft.com/office/drawing/2014/main" id="{E90DC4E5-0A4A-4C1B-A7B0-65EDE5A214E1}"/>
            </a:ext>
          </a:extLst>
        </xdr:cNvPr>
        <xdr:cNvSpPr/>
      </xdr:nvSpPr>
      <xdr:spPr>
        <a:xfrm>
          <a:off x="1079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82</xdr:row>
      <xdr:rowOff>127636</xdr:rowOff>
    </xdr:to>
    <xdr:cxnSp macro="">
      <xdr:nvCxnSpPr>
        <xdr:cNvPr id="310" name="直線コネクタ 309">
          <a:extLst>
            <a:ext uri="{FF2B5EF4-FFF2-40B4-BE49-F238E27FC236}">
              <a16:creationId xmlns:a16="http://schemas.microsoft.com/office/drawing/2014/main" id="{0B227B55-BBDD-49B5-BF21-64651E9F5DA8}"/>
            </a:ext>
          </a:extLst>
        </xdr:cNvPr>
        <xdr:cNvCxnSpPr/>
      </xdr:nvCxnSpPr>
      <xdr:spPr>
        <a:xfrm flipV="1">
          <a:off x="1130300" y="1413700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504FFD3C-05EC-4F0C-95BD-FD00F9BDFC41}"/>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5674632B-AF49-4534-91AB-44C33B154219}"/>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BC680B9C-7E47-44BB-A497-171A11D01A4E}"/>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E1568A8A-93BD-4327-AA0A-12A27C143E07}"/>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1922</xdr:rowOff>
    </xdr:from>
    <xdr:ext cx="405111" cy="259045"/>
    <xdr:sp macro="" textlink="">
      <xdr:nvSpPr>
        <xdr:cNvPr id="315" name="n_1mainValue【福祉施設】&#10;有形固定資産減価償却率">
          <a:extLst>
            <a:ext uri="{FF2B5EF4-FFF2-40B4-BE49-F238E27FC236}">
              <a16:creationId xmlns:a16="http://schemas.microsoft.com/office/drawing/2014/main" id="{A46550BB-15FC-4BB8-9916-5BB030B2548B}"/>
            </a:ext>
          </a:extLst>
        </xdr:cNvPr>
        <xdr:cNvSpPr txBox="1"/>
      </xdr:nvSpPr>
      <xdr:spPr>
        <a:xfrm>
          <a:off x="35820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xdr:rowOff>
    </xdr:from>
    <xdr:ext cx="405111" cy="259045"/>
    <xdr:sp macro="" textlink="">
      <xdr:nvSpPr>
        <xdr:cNvPr id="316" name="n_2mainValue【福祉施設】&#10;有形固定資産減価償却率">
          <a:extLst>
            <a:ext uri="{FF2B5EF4-FFF2-40B4-BE49-F238E27FC236}">
              <a16:creationId xmlns:a16="http://schemas.microsoft.com/office/drawing/2014/main" id="{632D77D1-A17B-49AE-9A55-89E9CF6E28D5}"/>
            </a:ext>
          </a:extLst>
        </xdr:cNvPr>
        <xdr:cNvSpPr txBox="1"/>
      </xdr:nvSpPr>
      <xdr:spPr>
        <a:xfrm>
          <a:off x="2705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120032</xdr:rowOff>
    </xdr:from>
    <xdr:ext cx="405111" cy="259045"/>
    <xdr:sp macro="" textlink="">
      <xdr:nvSpPr>
        <xdr:cNvPr id="317" name="n_3mainValue【福祉施設】&#10;有形固定資産減価償却率">
          <a:extLst>
            <a:ext uri="{FF2B5EF4-FFF2-40B4-BE49-F238E27FC236}">
              <a16:creationId xmlns:a16="http://schemas.microsoft.com/office/drawing/2014/main" id="{BD501420-7116-4069-B778-667CB66BB7F1}"/>
            </a:ext>
          </a:extLst>
        </xdr:cNvPr>
        <xdr:cNvSpPr txBox="1"/>
      </xdr:nvSpPr>
      <xdr:spPr>
        <a:xfrm>
          <a:off x="1816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8" name="n_4mainValue【福祉施設】&#10;有形固定資産減価償却率">
          <a:extLst>
            <a:ext uri="{FF2B5EF4-FFF2-40B4-BE49-F238E27FC236}">
              <a16:creationId xmlns:a16="http://schemas.microsoft.com/office/drawing/2014/main" id="{72B8F69D-AD04-4180-A2C5-5589E9A38234}"/>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FAF4F13-46B0-4CF5-8387-E63F9D9AA8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0893B2B-5EF0-4F12-A865-47F01F0DDB6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1F29F0B-3973-4FBA-B0CD-0B1796A3C5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81258F4-A285-41AD-A6CF-352058B94B5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E115A38-2A04-4A5C-9DD2-F7993550B4B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23B8D09-F549-4C78-BC43-CA46E1D4EA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2BA23F8-027C-4199-98AE-9B0309312D6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62BE197-7CCA-48DD-AB3E-B1A376066E9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7D9DB300-FE16-4310-B1CC-CCDB32AF473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8F5B78F-4778-4B20-97CD-498B0CD6F83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30A7BD2-B5E3-4545-AA5A-82AB8104959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E9365E1-3864-4B96-ACDF-D987DF74DEA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6E5403C-6E8B-447A-8DE9-2B8FF742F24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B371B38B-4B87-4C63-84A0-323ECE1BBDD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82ED259-2643-452F-91EC-99D955484A7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4A8952F-C527-4FD3-9ED8-5F0E75C437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1F601EE2-759F-4899-876B-15532A6025A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748269B0-22F2-42C5-AEFC-ED2D5B1E799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3758929E-C616-460B-8EBF-08A5AAFAFCF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BE78B58F-491C-4344-978A-FE838CD5CA8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17B82FC-7FDD-4EEF-B0EB-6F4A33DBDD0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05002E0-8F20-45EF-BB6C-D2DEA5FF8A3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A96DB62-A7E6-4D95-8C79-B9A14C3AD58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639C111F-1953-40BC-99C3-0EB149A21CBF}"/>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3D123139-FDBB-4B6A-9633-122B52144DED}"/>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6BE21B86-06A3-4662-A4DA-625582A618C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5C0DB93B-91FE-4EE5-BF53-4509CEC94932}"/>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E857BE06-2413-46DB-9E0C-37E843DBFE8C}"/>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964E9693-7D1C-4E21-AC82-6B7563570E1C}"/>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CED787E8-5E8C-418C-89A6-C247C6C4608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74860596-7991-4379-9F74-A43880A1C9D8}"/>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D6D5B69F-B256-4B6F-94B9-D04AD150F3FE}"/>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67817C96-32A6-4ACA-95CE-6B80479B57D0}"/>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1AF06C76-3E27-4539-A9E8-FDFBD4004048}"/>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7BFD394-F76A-48B3-ACB9-67748081DE8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066F1FC-A9AF-445F-A246-9C9B0EE2EF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7C4370-B3BF-4DAE-A701-DB2242E8C5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B3DAA28-462C-4214-BBDC-60C2A5267F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5B2458B-C116-41F7-8BCB-2E2B51424A2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90551</xdr:rowOff>
    </xdr:from>
    <xdr:to>
      <xdr:col>55</xdr:col>
      <xdr:colOff>50800</xdr:colOff>
      <xdr:row>86</xdr:row>
      <xdr:rowOff>20701</xdr:rowOff>
    </xdr:to>
    <xdr:sp macro="" textlink="">
      <xdr:nvSpPr>
        <xdr:cNvPr id="358" name="楕円 357">
          <a:extLst>
            <a:ext uri="{FF2B5EF4-FFF2-40B4-BE49-F238E27FC236}">
              <a16:creationId xmlns:a16="http://schemas.microsoft.com/office/drawing/2014/main" id="{FF072869-E58E-491D-9BFD-7CC225EF6E1D}"/>
            </a:ext>
          </a:extLst>
        </xdr:cNvPr>
        <xdr:cNvSpPr/>
      </xdr:nvSpPr>
      <xdr:spPr>
        <a:xfrm>
          <a:off x="10426700" y="1466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68978</xdr:rowOff>
    </xdr:from>
    <xdr:ext cx="469744" cy="259045"/>
    <xdr:sp macro="" textlink="">
      <xdr:nvSpPr>
        <xdr:cNvPr id="359" name="【福祉施設】&#10;一人当たり面積該当値テキスト">
          <a:extLst>
            <a:ext uri="{FF2B5EF4-FFF2-40B4-BE49-F238E27FC236}">
              <a16:creationId xmlns:a16="http://schemas.microsoft.com/office/drawing/2014/main" id="{141C648F-82A7-45E3-A5AB-4DFEC23A4061}"/>
            </a:ext>
          </a:extLst>
        </xdr:cNvPr>
        <xdr:cNvSpPr txBox="1"/>
      </xdr:nvSpPr>
      <xdr:spPr>
        <a:xfrm>
          <a:off x="10515600" y="1464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92838</xdr:rowOff>
    </xdr:from>
    <xdr:to>
      <xdr:col>50</xdr:col>
      <xdr:colOff>165100</xdr:colOff>
      <xdr:row>86</xdr:row>
      <xdr:rowOff>22988</xdr:rowOff>
    </xdr:to>
    <xdr:sp macro="" textlink="">
      <xdr:nvSpPr>
        <xdr:cNvPr id="360" name="楕円 359">
          <a:extLst>
            <a:ext uri="{FF2B5EF4-FFF2-40B4-BE49-F238E27FC236}">
              <a16:creationId xmlns:a16="http://schemas.microsoft.com/office/drawing/2014/main" id="{D5BD459A-62C6-45AA-A9B3-8370EB2D6E93}"/>
            </a:ext>
          </a:extLst>
        </xdr:cNvPr>
        <xdr:cNvSpPr/>
      </xdr:nvSpPr>
      <xdr:spPr>
        <a:xfrm>
          <a:off x="9588500" y="1466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141351</xdr:rowOff>
    </xdr:from>
    <xdr:to>
      <xdr:col>55</xdr:col>
      <xdr:colOff>0</xdr:colOff>
      <xdr:row>85</xdr:row>
      <xdr:rowOff>143638</xdr:rowOff>
    </xdr:to>
    <xdr:cxnSp macro="">
      <xdr:nvCxnSpPr>
        <xdr:cNvPr id="361" name="直線コネクタ 360">
          <a:extLst>
            <a:ext uri="{FF2B5EF4-FFF2-40B4-BE49-F238E27FC236}">
              <a16:creationId xmlns:a16="http://schemas.microsoft.com/office/drawing/2014/main" id="{59720E4B-4420-4212-9444-8621FB0F8E65}"/>
            </a:ext>
          </a:extLst>
        </xdr:cNvPr>
        <xdr:cNvCxnSpPr/>
      </xdr:nvCxnSpPr>
      <xdr:spPr>
        <a:xfrm flipV="1">
          <a:off x="9639300" y="1471460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95886</xdr:rowOff>
    </xdr:from>
    <xdr:to>
      <xdr:col>46</xdr:col>
      <xdr:colOff>38100</xdr:colOff>
      <xdr:row>86</xdr:row>
      <xdr:rowOff>26036</xdr:rowOff>
    </xdr:to>
    <xdr:sp macro="" textlink="">
      <xdr:nvSpPr>
        <xdr:cNvPr id="362" name="楕円 361">
          <a:extLst>
            <a:ext uri="{FF2B5EF4-FFF2-40B4-BE49-F238E27FC236}">
              <a16:creationId xmlns:a16="http://schemas.microsoft.com/office/drawing/2014/main" id="{3E366293-8834-4C47-8237-AE8CBBF961C6}"/>
            </a:ext>
          </a:extLst>
        </xdr:cNvPr>
        <xdr:cNvSpPr/>
      </xdr:nvSpPr>
      <xdr:spPr>
        <a:xfrm>
          <a:off x="8699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143638</xdr:rowOff>
    </xdr:from>
    <xdr:to>
      <xdr:col>50</xdr:col>
      <xdr:colOff>114300</xdr:colOff>
      <xdr:row>85</xdr:row>
      <xdr:rowOff>146686</xdr:rowOff>
    </xdr:to>
    <xdr:cxnSp macro="">
      <xdr:nvCxnSpPr>
        <xdr:cNvPr id="363" name="直線コネクタ 362">
          <a:extLst>
            <a:ext uri="{FF2B5EF4-FFF2-40B4-BE49-F238E27FC236}">
              <a16:creationId xmlns:a16="http://schemas.microsoft.com/office/drawing/2014/main" id="{B0224F75-CF1C-4141-BBE0-6618113DE1D9}"/>
            </a:ext>
          </a:extLst>
        </xdr:cNvPr>
        <xdr:cNvCxnSpPr/>
      </xdr:nvCxnSpPr>
      <xdr:spPr>
        <a:xfrm flipV="1">
          <a:off x="8750300" y="147168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99695</xdr:rowOff>
    </xdr:from>
    <xdr:to>
      <xdr:col>41</xdr:col>
      <xdr:colOff>101600</xdr:colOff>
      <xdr:row>86</xdr:row>
      <xdr:rowOff>29845</xdr:rowOff>
    </xdr:to>
    <xdr:sp macro="" textlink="">
      <xdr:nvSpPr>
        <xdr:cNvPr id="364" name="楕円 363">
          <a:extLst>
            <a:ext uri="{FF2B5EF4-FFF2-40B4-BE49-F238E27FC236}">
              <a16:creationId xmlns:a16="http://schemas.microsoft.com/office/drawing/2014/main" id="{D7D8A2BD-0AF7-4044-BE4E-4E570AECB77A}"/>
            </a:ext>
          </a:extLst>
        </xdr:cNvPr>
        <xdr:cNvSpPr/>
      </xdr:nvSpPr>
      <xdr:spPr>
        <a:xfrm>
          <a:off x="7810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146686</xdr:rowOff>
    </xdr:from>
    <xdr:to>
      <xdr:col>45</xdr:col>
      <xdr:colOff>177800</xdr:colOff>
      <xdr:row>85</xdr:row>
      <xdr:rowOff>150495</xdr:rowOff>
    </xdr:to>
    <xdr:cxnSp macro="">
      <xdr:nvCxnSpPr>
        <xdr:cNvPr id="365" name="直線コネクタ 364">
          <a:extLst>
            <a:ext uri="{FF2B5EF4-FFF2-40B4-BE49-F238E27FC236}">
              <a16:creationId xmlns:a16="http://schemas.microsoft.com/office/drawing/2014/main" id="{EDCA15D4-8DE9-48CD-A8CF-74B74D1D503A}"/>
            </a:ext>
          </a:extLst>
        </xdr:cNvPr>
        <xdr:cNvCxnSpPr/>
      </xdr:nvCxnSpPr>
      <xdr:spPr>
        <a:xfrm flipV="1">
          <a:off x="7861300" y="147199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91694</xdr:rowOff>
    </xdr:from>
    <xdr:to>
      <xdr:col>36</xdr:col>
      <xdr:colOff>165100</xdr:colOff>
      <xdr:row>86</xdr:row>
      <xdr:rowOff>21844</xdr:rowOff>
    </xdr:to>
    <xdr:sp macro="" textlink="">
      <xdr:nvSpPr>
        <xdr:cNvPr id="366" name="楕円 365">
          <a:extLst>
            <a:ext uri="{FF2B5EF4-FFF2-40B4-BE49-F238E27FC236}">
              <a16:creationId xmlns:a16="http://schemas.microsoft.com/office/drawing/2014/main" id="{75983EE6-8DEA-4AC8-9CFE-C0BD76C46F39}"/>
            </a:ext>
          </a:extLst>
        </xdr:cNvPr>
        <xdr:cNvSpPr/>
      </xdr:nvSpPr>
      <xdr:spPr>
        <a:xfrm>
          <a:off x="6921500" y="1466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142494</xdr:rowOff>
    </xdr:from>
    <xdr:to>
      <xdr:col>41</xdr:col>
      <xdr:colOff>50800</xdr:colOff>
      <xdr:row>85</xdr:row>
      <xdr:rowOff>150495</xdr:rowOff>
    </xdr:to>
    <xdr:cxnSp macro="">
      <xdr:nvCxnSpPr>
        <xdr:cNvPr id="367" name="直線コネクタ 366">
          <a:extLst>
            <a:ext uri="{FF2B5EF4-FFF2-40B4-BE49-F238E27FC236}">
              <a16:creationId xmlns:a16="http://schemas.microsoft.com/office/drawing/2014/main" id="{3AE9534A-70D1-4C37-B7D3-38DA3F776942}"/>
            </a:ext>
          </a:extLst>
        </xdr:cNvPr>
        <xdr:cNvCxnSpPr/>
      </xdr:nvCxnSpPr>
      <xdr:spPr>
        <a:xfrm>
          <a:off x="6972300" y="1471574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20B13DBA-ED24-4C7F-8E16-BEB9A931C1FF}"/>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5B863BDB-4404-400C-B6D7-55CBA4A96C4F}"/>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BF382164-41E0-45E3-A9D1-F3169122F7A7}"/>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81191985-D161-40C2-A60C-7C74753FD366}"/>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14115</xdr:rowOff>
    </xdr:from>
    <xdr:ext cx="469744" cy="259045"/>
    <xdr:sp macro="" textlink="">
      <xdr:nvSpPr>
        <xdr:cNvPr id="372" name="n_1mainValue【福祉施設】&#10;一人当たり面積">
          <a:extLst>
            <a:ext uri="{FF2B5EF4-FFF2-40B4-BE49-F238E27FC236}">
              <a16:creationId xmlns:a16="http://schemas.microsoft.com/office/drawing/2014/main" id="{07BB9F90-5F23-4EFA-BC5A-AB761BA83208}"/>
            </a:ext>
          </a:extLst>
        </xdr:cNvPr>
        <xdr:cNvSpPr txBox="1"/>
      </xdr:nvSpPr>
      <xdr:spPr>
        <a:xfrm>
          <a:off x="9391727" y="1475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17163</xdr:rowOff>
    </xdr:from>
    <xdr:ext cx="469744" cy="259045"/>
    <xdr:sp macro="" textlink="">
      <xdr:nvSpPr>
        <xdr:cNvPr id="373" name="n_2mainValue【福祉施設】&#10;一人当たり面積">
          <a:extLst>
            <a:ext uri="{FF2B5EF4-FFF2-40B4-BE49-F238E27FC236}">
              <a16:creationId xmlns:a16="http://schemas.microsoft.com/office/drawing/2014/main" id="{E4CD606F-6C25-4E6C-BFE7-5A7D6432D987}"/>
            </a:ext>
          </a:extLst>
        </xdr:cNvPr>
        <xdr:cNvSpPr txBox="1"/>
      </xdr:nvSpPr>
      <xdr:spPr>
        <a:xfrm>
          <a:off x="8515427" y="1476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20972</xdr:rowOff>
    </xdr:from>
    <xdr:ext cx="469744" cy="259045"/>
    <xdr:sp macro="" textlink="">
      <xdr:nvSpPr>
        <xdr:cNvPr id="374" name="n_3mainValue【福祉施設】&#10;一人当たり面積">
          <a:extLst>
            <a:ext uri="{FF2B5EF4-FFF2-40B4-BE49-F238E27FC236}">
              <a16:creationId xmlns:a16="http://schemas.microsoft.com/office/drawing/2014/main" id="{7D9FB517-F7E3-4DA7-BE2C-52E3EDA6EE56}"/>
            </a:ext>
          </a:extLst>
        </xdr:cNvPr>
        <xdr:cNvSpPr txBox="1"/>
      </xdr:nvSpPr>
      <xdr:spPr>
        <a:xfrm>
          <a:off x="76264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12971</xdr:rowOff>
    </xdr:from>
    <xdr:ext cx="469744" cy="259045"/>
    <xdr:sp macro="" textlink="">
      <xdr:nvSpPr>
        <xdr:cNvPr id="375" name="n_4mainValue【福祉施設】&#10;一人当たり面積">
          <a:extLst>
            <a:ext uri="{FF2B5EF4-FFF2-40B4-BE49-F238E27FC236}">
              <a16:creationId xmlns:a16="http://schemas.microsoft.com/office/drawing/2014/main" id="{438D63F5-8E44-45CA-8AB8-DE9B7E7568DF}"/>
            </a:ext>
          </a:extLst>
        </xdr:cNvPr>
        <xdr:cNvSpPr txBox="1"/>
      </xdr:nvSpPr>
      <xdr:spPr>
        <a:xfrm>
          <a:off x="6737427" y="1475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B1F3FA7-B441-43E3-B749-E8F959A02B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C34FD63-E423-4900-80DF-6F1CA027F5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416052A-B3D1-4676-9055-BBB7E55A2D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82BA4EA-23DA-42A7-9B5B-5706114B9DC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5BF555C-CB3C-459A-8696-3987CD1009D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03320A5-7691-458E-9249-55B61D75351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3CF7B11-4F60-4E4E-9D5E-5D5BA43DB17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1D102E0-011B-46FC-8B72-D337F5BBF4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17250776-3006-421F-B019-DCDF3DF3195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90A7BF1-5A3F-44A2-AF5F-5C2ABAA55E4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954D896-0326-41B0-972A-FD945C72B5B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DCFAEEF-FCC9-41AC-B24F-5FA5E77343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E58C5EC-3695-4491-A9B3-F2EC61468A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1892FBD-2AA8-4F4B-9E43-18508DCF51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5EBB821-8E69-42F1-A4A3-DFFD9E31DD5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A087019-5C5C-446C-9523-2D931AE696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F58479F-1FA4-4B12-B31C-5B9BE0D4DD2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9A9904B-CFDB-4B06-8E09-7CA0B462B5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17FA629-9372-4D68-A582-D98FDBADDF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AEF1C1F-79EF-4C1B-B26D-949A6CC321A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CBC136B-D546-463F-87B6-65DA259749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6572B8A-C814-4A66-8D3C-694B2F573F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8244FF3-2D61-4CEC-BFBD-A0771B1C24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D8CB1AE-FFAE-4842-A094-33D2EEFA74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495B69F-32F4-473E-B586-F4B9FC382BF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E2CFBDE-E9CB-49F2-85CC-B9D12C1B0B0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7775D24-64A5-4C90-B2D7-273388F6DF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24441759-15A7-48EC-8F2B-F4CC2FAB42B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57D07288-46D8-43C0-A488-5EBE91714BD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3EB3A11-403F-4704-8729-93C1DB227D7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547EFF5-1646-49C2-9571-958284D9545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ACE7471-934F-4C08-A010-33C5D12E482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03A66EF-BE25-412B-9698-D53B7822B70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0400F02-573D-46A1-8809-9EF26196357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FAF1DFB-B6ED-4A0D-A811-3B06157A42E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FB6AF2B-4E5A-4D29-BBE5-235C97DBB5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D21F227C-680E-4749-94DB-1EB28970A3F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FB7034F-5430-405C-BD0D-0D75A57D4C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EAEC74AC-F3B6-48E7-AC44-00E45DE343C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7C177AD2-AB87-48DC-B0DE-D61B9BB2CB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2C70C1D6-4247-41FF-BE87-54DB1A81EA7E}"/>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CC8536-1850-4689-B569-D1EED2DF7FB6}"/>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CCFE0811-DF39-4DCB-84A9-6BA5DF7182DA}"/>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BCCE687C-0F85-4CE8-906E-67188F206563}"/>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29ED6C02-C591-41BD-B3F9-97618EA2D4D0}"/>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4C9A9225-86D3-4DBA-980E-76A2883BBEFD}"/>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E90C96EC-74D1-474A-BAA7-FD2A3DAEFAA6}"/>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FAF2D094-CA83-498F-97DB-CCC7965E7DC6}"/>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77550CEE-F09F-4E3F-862E-8209AA4D1BFD}"/>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F5744EF1-2BE4-4FAA-9A10-7252AA5733F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D4D6C871-5633-4C4E-B104-3B6FA3AF7A9D}"/>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EDB755E-CCF8-4600-A1B2-DA2392B35E8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8D82C6F-92E3-4E51-82D5-C68D0D8A746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B3159FA-19A0-4425-9175-42E83ABB18F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5806023-C667-4406-8C9F-7F4FA3B1FA1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BEA7A50-4702-45F7-979C-AE4D7517CD5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6350</xdr:rowOff>
    </xdr:from>
    <xdr:to>
      <xdr:col>85</xdr:col>
      <xdr:colOff>177800</xdr:colOff>
      <xdr:row>33</xdr:row>
      <xdr:rowOff>107950</xdr:rowOff>
    </xdr:to>
    <xdr:sp macro="" textlink="">
      <xdr:nvSpPr>
        <xdr:cNvPr id="432" name="楕円 431">
          <a:extLst>
            <a:ext uri="{FF2B5EF4-FFF2-40B4-BE49-F238E27FC236}">
              <a16:creationId xmlns:a16="http://schemas.microsoft.com/office/drawing/2014/main" id="{B11FEF4F-C74B-4143-BCA7-EE2879104BB0}"/>
            </a:ext>
          </a:extLst>
        </xdr:cNvPr>
        <xdr:cNvSpPr/>
      </xdr:nvSpPr>
      <xdr:spPr>
        <a:xfrm>
          <a:off x="162687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92727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77497CE5-FE10-4143-B10C-6CB6EDC0D6B7}"/>
            </a:ext>
          </a:extLst>
        </xdr:cNvPr>
        <xdr:cNvSpPr txBox="1"/>
      </xdr:nvSpPr>
      <xdr:spPr>
        <a:xfrm>
          <a:off x="16357600" y="55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101600</xdr:rowOff>
    </xdr:from>
    <xdr:to>
      <xdr:col>81</xdr:col>
      <xdr:colOff>101600</xdr:colOff>
      <xdr:row>34</xdr:row>
      <xdr:rowOff>31750</xdr:rowOff>
    </xdr:to>
    <xdr:sp macro="" textlink="">
      <xdr:nvSpPr>
        <xdr:cNvPr id="434" name="楕円 433">
          <a:extLst>
            <a:ext uri="{FF2B5EF4-FFF2-40B4-BE49-F238E27FC236}">
              <a16:creationId xmlns:a16="http://schemas.microsoft.com/office/drawing/2014/main" id="{2CDE0252-2706-4FC0-84AF-ACCC1918102E}"/>
            </a:ext>
          </a:extLst>
        </xdr:cNvPr>
        <xdr:cNvSpPr/>
      </xdr:nvSpPr>
      <xdr:spPr>
        <a:xfrm>
          <a:off x="1543050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57150</xdr:rowOff>
    </xdr:from>
    <xdr:to>
      <xdr:col>85</xdr:col>
      <xdr:colOff>127000</xdr:colOff>
      <xdr:row>33</xdr:row>
      <xdr:rowOff>152400</xdr:rowOff>
    </xdr:to>
    <xdr:cxnSp macro="">
      <xdr:nvCxnSpPr>
        <xdr:cNvPr id="435" name="直線コネクタ 434">
          <a:extLst>
            <a:ext uri="{FF2B5EF4-FFF2-40B4-BE49-F238E27FC236}">
              <a16:creationId xmlns:a16="http://schemas.microsoft.com/office/drawing/2014/main" id="{6DF5C3CB-D48D-45B8-8964-2A57CBDA0DCF}"/>
            </a:ext>
          </a:extLst>
        </xdr:cNvPr>
        <xdr:cNvCxnSpPr/>
      </xdr:nvCxnSpPr>
      <xdr:spPr>
        <a:xfrm flipV="1">
          <a:off x="15481300" y="57150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48260</xdr:rowOff>
    </xdr:from>
    <xdr:to>
      <xdr:col>76</xdr:col>
      <xdr:colOff>165100</xdr:colOff>
      <xdr:row>33</xdr:row>
      <xdr:rowOff>149860</xdr:rowOff>
    </xdr:to>
    <xdr:sp macro="" textlink="">
      <xdr:nvSpPr>
        <xdr:cNvPr id="436" name="楕円 435">
          <a:extLst>
            <a:ext uri="{FF2B5EF4-FFF2-40B4-BE49-F238E27FC236}">
              <a16:creationId xmlns:a16="http://schemas.microsoft.com/office/drawing/2014/main" id="{06192CE4-1798-4500-9918-6FC086ACC9B1}"/>
            </a:ext>
          </a:extLst>
        </xdr:cNvPr>
        <xdr:cNvSpPr/>
      </xdr:nvSpPr>
      <xdr:spPr>
        <a:xfrm>
          <a:off x="145415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99060</xdr:rowOff>
    </xdr:from>
    <xdr:to>
      <xdr:col>81</xdr:col>
      <xdr:colOff>50800</xdr:colOff>
      <xdr:row>33</xdr:row>
      <xdr:rowOff>152400</xdr:rowOff>
    </xdr:to>
    <xdr:cxnSp macro="">
      <xdr:nvCxnSpPr>
        <xdr:cNvPr id="437" name="直線コネクタ 436">
          <a:extLst>
            <a:ext uri="{FF2B5EF4-FFF2-40B4-BE49-F238E27FC236}">
              <a16:creationId xmlns:a16="http://schemas.microsoft.com/office/drawing/2014/main" id="{EA27E301-3FDF-47EC-B42E-CD9B70A73179}"/>
            </a:ext>
          </a:extLst>
        </xdr:cNvPr>
        <xdr:cNvCxnSpPr/>
      </xdr:nvCxnSpPr>
      <xdr:spPr>
        <a:xfrm>
          <a:off x="14592300" y="57569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438" name="楕円 437">
          <a:extLst>
            <a:ext uri="{FF2B5EF4-FFF2-40B4-BE49-F238E27FC236}">
              <a16:creationId xmlns:a16="http://schemas.microsoft.com/office/drawing/2014/main" id="{E28A7CB9-ADBD-4314-861E-AA6EC459D5E5}"/>
            </a:ext>
          </a:extLst>
        </xdr:cNvPr>
        <xdr:cNvSpPr/>
      </xdr:nvSpPr>
      <xdr:spPr>
        <a:xfrm>
          <a:off x="13652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99060</xdr:rowOff>
    </xdr:from>
    <xdr:to>
      <xdr:col>76</xdr:col>
      <xdr:colOff>114300</xdr:colOff>
      <xdr:row>38</xdr:row>
      <xdr:rowOff>1905</xdr:rowOff>
    </xdr:to>
    <xdr:cxnSp macro="">
      <xdr:nvCxnSpPr>
        <xdr:cNvPr id="439" name="直線コネクタ 438">
          <a:extLst>
            <a:ext uri="{FF2B5EF4-FFF2-40B4-BE49-F238E27FC236}">
              <a16:creationId xmlns:a16="http://schemas.microsoft.com/office/drawing/2014/main" id="{CBDA3E77-1B14-4A2F-B314-0CC2B5B3AC83}"/>
            </a:ext>
          </a:extLst>
        </xdr:cNvPr>
        <xdr:cNvCxnSpPr/>
      </xdr:nvCxnSpPr>
      <xdr:spPr>
        <a:xfrm flipV="1">
          <a:off x="13703300" y="5756910"/>
          <a:ext cx="889000" cy="76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440" name="楕円 439">
          <a:extLst>
            <a:ext uri="{FF2B5EF4-FFF2-40B4-BE49-F238E27FC236}">
              <a16:creationId xmlns:a16="http://schemas.microsoft.com/office/drawing/2014/main" id="{9FD1FB14-3C29-44B7-859B-2BBAEE1F632E}"/>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38</xdr:row>
      <xdr:rowOff>1905</xdr:rowOff>
    </xdr:to>
    <xdr:cxnSp macro="">
      <xdr:nvCxnSpPr>
        <xdr:cNvPr id="441" name="直線コネクタ 440">
          <a:extLst>
            <a:ext uri="{FF2B5EF4-FFF2-40B4-BE49-F238E27FC236}">
              <a16:creationId xmlns:a16="http://schemas.microsoft.com/office/drawing/2014/main" id="{46DFF4D5-DF03-43FF-B1E4-3C5FBC286A2D}"/>
            </a:ext>
          </a:extLst>
        </xdr:cNvPr>
        <xdr:cNvCxnSpPr/>
      </xdr:nvCxnSpPr>
      <xdr:spPr>
        <a:xfrm>
          <a:off x="12814300" y="64617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547F0DE3-9690-49AE-8C08-3B0CB4FF9956}"/>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8F5E0FA5-9660-4859-9BDE-C982286EEFF7}"/>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C3E04386-94A3-40B6-A3C3-9D6B083138A8}"/>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E1A8C6B9-CCC5-4690-99E7-D90FBA9D8B36}"/>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48277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C95D01B-F857-4079-8C3B-CC9C2A898BCB}"/>
            </a:ext>
          </a:extLst>
        </xdr:cNvPr>
        <xdr:cNvSpPr txBox="1"/>
      </xdr:nvSpPr>
      <xdr:spPr>
        <a:xfrm>
          <a:off x="15266044" y="55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166387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F687D64A-1AB1-49FC-AFA1-05F8024CDEF7}"/>
            </a:ext>
          </a:extLst>
        </xdr:cNvPr>
        <xdr:cNvSpPr txBox="1"/>
      </xdr:nvSpPr>
      <xdr:spPr>
        <a:xfrm>
          <a:off x="14389744" y="548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43832</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D3C6BB90-459C-471E-947E-B961B8BA0D41}"/>
            </a:ext>
          </a:extLst>
        </xdr:cNvPr>
        <xdr:cNvSpPr txBox="1"/>
      </xdr:nvSpPr>
      <xdr:spPr>
        <a:xfrm>
          <a:off x="13500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13987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F741AF6F-8B0C-4AF2-B9EE-547D8FA3561C}"/>
            </a:ext>
          </a:extLst>
        </xdr:cNvPr>
        <xdr:cNvSpPr txBox="1"/>
      </xdr:nvSpPr>
      <xdr:spPr>
        <a:xfrm>
          <a:off x="12611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B742D998-A33D-45E6-8058-418EE5275BA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9826269-B9BE-4C03-BA18-759D52702A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2D00FBA9-BD6A-46C0-8C47-6D0456EF0A2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5AC6880F-FE93-412E-B8CE-571C50DE3A6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7E904F42-D45A-4F21-A540-45BA62A6BF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A9D0D823-7F28-43A3-B4B0-869BEC26E1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9376D659-A2E6-4E49-82AE-E763EFFFB0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E1A4993D-5B45-465B-9958-F627E70A9F2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D48207F2-366F-4785-BEE0-AD6123970A9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4DABC0B-0889-40A0-8BFE-1285F22204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B62DDDCE-DC82-4E3C-8FBF-60E19194BAC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D6ADF657-7BEA-4D20-92C7-9C308369D63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FCE28876-DC85-4D5E-8355-E1D9B0C962E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D60E7927-BDF7-43F4-AEF5-F2E6DAB791C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DAEE4096-82E8-4786-883D-99442AB90F8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26F7DAB4-37AF-4271-B0AD-1E471C7AD7D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19E2BF1E-47CB-472F-A1F4-374B32DAE76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4A42E55-2A42-427A-86EE-51155FBC78F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520711F6-8F2A-4505-8233-91744EA2BCE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EDAC3866-59A6-4B53-8981-3C2454BE701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5D437314-39E0-4796-AA4C-AC83CB0DA4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1" name="テキスト ボックス 470">
          <a:extLst>
            <a:ext uri="{FF2B5EF4-FFF2-40B4-BE49-F238E27FC236}">
              <a16:creationId xmlns:a16="http://schemas.microsoft.com/office/drawing/2014/main" id="{8391604D-1296-458F-A047-81B86838252E}"/>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FD2C0B5-E89C-4B59-9B7E-E18B4AEDACF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3" name="直線コネクタ 472">
          <a:extLst>
            <a:ext uri="{FF2B5EF4-FFF2-40B4-BE49-F238E27FC236}">
              <a16:creationId xmlns:a16="http://schemas.microsoft.com/office/drawing/2014/main" id="{3C619158-6321-405A-B3A2-09C6D987FEE3}"/>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AB558483-B553-44F5-B672-38F165F2BAEA}"/>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5" name="直線コネクタ 474">
          <a:extLst>
            <a:ext uri="{FF2B5EF4-FFF2-40B4-BE49-F238E27FC236}">
              <a16:creationId xmlns:a16="http://schemas.microsoft.com/office/drawing/2014/main" id="{ED31F473-E064-4F93-90A5-5737C51CB4CB}"/>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7FEB63B4-BDEA-45F9-BB41-0026C292FDA9}"/>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7" name="直線コネクタ 476">
          <a:extLst>
            <a:ext uri="{FF2B5EF4-FFF2-40B4-BE49-F238E27FC236}">
              <a16:creationId xmlns:a16="http://schemas.microsoft.com/office/drawing/2014/main" id="{C32F817F-9B04-4077-A8C4-D554284B91A5}"/>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8699B92B-99CF-47EC-8D43-0A1F9B1525F6}"/>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9" name="フローチャート: 判断 478">
          <a:extLst>
            <a:ext uri="{FF2B5EF4-FFF2-40B4-BE49-F238E27FC236}">
              <a16:creationId xmlns:a16="http://schemas.microsoft.com/office/drawing/2014/main" id="{3D41A4E5-FAF6-4B97-B760-A87ECF2D4DC7}"/>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0" name="フローチャート: 判断 479">
          <a:extLst>
            <a:ext uri="{FF2B5EF4-FFF2-40B4-BE49-F238E27FC236}">
              <a16:creationId xmlns:a16="http://schemas.microsoft.com/office/drawing/2014/main" id="{22F3D2F1-C55C-4A3D-BF29-5D1A40748B24}"/>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1" name="フローチャート: 判断 480">
          <a:extLst>
            <a:ext uri="{FF2B5EF4-FFF2-40B4-BE49-F238E27FC236}">
              <a16:creationId xmlns:a16="http://schemas.microsoft.com/office/drawing/2014/main" id="{55511BE1-991E-4005-BD50-2DF334DAF488}"/>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2" name="フローチャート: 判断 481">
          <a:extLst>
            <a:ext uri="{FF2B5EF4-FFF2-40B4-BE49-F238E27FC236}">
              <a16:creationId xmlns:a16="http://schemas.microsoft.com/office/drawing/2014/main" id="{1A002F54-8669-49D8-83C6-4AE78ADD4C92}"/>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3" name="フローチャート: 判断 482">
          <a:extLst>
            <a:ext uri="{FF2B5EF4-FFF2-40B4-BE49-F238E27FC236}">
              <a16:creationId xmlns:a16="http://schemas.microsoft.com/office/drawing/2014/main" id="{7E27430E-20E9-4E32-9AC2-C11E453953B9}"/>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67F854F-506C-4E20-A3C9-A953317B229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232A436-90E0-4089-804B-510FF6D7980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5185987-652B-47AA-96A0-68A42AAD64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6F55D63-951C-4081-BA47-B9828682D3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034D744-E4A8-45B8-BFCA-1F2A0AA7209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70348</xdr:rowOff>
    </xdr:from>
    <xdr:to>
      <xdr:col>116</xdr:col>
      <xdr:colOff>114300</xdr:colOff>
      <xdr:row>35</xdr:row>
      <xdr:rowOff>498</xdr:rowOff>
    </xdr:to>
    <xdr:sp macro="" textlink="">
      <xdr:nvSpPr>
        <xdr:cNvPr id="489" name="楕円 488">
          <a:extLst>
            <a:ext uri="{FF2B5EF4-FFF2-40B4-BE49-F238E27FC236}">
              <a16:creationId xmlns:a16="http://schemas.microsoft.com/office/drawing/2014/main" id="{FC98D232-FB51-4FB0-94F9-A052D17737B3}"/>
            </a:ext>
          </a:extLst>
        </xdr:cNvPr>
        <xdr:cNvSpPr/>
      </xdr:nvSpPr>
      <xdr:spPr>
        <a:xfrm>
          <a:off x="22110700" y="589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16704</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CC0A2AAF-922D-4FBE-A4B1-1524BDC1CC18}"/>
            </a:ext>
          </a:extLst>
        </xdr:cNvPr>
        <xdr:cNvSpPr txBox="1"/>
      </xdr:nvSpPr>
      <xdr:spPr>
        <a:xfrm>
          <a:off x="22199600" y="584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96567</xdr:rowOff>
    </xdr:from>
    <xdr:to>
      <xdr:col>112</xdr:col>
      <xdr:colOff>38100</xdr:colOff>
      <xdr:row>37</xdr:row>
      <xdr:rowOff>26717</xdr:rowOff>
    </xdr:to>
    <xdr:sp macro="" textlink="">
      <xdr:nvSpPr>
        <xdr:cNvPr id="491" name="楕円 490">
          <a:extLst>
            <a:ext uri="{FF2B5EF4-FFF2-40B4-BE49-F238E27FC236}">
              <a16:creationId xmlns:a16="http://schemas.microsoft.com/office/drawing/2014/main" id="{C5760C46-29D6-4BAD-ADD3-16C7514CCE2C}"/>
            </a:ext>
          </a:extLst>
        </xdr:cNvPr>
        <xdr:cNvSpPr/>
      </xdr:nvSpPr>
      <xdr:spPr>
        <a:xfrm>
          <a:off x="21272500" y="626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121148</xdr:rowOff>
    </xdr:from>
    <xdr:to>
      <xdr:col>116</xdr:col>
      <xdr:colOff>63500</xdr:colOff>
      <xdr:row>36</xdr:row>
      <xdr:rowOff>147367</xdr:rowOff>
    </xdr:to>
    <xdr:cxnSp macro="">
      <xdr:nvCxnSpPr>
        <xdr:cNvPr id="492" name="直線コネクタ 491">
          <a:extLst>
            <a:ext uri="{FF2B5EF4-FFF2-40B4-BE49-F238E27FC236}">
              <a16:creationId xmlns:a16="http://schemas.microsoft.com/office/drawing/2014/main" id="{1365347C-4405-47C6-8571-9F8BAEF5E31B}"/>
            </a:ext>
          </a:extLst>
        </xdr:cNvPr>
        <xdr:cNvCxnSpPr/>
      </xdr:nvCxnSpPr>
      <xdr:spPr>
        <a:xfrm flipV="1">
          <a:off x="21323300" y="5950448"/>
          <a:ext cx="838200" cy="36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123908</xdr:rowOff>
    </xdr:from>
    <xdr:to>
      <xdr:col>107</xdr:col>
      <xdr:colOff>101600</xdr:colOff>
      <xdr:row>37</xdr:row>
      <xdr:rowOff>54058</xdr:rowOff>
    </xdr:to>
    <xdr:sp macro="" textlink="">
      <xdr:nvSpPr>
        <xdr:cNvPr id="493" name="楕円 492">
          <a:extLst>
            <a:ext uri="{FF2B5EF4-FFF2-40B4-BE49-F238E27FC236}">
              <a16:creationId xmlns:a16="http://schemas.microsoft.com/office/drawing/2014/main" id="{864A7927-2B12-4A66-97EF-25BC58B6688F}"/>
            </a:ext>
          </a:extLst>
        </xdr:cNvPr>
        <xdr:cNvSpPr/>
      </xdr:nvSpPr>
      <xdr:spPr>
        <a:xfrm>
          <a:off x="20383500" y="629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147367</xdr:rowOff>
    </xdr:from>
    <xdr:to>
      <xdr:col>111</xdr:col>
      <xdr:colOff>177800</xdr:colOff>
      <xdr:row>37</xdr:row>
      <xdr:rowOff>3258</xdr:rowOff>
    </xdr:to>
    <xdr:cxnSp macro="">
      <xdr:nvCxnSpPr>
        <xdr:cNvPr id="494" name="直線コネクタ 493">
          <a:extLst>
            <a:ext uri="{FF2B5EF4-FFF2-40B4-BE49-F238E27FC236}">
              <a16:creationId xmlns:a16="http://schemas.microsoft.com/office/drawing/2014/main" id="{CB08501D-F7D5-4D15-A373-0AA0001577EA}"/>
            </a:ext>
          </a:extLst>
        </xdr:cNvPr>
        <xdr:cNvCxnSpPr/>
      </xdr:nvCxnSpPr>
      <xdr:spPr>
        <a:xfrm flipV="1">
          <a:off x="20434300" y="6319567"/>
          <a:ext cx="889000" cy="2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56028</xdr:rowOff>
    </xdr:from>
    <xdr:to>
      <xdr:col>102</xdr:col>
      <xdr:colOff>165100</xdr:colOff>
      <xdr:row>40</xdr:row>
      <xdr:rowOff>157628</xdr:rowOff>
    </xdr:to>
    <xdr:sp macro="" textlink="">
      <xdr:nvSpPr>
        <xdr:cNvPr id="495" name="楕円 494">
          <a:extLst>
            <a:ext uri="{FF2B5EF4-FFF2-40B4-BE49-F238E27FC236}">
              <a16:creationId xmlns:a16="http://schemas.microsoft.com/office/drawing/2014/main" id="{98026B28-A0C8-49BB-8366-3146F51E7124}"/>
            </a:ext>
          </a:extLst>
        </xdr:cNvPr>
        <xdr:cNvSpPr/>
      </xdr:nvSpPr>
      <xdr:spPr>
        <a:xfrm>
          <a:off x="19494500" y="69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3258</xdr:rowOff>
    </xdr:from>
    <xdr:to>
      <xdr:col>107</xdr:col>
      <xdr:colOff>50800</xdr:colOff>
      <xdr:row>40</xdr:row>
      <xdr:rowOff>106828</xdr:rowOff>
    </xdr:to>
    <xdr:cxnSp macro="">
      <xdr:nvCxnSpPr>
        <xdr:cNvPr id="496" name="直線コネクタ 495">
          <a:extLst>
            <a:ext uri="{FF2B5EF4-FFF2-40B4-BE49-F238E27FC236}">
              <a16:creationId xmlns:a16="http://schemas.microsoft.com/office/drawing/2014/main" id="{4461E1F7-7870-439B-9D14-EB1663434C1C}"/>
            </a:ext>
          </a:extLst>
        </xdr:cNvPr>
        <xdr:cNvCxnSpPr/>
      </xdr:nvCxnSpPr>
      <xdr:spPr>
        <a:xfrm flipV="1">
          <a:off x="19545300" y="6346908"/>
          <a:ext cx="889000" cy="61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60938</xdr:rowOff>
    </xdr:from>
    <xdr:to>
      <xdr:col>98</xdr:col>
      <xdr:colOff>38100</xdr:colOff>
      <xdr:row>40</xdr:row>
      <xdr:rowOff>162538</xdr:rowOff>
    </xdr:to>
    <xdr:sp macro="" textlink="">
      <xdr:nvSpPr>
        <xdr:cNvPr id="497" name="楕円 496">
          <a:extLst>
            <a:ext uri="{FF2B5EF4-FFF2-40B4-BE49-F238E27FC236}">
              <a16:creationId xmlns:a16="http://schemas.microsoft.com/office/drawing/2014/main" id="{67571761-2C83-406E-8ED7-7E8ACBE03670}"/>
            </a:ext>
          </a:extLst>
        </xdr:cNvPr>
        <xdr:cNvSpPr/>
      </xdr:nvSpPr>
      <xdr:spPr>
        <a:xfrm>
          <a:off x="18605500" y="691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106828</xdr:rowOff>
    </xdr:from>
    <xdr:to>
      <xdr:col>102</xdr:col>
      <xdr:colOff>114300</xdr:colOff>
      <xdr:row>40</xdr:row>
      <xdr:rowOff>111738</xdr:rowOff>
    </xdr:to>
    <xdr:cxnSp macro="">
      <xdr:nvCxnSpPr>
        <xdr:cNvPr id="498" name="直線コネクタ 497">
          <a:extLst>
            <a:ext uri="{FF2B5EF4-FFF2-40B4-BE49-F238E27FC236}">
              <a16:creationId xmlns:a16="http://schemas.microsoft.com/office/drawing/2014/main" id="{74AF7D71-7204-4B6A-9743-988AC526D5A3}"/>
            </a:ext>
          </a:extLst>
        </xdr:cNvPr>
        <xdr:cNvCxnSpPr/>
      </xdr:nvCxnSpPr>
      <xdr:spPr>
        <a:xfrm flipV="1">
          <a:off x="18656300" y="6964828"/>
          <a:ext cx="889000" cy="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81C612C8-FC16-416E-A7BE-13A4CE831706}"/>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B76A97F5-9C9A-439E-AD10-A7BD21ADC748}"/>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8F3BD20C-8776-4D6C-8DA8-E77701857288}"/>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4EF6D559-02B6-4D55-8F2C-E3A1EBF2075C}"/>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43244</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21C1DF5D-3CDC-4057-983E-C07C2451AE8D}"/>
            </a:ext>
          </a:extLst>
        </xdr:cNvPr>
        <xdr:cNvSpPr txBox="1"/>
      </xdr:nvSpPr>
      <xdr:spPr>
        <a:xfrm>
          <a:off x="21011095" y="604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70585</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4514C9EC-351A-47EC-A77E-06B1C2362F6A}"/>
            </a:ext>
          </a:extLst>
        </xdr:cNvPr>
        <xdr:cNvSpPr txBox="1"/>
      </xdr:nvSpPr>
      <xdr:spPr>
        <a:xfrm>
          <a:off x="20134795" y="607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148755</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10D5946-C94D-4CDD-BD7D-75FF38874B18}"/>
            </a:ext>
          </a:extLst>
        </xdr:cNvPr>
        <xdr:cNvSpPr txBox="1"/>
      </xdr:nvSpPr>
      <xdr:spPr>
        <a:xfrm>
          <a:off x="19245795" y="700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153665</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301D333D-739F-4A4F-ACE0-C60E090E5942}"/>
            </a:ext>
          </a:extLst>
        </xdr:cNvPr>
        <xdr:cNvSpPr txBox="1"/>
      </xdr:nvSpPr>
      <xdr:spPr>
        <a:xfrm>
          <a:off x="18356795" y="701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B6E3EE8A-A5D4-4E5B-8182-DFDEAB9B642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30D519E-4113-4662-97A0-40300C6FE0E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CA22629-A9AC-493D-951B-8F84095FAD7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EF4D4E6-597C-4B53-8266-FD56EF84A5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F5DB98B-5522-4C8A-B5FB-627D00BC251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3F4D7F3-CE63-41E5-A823-83BE2223E8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0F479FB-2EF2-4FA6-8C46-C5E8472AEE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C4B9A264-5244-4A67-AAFD-00FA766EFB8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B115EBE9-10E6-42AF-A207-7B1D3A6E61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F4B157F5-BE38-493E-94E4-737F5DA2492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1848DF5D-ABF8-4EE5-8E74-7841A62BCA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7CCE8E9D-FBCB-45D6-B7F1-EB383EF083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007F9883-F5EC-4AD1-A29F-F702A75C9AD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65FFCC87-A2A7-483A-BEA5-A68A048E857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AB974042-AE62-4F52-A1B6-09BB7396A8F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6720BB97-73EB-4E99-963E-DBC348A8395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65CC8F5B-7C9A-4510-BC7A-630DEB9DB7D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04A5D33F-3E36-4C5C-856B-A454532495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F739EAC2-485D-4F6E-B1DB-4AEB87DAEFB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85747374-A354-4E43-B098-739958D2CC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67B350DB-F3ED-419C-A258-F0DD9A402B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38993625-95C4-4B00-A5CE-58BE33D1A7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1359A1B5-93A5-4134-B16E-B76BDA15540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A914C06E-21B3-4F9A-A7CC-48A4D20617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AAE2962B-071B-427D-8314-50080BF343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E85A96F2-56A6-44CC-9E08-E8110597310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76C5EEC4-969B-452E-92E4-3C9E0CB180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4" name="直線コネクタ 533">
          <a:extLst>
            <a:ext uri="{FF2B5EF4-FFF2-40B4-BE49-F238E27FC236}">
              <a16:creationId xmlns:a16="http://schemas.microsoft.com/office/drawing/2014/main" id="{929DD385-6A8B-48F0-8E94-8DA66D3F2C9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5" name="テキスト ボックス 534">
          <a:extLst>
            <a:ext uri="{FF2B5EF4-FFF2-40B4-BE49-F238E27FC236}">
              <a16:creationId xmlns:a16="http://schemas.microsoft.com/office/drawing/2014/main" id="{36C5A464-D75E-44F5-A76D-9C9732EA40D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6" name="直線コネクタ 535">
          <a:extLst>
            <a:ext uri="{FF2B5EF4-FFF2-40B4-BE49-F238E27FC236}">
              <a16:creationId xmlns:a16="http://schemas.microsoft.com/office/drawing/2014/main" id="{7A37DAD8-914D-457C-847F-E32750FC018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7" name="テキスト ボックス 536">
          <a:extLst>
            <a:ext uri="{FF2B5EF4-FFF2-40B4-BE49-F238E27FC236}">
              <a16:creationId xmlns:a16="http://schemas.microsoft.com/office/drawing/2014/main" id="{9CC86976-03AC-4B93-BE82-5FF1C44BC90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8" name="直線コネクタ 537">
          <a:extLst>
            <a:ext uri="{FF2B5EF4-FFF2-40B4-BE49-F238E27FC236}">
              <a16:creationId xmlns:a16="http://schemas.microsoft.com/office/drawing/2014/main" id="{8ED02728-992E-4458-A998-F1E81DD2049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9" name="テキスト ボックス 538">
          <a:extLst>
            <a:ext uri="{FF2B5EF4-FFF2-40B4-BE49-F238E27FC236}">
              <a16:creationId xmlns:a16="http://schemas.microsoft.com/office/drawing/2014/main" id="{27457C3C-1147-4691-9709-554E228B7F3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0" name="直線コネクタ 539">
          <a:extLst>
            <a:ext uri="{FF2B5EF4-FFF2-40B4-BE49-F238E27FC236}">
              <a16:creationId xmlns:a16="http://schemas.microsoft.com/office/drawing/2014/main" id="{CF76AE1F-9BE0-417E-9E9F-E9BDDE5A32E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1" name="テキスト ボックス 540">
          <a:extLst>
            <a:ext uri="{FF2B5EF4-FFF2-40B4-BE49-F238E27FC236}">
              <a16:creationId xmlns:a16="http://schemas.microsoft.com/office/drawing/2014/main" id="{5D0564B5-FD3B-4C2D-ACBB-047B033EE8E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2" name="直線コネクタ 541">
          <a:extLst>
            <a:ext uri="{FF2B5EF4-FFF2-40B4-BE49-F238E27FC236}">
              <a16:creationId xmlns:a16="http://schemas.microsoft.com/office/drawing/2014/main" id="{6C26DCEC-E588-49EF-93F9-D518A2EFFD0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3" name="テキスト ボックス 542">
          <a:extLst>
            <a:ext uri="{FF2B5EF4-FFF2-40B4-BE49-F238E27FC236}">
              <a16:creationId xmlns:a16="http://schemas.microsoft.com/office/drawing/2014/main" id="{A4485832-62E8-48C6-866A-55A622DAE0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4" name="直線コネクタ 543">
          <a:extLst>
            <a:ext uri="{FF2B5EF4-FFF2-40B4-BE49-F238E27FC236}">
              <a16:creationId xmlns:a16="http://schemas.microsoft.com/office/drawing/2014/main" id="{8524E564-3BD7-4531-B20E-0746D8F28CD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5" name="テキスト ボックス 544">
          <a:extLst>
            <a:ext uri="{FF2B5EF4-FFF2-40B4-BE49-F238E27FC236}">
              <a16:creationId xmlns:a16="http://schemas.microsoft.com/office/drawing/2014/main" id="{57048D43-8D4B-42CB-B5B3-CC6AFE86834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24F444BD-F308-468E-AA7A-888D5F06504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8A652E38-84CD-45BC-9E50-94D7D93FD3D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8" name="直線コネクタ 547">
          <a:extLst>
            <a:ext uri="{FF2B5EF4-FFF2-40B4-BE49-F238E27FC236}">
              <a16:creationId xmlns:a16="http://schemas.microsoft.com/office/drawing/2014/main" id="{B887F1B2-AA47-4567-B244-6A376F349015}"/>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9" name="【消防施設】&#10;有形固定資産減価償却率最小値テキスト">
          <a:extLst>
            <a:ext uri="{FF2B5EF4-FFF2-40B4-BE49-F238E27FC236}">
              <a16:creationId xmlns:a16="http://schemas.microsoft.com/office/drawing/2014/main" id="{E134E928-0003-40F6-9AC0-A2E832A1F6A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0" name="直線コネクタ 549">
          <a:extLst>
            <a:ext uri="{FF2B5EF4-FFF2-40B4-BE49-F238E27FC236}">
              <a16:creationId xmlns:a16="http://schemas.microsoft.com/office/drawing/2014/main" id="{96D82BAD-2D62-4535-B207-F207AF64F9F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1" name="【消防施設】&#10;有形固定資産減価償却率最大値テキスト">
          <a:extLst>
            <a:ext uri="{FF2B5EF4-FFF2-40B4-BE49-F238E27FC236}">
              <a16:creationId xmlns:a16="http://schemas.microsoft.com/office/drawing/2014/main" id="{6F7AEB20-006C-42EE-B4E7-B6AB2EBFF83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2" name="直線コネクタ 551">
          <a:extLst>
            <a:ext uri="{FF2B5EF4-FFF2-40B4-BE49-F238E27FC236}">
              <a16:creationId xmlns:a16="http://schemas.microsoft.com/office/drawing/2014/main" id="{869A72B3-D78B-42C9-83D1-6CE5E7089FC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E097CA48-3633-4C3C-B12A-7A6D5FABD2B6}"/>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4" name="フローチャート: 判断 553">
          <a:extLst>
            <a:ext uri="{FF2B5EF4-FFF2-40B4-BE49-F238E27FC236}">
              <a16:creationId xmlns:a16="http://schemas.microsoft.com/office/drawing/2014/main" id="{DED9FF3D-1C04-4356-9021-525EAF9C6C47}"/>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5" name="フローチャート: 判断 554">
          <a:extLst>
            <a:ext uri="{FF2B5EF4-FFF2-40B4-BE49-F238E27FC236}">
              <a16:creationId xmlns:a16="http://schemas.microsoft.com/office/drawing/2014/main" id="{CFC68676-F2C4-47B9-8CCE-B5715FE4AA35}"/>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6" name="フローチャート: 判断 555">
          <a:extLst>
            <a:ext uri="{FF2B5EF4-FFF2-40B4-BE49-F238E27FC236}">
              <a16:creationId xmlns:a16="http://schemas.microsoft.com/office/drawing/2014/main" id="{27869C77-ADB9-418C-88CA-ED94B611CF37}"/>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7" name="フローチャート: 判断 556">
          <a:extLst>
            <a:ext uri="{FF2B5EF4-FFF2-40B4-BE49-F238E27FC236}">
              <a16:creationId xmlns:a16="http://schemas.microsoft.com/office/drawing/2014/main" id="{9B6FC6C7-999A-40C2-B7DD-95CD5782317E}"/>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8" name="フローチャート: 判断 557">
          <a:extLst>
            <a:ext uri="{FF2B5EF4-FFF2-40B4-BE49-F238E27FC236}">
              <a16:creationId xmlns:a16="http://schemas.microsoft.com/office/drawing/2014/main" id="{AC42088D-2D9E-4BE1-BDB2-44B707BF67D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D4870061-70C0-4DCB-9337-4D0E16EF037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1157EBE-4F48-4FD7-8AB5-DFB87AE2E89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B3B5E19-6746-4624-A6F2-FB7C72759D8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A032D3C-21B6-4F9E-A978-28B29E95FFD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4BF756D7-8B99-4EA6-B14E-2235423471E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150586</xdr:rowOff>
    </xdr:from>
    <xdr:to>
      <xdr:col>85</xdr:col>
      <xdr:colOff>177800</xdr:colOff>
      <xdr:row>86</xdr:row>
      <xdr:rowOff>80736</xdr:rowOff>
    </xdr:to>
    <xdr:sp macro="" textlink="">
      <xdr:nvSpPr>
        <xdr:cNvPr id="564" name="楕円 563">
          <a:extLst>
            <a:ext uri="{FF2B5EF4-FFF2-40B4-BE49-F238E27FC236}">
              <a16:creationId xmlns:a16="http://schemas.microsoft.com/office/drawing/2014/main" id="{B419DB39-2E5E-413E-9BA7-C48BAD917DB2}"/>
            </a:ext>
          </a:extLst>
        </xdr:cNvPr>
        <xdr:cNvSpPr/>
      </xdr:nvSpPr>
      <xdr:spPr>
        <a:xfrm>
          <a:off x="162687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129013</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59229222-6C52-49A7-AC8B-B7E68A189A27}"/>
            </a:ext>
          </a:extLst>
        </xdr:cNvPr>
        <xdr:cNvSpPr txBox="1"/>
      </xdr:nvSpPr>
      <xdr:spPr>
        <a:xfrm>
          <a:off x="16357600"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90170</xdr:rowOff>
    </xdr:from>
    <xdr:to>
      <xdr:col>81</xdr:col>
      <xdr:colOff>101600</xdr:colOff>
      <xdr:row>86</xdr:row>
      <xdr:rowOff>20320</xdr:rowOff>
    </xdr:to>
    <xdr:sp macro="" textlink="">
      <xdr:nvSpPr>
        <xdr:cNvPr id="566" name="楕円 565">
          <a:extLst>
            <a:ext uri="{FF2B5EF4-FFF2-40B4-BE49-F238E27FC236}">
              <a16:creationId xmlns:a16="http://schemas.microsoft.com/office/drawing/2014/main" id="{76D9105D-E2B4-45A1-84A8-F85418E38F8E}"/>
            </a:ext>
          </a:extLst>
        </xdr:cNvPr>
        <xdr:cNvSpPr/>
      </xdr:nvSpPr>
      <xdr:spPr>
        <a:xfrm>
          <a:off x="1543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140970</xdr:rowOff>
    </xdr:from>
    <xdr:to>
      <xdr:col>85</xdr:col>
      <xdr:colOff>127000</xdr:colOff>
      <xdr:row>86</xdr:row>
      <xdr:rowOff>29936</xdr:rowOff>
    </xdr:to>
    <xdr:cxnSp macro="">
      <xdr:nvCxnSpPr>
        <xdr:cNvPr id="567" name="直線コネクタ 566">
          <a:extLst>
            <a:ext uri="{FF2B5EF4-FFF2-40B4-BE49-F238E27FC236}">
              <a16:creationId xmlns:a16="http://schemas.microsoft.com/office/drawing/2014/main" id="{5D7B5210-B5D6-414D-9EA0-87EA8AC3D6A3}"/>
            </a:ext>
          </a:extLst>
        </xdr:cNvPr>
        <xdr:cNvCxnSpPr/>
      </xdr:nvCxnSpPr>
      <xdr:spPr>
        <a:xfrm>
          <a:off x="15481300" y="1471422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68" name="n_1aveValue【消防施設】&#10;有形固定資産減価償却率">
          <a:extLst>
            <a:ext uri="{FF2B5EF4-FFF2-40B4-BE49-F238E27FC236}">
              <a16:creationId xmlns:a16="http://schemas.microsoft.com/office/drawing/2014/main" id="{51DEDC13-ACB0-4323-A519-10D9B5724C83}"/>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69" name="n_2aveValue【消防施設】&#10;有形固定資産減価償却率">
          <a:extLst>
            <a:ext uri="{FF2B5EF4-FFF2-40B4-BE49-F238E27FC236}">
              <a16:creationId xmlns:a16="http://schemas.microsoft.com/office/drawing/2014/main" id="{2E0C07B0-94E5-4B35-87D7-3FC063FCA38A}"/>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70" name="n_3aveValue【消防施設】&#10;有形固定資産減価償却率">
          <a:extLst>
            <a:ext uri="{FF2B5EF4-FFF2-40B4-BE49-F238E27FC236}">
              <a16:creationId xmlns:a16="http://schemas.microsoft.com/office/drawing/2014/main" id="{3001F7FE-8D44-46EA-93F7-1A0D38B3F10F}"/>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71" name="n_4aveValue【消防施設】&#10;有形固定資産減価償却率">
          <a:extLst>
            <a:ext uri="{FF2B5EF4-FFF2-40B4-BE49-F238E27FC236}">
              <a16:creationId xmlns:a16="http://schemas.microsoft.com/office/drawing/2014/main" id="{CAE5533D-4B20-4B40-82B5-952AF20096B9}"/>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11447</xdr:rowOff>
    </xdr:from>
    <xdr:ext cx="405111" cy="259045"/>
    <xdr:sp macro="" textlink="">
      <xdr:nvSpPr>
        <xdr:cNvPr id="572" name="n_1mainValue【消防施設】&#10;有形固定資産減価償却率">
          <a:extLst>
            <a:ext uri="{FF2B5EF4-FFF2-40B4-BE49-F238E27FC236}">
              <a16:creationId xmlns:a16="http://schemas.microsoft.com/office/drawing/2014/main" id="{FF03FEB6-2CED-4404-AC87-FA7D20884F96}"/>
            </a:ext>
          </a:extLst>
        </xdr:cNvPr>
        <xdr:cNvSpPr txBox="1"/>
      </xdr:nvSpPr>
      <xdr:spPr>
        <a:xfrm>
          <a:off x="152660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F6008D76-94CF-4C12-8E32-3A977D090B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139C36A9-EB2D-46B0-9E73-62C8D8249A5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E12C8B08-4CAB-4807-B832-9ED571D4F7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613E9313-5F5D-44FB-BDEA-CD57A7403B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AD2614BA-FD33-4BA1-A5AD-1320B7E29A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3F7A29D0-C406-42D9-ABF3-CC63795202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F7AB80E6-A8CD-4C0D-B99D-F3CF1C6E2DE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6F2F2A45-C55D-4491-AB13-BD0E5010185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AFAD0B55-F40F-44C4-A4E5-D9E634184D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4BBED871-FC6D-47BF-A500-A1AC65757C8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3" name="直線コネクタ 582">
          <a:extLst>
            <a:ext uri="{FF2B5EF4-FFF2-40B4-BE49-F238E27FC236}">
              <a16:creationId xmlns:a16="http://schemas.microsoft.com/office/drawing/2014/main" id="{E6A0AF88-3A0D-42E9-90DA-71834E7A84D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4" name="テキスト ボックス 583">
          <a:extLst>
            <a:ext uri="{FF2B5EF4-FFF2-40B4-BE49-F238E27FC236}">
              <a16:creationId xmlns:a16="http://schemas.microsoft.com/office/drawing/2014/main" id="{5A795E93-9FCB-4003-8C33-53D9DEC1900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5" name="直線コネクタ 584">
          <a:extLst>
            <a:ext uri="{FF2B5EF4-FFF2-40B4-BE49-F238E27FC236}">
              <a16:creationId xmlns:a16="http://schemas.microsoft.com/office/drawing/2014/main" id="{B560B7C1-3EB4-444B-BDC8-9A09CAB58A4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6" name="テキスト ボックス 585">
          <a:extLst>
            <a:ext uri="{FF2B5EF4-FFF2-40B4-BE49-F238E27FC236}">
              <a16:creationId xmlns:a16="http://schemas.microsoft.com/office/drawing/2014/main" id="{A6A5DD1A-5A45-48B9-A820-60621990BC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7" name="直線コネクタ 586">
          <a:extLst>
            <a:ext uri="{FF2B5EF4-FFF2-40B4-BE49-F238E27FC236}">
              <a16:creationId xmlns:a16="http://schemas.microsoft.com/office/drawing/2014/main" id="{22D03CA4-3244-457F-8DAD-673423D9CC6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8" name="テキスト ボックス 587">
          <a:extLst>
            <a:ext uri="{FF2B5EF4-FFF2-40B4-BE49-F238E27FC236}">
              <a16:creationId xmlns:a16="http://schemas.microsoft.com/office/drawing/2014/main" id="{8CF87B13-E104-4023-A54B-C163B1C1B66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89" name="直線コネクタ 588">
          <a:extLst>
            <a:ext uri="{FF2B5EF4-FFF2-40B4-BE49-F238E27FC236}">
              <a16:creationId xmlns:a16="http://schemas.microsoft.com/office/drawing/2014/main" id="{89E00F7D-65FD-4EF7-A97B-225E7029A92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0" name="テキスト ボックス 589">
          <a:extLst>
            <a:ext uri="{FF2B5EF4-FFF2-40B4-BE49-F238E27FC236}">
              <a16:creationId xmlns:a16="http://schemas.microsoft.com/office/drawing/2014/main" id="{43BC85E0-1632-4301-8EB6-80588CCA41B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1" name="直線コネクタ 590">
          <a:extLst>
            <a:ext uri="{FF2B5EF4-FFF2-40B4-BE49-F238E27FC236}">
              <a16:creationId xmlns:a16="http://schemas.microsoft.com/office/drawing/2014/main" id="{F2AE2526-5279-4FF6-A835-6B4AD56798D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2" name="テキスト ボックス 591">
          <a:extLst>
            <a:ext uri="{FF2B5EF4-FFF2-40B4-BE49-F238E27FC236}">
              <a16:creationId xmlns:a16="http://schemas.microsoft.com/office/drawing/2014/main" id="{06CEBC65-8494-4398-9D1C-ADC0F3B276F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3" name="直線コネクタ 592">
          <a:extLst>
            <a:ext uri="{FF2B5EF4-FFF2-40B4-BE49-F238E27FC236}">
              <a16:creationId xmlns:a16="http://schemas.microsoft.com/office/drawing/2014/main" id="{1E0046AE-7C79-4A40-8715-A9BFB3BB098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4" name="テキスト ボックス 593">
          <a:extLst>
            <a:ext uri="{FF2B5EF4-FFF2-40B4-BE49-F238E27FC236}">
              <a16:creationId xmlns:a16="http://schemas.microsoft.com/office/drawing/2014/main" id="{621BAFED-77CE-468C-82D9-2B4CC645835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6FC83829-417A-4BC5-9D53-C85501CCB78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AC5FDDB6-65C4-449C-BB0B-5496946F05C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消防施設】&#10;一人当たり面積グラフ枠">
          <a:extLst>
            <a:ext uri="{FF2B5EF4-FFF2-40B4-BE49-F238E27FC236}">
              <a16:creationId xmlns:a16="http://schemas.microsoft.com/office/drawing/2014/main" id="{BF7AE654-90A9-4F00-AAF6-D5B42834763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98" name="直線コネクタ 597">
          <a:extLst>
            <a:ext uri="{FF2B5EF4-FFF2-40B4-BE49-F238E27FC236}">
              <a16:creationId xmlns:a16="http://schemas.microsoft.com/office/drawing/2014/main" id="{657F4D40-1381-4514-812A-ED9588D5B54F}"/>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99" name="【消防施設】&#10;一人当たり面積最小値テキスト">
          <a:extLst>
            <a:ext uri="{FF2B5EF4-FFF2-40B4-BE49-F238E27FC236}">
              <a16:creationId xmlns:a16="http://schemas.microsoft.com/office/drawing/2014/main" id="{68400D48-B3E5-4298-A641-BAD4AE23C3CC}"/>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0" name="直線コネクタ 599">
          <a:extLst>
            <a:ext uri="{FF2B5EF4-FFF2-40B4-BE49-F238E27FC236}">
              <a16:creationId xmlns:a16="http://schemas.microsoft.com/office/drawing/2014/main" id="{92EAC957-ECD7-4C6A-876F-693137A4D66B}"/>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1" name="【消防施設】&#10;一人当たり面積最大値テキスト">
          <a:extLst>
            <a:ext uri="{FF2B5EF4-FFF2-40B4-BE49-F238E27FC236}">
              <a16:creationId xmlns:a16="http://schemas.microsoft.com/office/drawing/2014/main" id="{24097266-BC8F-49FC-869C-C4B1D33CEEA5}"/>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02" name="直線コネクタ 601">
          <a:extLst>
            <a:ext uri="{FF2B5EF4-FFF2-40B4-BE49-F238E27FC236}">
              <a16:creationId xmlns:a16="http://schemas.microsoft.com/office/drawing/2014/main" id="{E53469DD-2C04-4BC2-B05A-CF066FBF2B0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03" name="【消防施設】&#10;一人当たり面積平均値テキスト">
          <a:extLst>
            <a:ext uri="{FF2B5EF4-FFF2-40B4-BE49-F238E27FC236}">
              <a16:creationId xmlns:a16="http://schemas.microsoft.com/office/drawing/2014/main" id="{9811CEB4-D23F-4B31-B359-BAFBA07AD194}"/>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04" name="フローチャート: 判断 603">
          <a:extLst>
            <a:ext uri="{FF2B5EF4-FFF2-40B4-BE49-F238E27FC236}">
              <a16:creationId xmlns:a16="http://schemas.microsoft.com/office/drawing/2014/main" id="{80288093-2CC3-418D-B0E1-B059F5D31D38}"/>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05" name="フローチャート: 判断 604">
          <a:extLst>
            <a:ext uri="{FF2B5EF4-FFF2-40B4-BE49-F238E27FC236}">
              <a16:creationId xmlns:a16="http://schemas.microsoft.com/office/drawing/2014/main" id="{137F6F61-267D-4CF5-AE3C-632F118D8C7B}"/>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06" name="フローチャート: 判断 605">
          <a:extLst>
            <a:ext uri="{FF2B5EF4-FFF2-40B4-BE49-F238E27FC236}">
              <a16:creationId xmlns:a16="http://schemas.microsoft.com/office/drawing/2014/main" id="{BD9EB44B-A2B4-491E-8C51-935FABA3DC6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07" name="フローチャート: 判断 606">
          <a:extLst>
            <a:ext uri="{FF2B5EF4-FFF2-40B4-BE49-F238E27FC236}">
              <a16:creationId xmlns:a16="http://schemas.microsoft.com/office/drawing/2014/main" id="{2D3A92D7-4D6D-44C9-BFB2-6D0D5DCA2896}"/>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08" name="フローチャート: 判断 607">
          <a:extLst>
            <a:ext uri="{FF2B5EF4-FFF2-40B4-BE49-F238E27FC236}">
              <a16:creationId xmlns:a16="http://schemas.microsoft.com/office/drawing/2014/main" id="{B09A0228-387D-4CE7-A12B-10E97AF0944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7AF0F736-BB0C-4740-991A-F152E453E7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764CB3D1-0652-4940-9DD5-A6CCBBA4E53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CF3DF53E-004D-495A-A8DA-0B457E884E3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FF185563-8CD7-4552-A47E-3ACF51E8A9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CD9185D-A48E-465A-8FAD-12BF0150D6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9071</xdr:rowOff>
    </xdr:from>
    <xdr:to>
      <xdr:col>116</xdr:col>
      <xdr:colOff>114300</xdr:colOff>
      <xdr:row>86</xdr:row>
      <xdr:rowOff>110671</xdr:rowOff>
    </xdr:to>
    <xdr:sp macro="" textlink="">
      <xdr:nvSpPr>
        <xdr:cNvPr id="614" name="楕円 613">
          <a:extLst>
            <a:ext uri="{FF2B5EF4-FFF2-40B4-BE49-F238E27FC236}">
              <a16:creationId xmlns:a16="http://schemas.microsoft.com/office/drawing/2014/main" id="{1BBC4CF4-F4BE-4BB0-A2CC-A371F4124FFF}"/>
            </a:ext>
          </a:extLst>
        </xdr:cNvPr>
        <xdr:cNvSpPr/>
      </xdr:nvSpPr>
      <xdr:spPr>
        <a:xfrm>
          <a:off x="221107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95448</xdr:rowOff>
    </xdr:from>
    <xdr:ext cx="469744" cy="259045"/>
    <xdr:sp macro="" textlink="">
      <xdr:nvSpPr>
        <xdr:cNvPr id="615" name="【消防施設】&#10;一人当たり面積該当値テキスト">
          <a:extLst>
            <a:ext uri="{FF2B5EF4-FFF2-40B4-BE49-F238E27FC236}">
              <a16:creationId xmlns:a16="http://schemas.microsoft.com/office/drawing/2014/main" id="{D57E4C15-5E42-44C0-B2A3-D3B176D0DB46}"/>
            </a:ext>
          </a:extLst>
        </xdr:cNvPr>
        <xdr:cNvSpPr txBox="1"/>
      </xdr:nvSpPr>
      <xdr:spPr>
        <a:xfrm>
          <a:off x="22199600" y="1466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11249</xdr:rowOff>
    </xdr:from>
    <xdr:to>
      <xdr:col>112</xdr:col>
      <xdr:colOff>38100</xdr:colOff>
      <xdr:row>86</xdr:row>
      <xdr:rowOff>112849</xdr:rowOff>
    </xdr:to>
    <xdr:sp macro="" textlink="">
      <xdr:nvSpPr>
        <xdr:cNvPr id="616" name="楕円 615">
          <a:extLst>
            <a:ext uri="{FF2B5EF4-FFF2-40B4-BE49-F238E27FC236}">
              <a16:creationId xmlns:a16="http://schemas.microsoft.com/office/drawing/2014/main" id="{F6EC9AC6-5F79-47B7-98C2-9B21B32E916F}"/>
            </a:ext>
          </a:extLst>
        </xdr:cNvPr>
        <xdr:cNvSpPr/>
      </xdr:nvSpPr>
      <xdr:spPr>
        <a:xfrm>
          <a:off x="21272500" y="147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59871</xdr:rowOff>
    </xdr:from>
    <xdr:to>
      <xdr:col>116</xdr:col>
      <xdr:colOff>63500</xdr:colOff>
      <xdr:row>86</xdr:row>
      <xdr:rowOff>62049</xdr:rowOff>
    </xdr:to>
    <xdr:cxnSp macro="">
      <xdr:nvCxnSpPr>
        <xdr:cNvPr id="617" name="直線コネクタ 616">
          <a:extLst>
            <a:ext uri="{FF2B5EF4-FFF2-40B4-BE49-F238E27FC236}">
              <a16:creationId xmlns:a16="http://schemas.microsoft.com/office/drawing/2014/main" id="{2D8DD575-A39F-4A04-882C-ED7CC4FA52C9}"/>
            </a:ext>
          </a:extLst>
        </xdr:cNvPr>
        <xdr:cNvCxnSpPr/>
      </xdr:nvCxnSpPr>
      <xdr:spPr>
        <a:xfrm flipV="1">
          <a:off x="21323300" y="14804571"/>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18" name="n_1aveValue【消防施設】&#10;一人当たり面積">
          <a:extLst>
            <a:ext uri="{FF2B5EF4-FFF2-40B4-BE49-F238E27FC236}">
              <a16:creationId xmlns:a16="http://schemas.microsoft.com/office/drawing/2014/main" id="{E98BE0B7-F2D8-4B10-961E-A6FAE102E902}"/>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19" name="n_2aveValue【消防施設】&#10;一人当たり面積">
          <a:extLst>
            <a:ext uri="{FF2B5EF4-FFF2-40B4-BE49-F238E27FC236}">
              <a16:creationId xmlns:a16="http://schemas.microsoft.com/office/drawing/2014/main" id="{7D5CEB87-3344-4F26-84B4-FA23BF886C3A}"/>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20" name="n_3aveValue【消防施設】&#10;一人当たり面積">
          <a:extLst>
            <a:ext uri="{FF2B5EF4-FFF2-40B4-BE49-F238E27FC236}">
              <a16:creationId xmlns:a16="http://schemas.microsoft.com/office/drawing/2014/main" id="{C4739CD6-BBB0-4ECC-8CD5-608F94FB26BC}"/>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21" name="n_4aveValue【消防施設】&#10;一人当たり面積">
          <a:extLst>
            <a:ext uri="{FF2B5EF4-FFF2-40B4-BE49-F238E27FC236}">
              <a16:creationId xmlns:a16="http://schemas.microsoft.com/office/drawing/2014/main" id="{D7E62959-9891-4C26-90CB-555D61BCF21E}"/>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103976</xdr:rowOff>
    </xdr:from>
    <xdr:ext cx="469744" cy="259045"/>
    <xdr:sp macro="" textlink="">
      <xdr:nvSpPr>
        <xdr:cNvPr id="622" name="n_1mainValue【消防施設】&#10;一人当たり面積">
          <a:extLst>
            <a:ext uri="{FF2B5EF4-FFF2-40B4-BE49-F238E27FC236}">
              <a16:creationId xmlns:a16="http://schemas.microsoft.com/office/drawing/2014/main" id="{B45C3515-1101-4882-9969-5272B98832D2}"/>
            </a:ext>
          </a:extLst>
        </xdr:cNvPr>
        <xdr:cNvSpPr txBox="1"/>
      </xdr:nvSpPr>
      <xdr:spPr>
        <a:xfrm>
          <a:off x="21075727" y="1484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3" name="正方形/長方形 622">
          <a:extLst>
            <a:ext uri="{FF2B5EF4-FFF2-40B4-BE49-F238E27FC236}">
              <a16:creationId xmlns:a16="http://schemas.microsoft.com/office/drawing/2014/main" id="{AB5A574D-DA14-47B5-9F1D-6889E9A7FA9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4" name="正方形/長方形 623">
          <a:extLst>
            <a:ext uri="{FF2B5EF4-FFF2-40B4-BE49-F238E27FC236}">
              <a16:creationId xmlns:a16="http://schemas.microsoft.com/office/drawing/2014/main" id="{EEB2BDAC-BFE1-4F08-BAA1-84751B87227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5" name="正方形/長方形 624">
          <a:extLst>
            <a:ext uri="{FF2B5EF4-FFF2-40B4-BE49-F238E27FC236}">
              <a16:creationId xmlns:a16="http://schemas.microsoft.com/office/drawing/2014/main" id="{2A46D2F1-76EC-4995-8CAF-22B3A896E1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6" name="正方形/長方形 625">
          <a:extLst>
            <a:ext uri="{FF2B5EF4-FFF2-40B4-BE49-F238E27FC236}">
              <a16:creationId xmlns:a16="http://schemas.microsoft.com/office/drawing/2014/main" id="{8340B14F-770B-4CE1-9E75-613C976182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7" name="正方形/長方形 626">
          <a:extLst>
            <a:ext uri="{FF2B5EF4-FFF2-40B4-BE49-F238E27FC236}">
              <a16:creationId xmlns:a16="http://schemas.microsoft.com/office/drawing/2014/main" id="{371E9E94-7D68-4E68-96A1-53B66AE9C1E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8" name="正方形/長方形 627">
          <a:extLst>
            <a:ext uri="{FF2B5EF4-FFF2-40B4-BE49-F238E27FC236}">
              <a16:creationId xmlns:a16="http://schemas.microsoft.com/office/drawing/2014/main" id="{1D31BA16-E33B-48F0-AF66-ED10B9A0E07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9" name="正方形/長方形 628">
          <a:extLst>
            <a:ext uri="{FF2B5EF4-FFF2-40B4-BE49-F238E27FC236}">
              <a16:creationId xmlns:a16="http://schemas.microsoft.com/office/drawing/2014/main" id="{95490D39-4C91-403D-9C45-490A0EE757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0" name="正方形/長方形 629">
          <a:extLst>
            <a:ext uri="{FF2B5EF4-FFF2-40B4-BE49-F238E27FC236}">
              <a16:creationId xmlns:a16="http://schemas.microsoft.com/office/drawing/2014/main" id="{A021FC59-EAE6-43DC-B2A8-26A1CF1101D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1" name="テキスト ボックス 630">
          <a:extLst>
            <a:ext uri="{FF2B5EF4-FFF2-40B4-BE49-F238E27FC236}">
              <a16:creationId xmlns:a16="http://schemas.microsoft.com/office/drawing/2014/main" id="{BD7E9A56-A164-45E6-A1D4-59FF315FA86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2" name="直線コネクタ 631">
          <a:extLst>
            <a:ext uri="{FF2B5EF4-FFF2-40B4-BE49-F238E27FC236}">
              <a16:creationId xmlns:a16="http://schemas.microsoft.com/office/drawing/2014/main" id="{7AC73168-F763-4DEF-8C1C-6B08B908C5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3" name="テキスト ボックス 632">
          <a:extLst>
            <a:ext uri="{FF2B5EF4-FFF2-40B4-BE49-F238E27FC236}">
              <a16:creationId xmlns:a16="http://schemas.microsoft.com/office/drawing/2014/main" id="{99F7D0E7-5BEF-489E-96C2-EFCD0F98EC5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4" name="直線コネクタ 633">
          <a:extLst>
            <a:ext uri="{FF2B5EF4-FFF2-40B4-BE49-F238E27FC236}">
              <a16:creationId xmlns:a16="http://schemas.microsoft.com/office/drawing/2014/main" id="{A2714323-3654-4CD5-B8FA-DAFC99667DA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5" name="テキスト ボックス 634">
          <a:extLst>
            <a:ext uri="{FF2B5EF4-FFF2-40B4-BE49-F238E27FC236}">
              <a16:creationId xmlns:a16="http://schemas.microsoft.com/office/drawing/2014/main" id="{DF84A1E2-67E6-4929-9478-643C7A0BF77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6" name="直線コネクタ 635">
          <a:extLst>
            <a:ext uri="{FF2B5EF4-FFF2-40B4-BE49-F238E27FC236}">
              <a16:creationId xmlns:a16="http://schemas.microsoft.com/office/drawing/2014/main" id="{A67B29AB-7D9C-48E0-941A-B05961CCF05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7" name="テキスト ボックス 636">
          <a:extLst>
            <a:ext uri="{FF2B5EF4-FFF2-40B4-BE49-F238E27FC236}">
              <a16:creationId xmlns:a16="http://schemas.microsoft.com/office/drawing/2014/main" id="{F18560FA-EBA7-4AE7-9687-2ACB909709B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8" name="直線コネクタ 637">
          <a:extLst>
            <a:ext uri="{FF2B5EF4-FFF2-40B4-BE49-F238E27FC236}">
              <a16:creationId xmlns:a16="http://schemas.microsoft.com/office/drawing/2014/main" id="{D4CD06BE-E055-4ECA-ABF8-CFE61105772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9" name="テキスト ボックス 638">
          <a:extLst>
            <a:ext uri="{FF2B5EF4-FFF2-40B4-BE49-F238E27FC236}">
              <a16:creationId xmlns:a16="http://schemas.microsoft.com/office/drawing/2014/main" id="{ACC1D934-C589-475E-9AC4-A2D7E41213A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0" name="直線コネクタ 639">
          <a:extLst>
            <a:ext uri="{FF2B5EF4-FFF2-40B4-BE49-F238E27FC236}">
              <a16:creationId xmlns:a16="http://schemas.microsoft.com/office/drawing/2014/main" id="{5761A129-EBCB-4BB0-96E8-0FB8F7C59D9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1" name="テキスト ボックス 640">
          <a:extLst>
            <a:ext uri="{FF2B5EF4-FFF2-40B4-BE49-F238E27FC236}">
              <a16:creationId xmlns:a16="http://schemas.microsoft.com/office/drawing/2014/main" id="{5404AEEB-1AA0-4E35-9C48-F54CC67CE62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2" name="直線コネクタ 641">
          <a:extLst>
            <a:ext uri="{FF2B5EF4-FFF2-40B4-BE49-F238E27FC236}">
              <a16:creationId xmlns:a16="http://schemas.microsoft.com/office/drawing/2014/main" id="{112D6894-2963-4E1A-BBE0-4BD443B2DDA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3" name="テキスト ボックス 642">
          <a:extLst>
            <a:ext uri="{FF2B5EF4-FFF2-40B4-BE49-F238E27FC236}">
              <a16:creationId xmlns:a16="http://schemas.microsoft.com/office/drawing/2014/main" id="{A43A22FC-9636-40D4-92C0-C65BC6DBAF5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4" name="直線コネクタ 643">
          <a:extLst>
            <a:ext uri="{FF2B5EF4-FFF2-40B4-BE49-F238E27FC236}">
              <a16:creationId xmlns:a16="http://schemas.microsoft.com/office/drawing/2014/main" id="{03F7B769-C77D-49F7-99E3-78B1641B73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庁舎】&#10;有形固定資産減価償却率グラフ枠">
          <a:extLst>
            <a:ext uri="{FF2B5EF4-FFF2-40B4-BE49-F238E27FC236}">
              <a16:creationId xmlns:a16="http://schemas.microsoft.com/office/drawing/2014/main" id="{C86F5767-3881-41AD-B701-F525ECFE530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46" name="直線コネクタ 645">
          <a:extLst>
            <a:ext uri="{FF2B5EF4-FFF2-40B4-BE49-F238E27FC236}">
              <a16:creationId xmlns:a16="http://schemas.microsoft.com/office/drawing/2014/main" id="{E6EFC214-C9BA-46EF-915C-2F60B9EBDBC2}"/>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47" name="【庁舎】&#10;有形固定資産減価償却率最小値テキスト">
          <a:extLst>
            <a:ext uri="{FF2B5EF4-FFF2-40B4-BE49-F238E27FC236}">
              <a16:creationId xmlns:a16="http://schemas.microsoft.com/office/drawing/2014/main" id="{E48C33F7-CACC-405A-88D4-BF46525E9DA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8" name="直線コネクタ 647">
          <a:extLst>
            <a:ext uri="{FF2B5EF4-FFF2-40B4-BE49-F238E27FC236}">
              <a16:creationId xmlns:a16="http://schemas.microsoft.com/office/drawing/2014/main" id="{4146D043-2FF4-46DF-8CB4-3C1CD52CBC35}"/>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9" name="【庁舎】&#10;有形固定資産減価償却率最大値テキスト">
          <a:extLst>
            <a:ext uri="{FF2B5EF4-FFF2-40B4-BE49-F238E27FC236}">
              <a16:creationId xmlns:a16="http://schemas.microsoft.com/office/drawing/2014/main" id="{BDCCF08F-EA61-4ABF-96D6-FF3E14633259}"/>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50" name="直線コネクタ 649">
          <a:extLst>
            <a:ext uri="{FF2B5EF4-FFF2-40B4-BE49-F238E27FC236}">
              <a16:creationId xmlns:a16="http://schemas.microsoft.com/office/drawing/2014/main" id="{73B814A7-7179-4E93-BE1C-558170F2A91C}"/>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651" name="【庁舎】&#10;有形固定資産減価償却率平均値テキスト">
          <a:extLst>
            <a:ext uri="{FF2B5EF4-FFF2-40B4-BE49-F238E27FC236}">
              <a16:creationId xmlns:a16="http://schemas.microsoft.com/office/drawing/2014/main" id="{5B1B3F65-D5D0-4F51-9C1F-6B94A7F845F7}"/>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52" name="フローチャート: 判断 651">
          <a:extLst>
            <a:ext uri="{FF2B5EF4-FFF2-40B4-BE49-F238E27FC236}">
              <a16:creationId xmlns:a16="http://schemas.microsoft.com/office/drawing/2014/main" id="{81122C05-FB5B-4C77-A6D5-E5A1E7DC6C8D}"/>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53" name="フローチャート: 判断 652">
          <a:extLst>
            <a:ext uri="{FF2B5EF4-FFF2-40B4-BE49-F238E27FC236}">
              <a16:creationId xmlns:a16="http://schemas.microsoft.com/office/drawing/2014/main" id="{FF8D33A1-E45A-4DFF-AF33-303F9851180E}"/>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54" name="フローチャート: 判断 653">
          <a:extLst>
            <a:ext uri="{FF2B5EF4-FFF2-40B4-BE49-F238E27FC236}">
              <a16:creationId xmlns:a16="http://schemas.microsoft.com/office/drawing/2014/main" id="{CEE635EA-78CA-4802-AF4C-B700BF993024}"/>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55" name="フローチャート: 判断 654">
          <a:extLst>
            <a:ext uri="{FF2B5EF4-FFF2-40B4-BE49-F238E27FC236}">
              <a16:creationId xmlns:a16="http://schemas.microsoft.com/office/drawing/2014/main" id="{449FBE59-DCA6-4211-B2A6-DC027507CF52}"/>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56" name="フローチャート: 判断 655">
          <a:extLst>
            <a:ext uri="{FF2B5EF4-FFF2-40B4-BE49-F238E27FC236}">
              <a16:creationId xmlns:a16="http://schemas.microsoft.com/office/drawing/2014/main" id="{1FFF7D2C-5BF0-4F72-83D3-D45BEC61B9DF}"/>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63A90851-B823-4ED8-8AE4-EF2C922F0ED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2C26A204-AA98-4B2C-9187-436E6022401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37A7471E-8F88-4477-8698-0AF29887578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AB0B33B2-BD3D-43DD-96ED-5FA255905A8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C337D973-749A-44FC-80E1-1F48137F512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157480</xdr:rowOff>
    </xdr:from>
    <xdr:to>
      <xdr:col>85</xdr:col>
      <xdr:colOff>177800</xdr:colOff>
      <xdr:row>103</xdr:row>
      <xdr:rowOff>87630</xdr:rowOff>
    </xdr:to>
    <xdr:sp macro="" textlink="">
      <xdr:nvSpPr>
        <xdr:cNvPr id="662" name="楕円 661">
          <a:extLst>
            <a:ext uri="{FF2B5EF4-FFF2-40B4-BE49-F238E27FC236}">
              <a16:creationId xmlns:a16="http://schemas.microsoft.com/office/drawing/2014/main" id="{5443F9A7-293F-47E9-8C5D-68E22E1C4BF1}"/>
            </a:ext>
          </a:extLst>
        </xdr:cNvPr>
        <xdr:cNvSpPr/>
      </xdr:nvSpPr>
      <xdr:spPr>
        <a:xfrm>
          <a:off x="16268700" y="1764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8907</xdr:rowOff>
    </xdr:from>
    <xdr:ext cx="405111" cy="259045"/>
    <xdr:sp macro="" textlink="">
      <xdr:nvSpPr>
        <xdr:cNvPr id="663" name="【庁舎】&#10;有形固定資産減価償却率該当値テキスト">
          <a:extLst>
            <a:ext uri="{FF2B5EF4-FFF2-40B4-BE49-F238E27FC236}">
              <a16:creationId xmlns:a16="http://schemas.microsoft.com/office/drawing/2014/main" id="{69587B9F-EE66-434F-9904-520CA8DB275A}"/>
            </a:ext>
          </a:extLst>
        </xdr:cNvPr>
        <xdr:cNvSpPr txBox="1"/>
      </xdr:nvSpPr>
      <xdr:spPr>
        <a:xfrm>
          <a:off x="16357600" y="1749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110489</xdr:rowOff>
    </xdr:from>
    <xdr:to>
      <xdr:col>81</xdr:col>
      <xdr:colOff>101600</xdr:colOff>
      <xdr:row>103</xdr:row>
      <xdr:rowOff>40639</xdr:rowOff>
    </xdr:to>
    <xdr:sp macro="" textlink="">
      <xdr:nvSpPr>
        <xdr:cNvPr id="664" name="楕円 663">
          <a:extLst>
            <a:ext uri="{FF2B5EF4-FFF2-40B4-BE49-F238E27FC236}">
              <a16:creationId xmlns:a16="http://schemas.microsoft.com/office/drawing/2014/main" id="{06386562-3C58-48DE-AE9A-754552618D1F}"/>
            </a:ext>
          </a:extLst>
        </xdr:cNvPr>
        <xdr:cNvSpPr/>
      </xdr:nvSpPr>
      <xdr:spPr>
        <a:xfrm>
          <a:off x="15430500" y="1759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161289</xdr:rowOff>
    </xdr:from>
    <xdr:to>
      <xdr:col>85</xdr:col>
      <xdr:colOff>127000</xdr:colOff>
      <xdr:row>103</xdr:row>
      <xdr:rowOff>36830</xdr:rowOff>
    </xdr:to>
    <xdr:cxnSp macro="">
      <xdr:nvCxnSpPr>
        <xdr:cNvPr id="665" name="直線コネクタ 664">
          <a:extLst>
            <a:ext uri="{FF2B5EF4-FFF2-40B4-BE49-F238E27FC236}">
              <a16:creationId xmlns:a16="http://schemas.microsoft.com/office/drawing/2014/main" id="{C7D8A89D-C96D-495A-845C-C18E10FB1509}"/>
            </a:ext>
          </a:extLst>
        </xdr:cNvPr>
        <xdr:cNvCxnSpPr/>
      </xdr:nvCxnSpPr>
      <xdr:spPr>
        <a:xfrm>
          <a:off x="15481300" y="17649189"/>
          <a:ext cx="8382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104139</xdr:rowOff>
    </xdr:from>
    <xdr:to>
      <xdr:col>76</xdr:col>
      <xdr:colOff>165100</xdr:colOff>
      <xdr:row>103</xdr:row>
      <xdr:rowOff>34289</xdr:rowOff>
    </xdr:to>
    <xdr:sp macro="" textlink="">
      <xdr:nvSpPr>
        <xdr:cNvPr id="666" name="楕円 665">
          <a:extLst>
            <a:ext uri="{FF2B5EF4-FFF2-40B4-BE49-F238E27FC236}">
              <a16:creationId xmlns:a16="http://schemas.microsoft.com/office/drawing/2014/main" id="{EF0317DD-4425-409E-8FB2-67005358ECA2}"/>
            </a:ext>
          </a:extLst>
        </xdr:cNvPr>
        <xdr:cNvSpPr/>
      </xdr:nvSpPr>
      <xdr:spPr>
        <a:xfrm>
          <a:off x="14541500" y="1759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154939</xdr:rowOff>
    </xdr:from>
    <xdr:to>
      <xdr:col>81</xdr:col>
      <xdr:colOff>50800</xdr:colOff>
      <xdr:row>102</xdr:row>
      <xdr:rowOff>161289</xdr:rowOff>
    </xdr:to>
    <xdr:cxnSp macro="">
      <xdr:nvCxnSpPr>
        <xdr:cNvPr id="667" name="直線コネクタ 666">
          <a:extLst>
            <a:ext uri="{FF2B5EF4-FFF2-40B4-BE49-F238E27FC236}">
              <a16:creationId xmlns:a16="http://schemas.microsoft.com/office/drawing/2014/main" id="{2A4650E7-75EF-45CC-A227-0C0AD1588739}"/>
            </a:ext>
          </a:extLst>
        </xdr:cNvPr>
        <xdr:cNvCxnSpPr/>
      </xdr:nvCxnSpPr>
      <xdr:spPr>
        <a:xfrm>
          <a:off x="14592300" y="176428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60961</xdr:rowOff>
    </xdr:from>
    <xdr:to>
      <xdr:col>72</xdr:col>
      <xdr:colOff>38100</xdr:colOff>
      <xdr:row>102</xdr:row>
      <xdr:rowOff>162561</xdr:rowOff>
    </xdr:to>
    <xdr:sp macro="" textlink="">
      <xdr:nvSpPr>
        <xdr:cNvPr id="668" name="楕円 667">
          <a:extLst>
            <a:ext uri="{FF2B5EF4-FFF2-40B4-BE49-F238E27FC236}">
              <a16:creationId xmlns:a16="http://schemas.microsoft.com/office/drawing/2014/main" id="{2915B7E2-D3EA-472B-A19F-D0A507543DE0}"/>
            </a:ext>
          </a:extLst>
        </xdr:cNvPr>
        <xdr:cNvSpPr/>
      </xdr:nvSpPr>
      <xdr:spPr>
        <a:xfrm>
          <a:off x="13652500" y="1754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111761</xdr:rowOff>
    </xdr:from>
    <xdr:to>
      <xdr:col>76</xdr:col>
      <xdr:colOff>114300</xdr:colOff>
      <xdr:row>102</xdr:row>
      <xdr:rowOff>154939</xdr:rowOff>
    </xdr:to>
    <xdr:cxnSp macro="">
      <xdr:nvCxnSpPr>
        <xdr:cNvPr id="669" name="直線コネクタ 668">
          <a:extLst>
            <a:ext uri="{FF2B5EF4-FFF2-40B4-BE49-F238E27FC236}">
              <a16:creationId xmlns:a16="http://schemas.microsoft.com/office/drawing/2014/main" id="{0B61FB75-EABE-44C7-BA50-906398A72FD2}"/>
            </a:ext>
          </a:extLst>
        </xdr:cNvPr>
        <xdr:cNvCxnSpPr/>
      </xdr:nvCxnSpPr>
      <xdr:spPr>
        <a:xfrm>
          <a:off x="13703300" y="17599661"/>
          <a:ext cx="88900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30480</xdr:rowOff>
    </xdr:from>
    <xdr:to>
      <xdr:col>67</xdr:col>
      <xdr:colOff>101600</xdr:colOff>
      <xdr:row>102</xdr:row>
      <xdr:rowOff>132080</xdr:rowOff>
    </xdr:to>
    <xdr:sp macro="" textlink="">
      <xdr:nvSpPr>
        <xdr:cNvPr id="670" name="楕円 669">
          <a:extLst>
            <a:ext uri="{FF2B5EF4-FFF2-40B4-BE49-F238E27FC236}">
              <a16:creationId xmlns:a16="http://schemas.microsoft.com/office/drawing/2014/main" id="{7E2A16CE-5125-4CB0-9F37-C5A137ADEE74}"/>
            </a:ext>
          </a:extLst>
        </xdr:cNvPr>
        <xdr:cNvSpPr/>
      </xdr:nvSpPr>
      <xdr:spPr>
        <a:xfrm>
          <a:off x="127635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81280</xdr:rowOff>
    </xdr:from>
    <xdr:to>
      <xdr:col>71</xdr:col>
      <xdr:colOff>177800</xdr:colOff>
      <xdr:row>102</xdr:row>
      <xdr:rowOff>111761</xdr:rowOff>
    </xdr:to>
    <xdr:cxnSp macro="">
      <xdr:nvCxnSpPr>
        <xdr:cNvPr id="671" name="直線コネクタ 670">
          <a:extLst>
            <a:ext uri="{FF2B5EF4-FFF2-40B4-BE49-F238E27FC236}">
              <a16:creationId xmlns:a16="http://schemas.microsoft.com/office/drawing/2014/main" id="{2432C1B5-39AA-4685-A35D-B90116AA87D0}"/>
            </a:ext>
          </a:extLst>
        </xdr:cNvPr>
        <xdr:cNvCxnSpPr/>
      </xdr:nvCxnSpPr>
      <xdr:spPr>
        <a:xfrm>
          <a:off x="12814300" y="175691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672" name="n_1aveValue【庁舎】&#10;有形固定資産減価償却率">
          <a:extLst>
            <a:ext uri="{FF2B5EF4-FFF2-40B4-BE49-F238E27FC236}">
              <a16:creationId xmlns:a16="http://schemas.microsoft.com/office/drawing/2014/main" id="{3CD58175-BBB0-4747-8E39-5BD47E3AE230}"/>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673" name="n_2aveValue【庁舎】&#10;有形固定資産減価償却率">
          <a:extLst>
            <a:ext uri="{FF2B5EF4-FFF2-40B4-BE49-F238E27FC236}">
              <a16:creationId xmlns:a16="http://schemas.microsoft.com/office/drawing/2014/main" id="{E4C72EEB-B100-42A5-87AD-9692F13C44D8}"/>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674" name="n_3aveValue【庁舎】&#10;有形固定資産減価償却率">
          <a:extLst>
            <a:ext uri="{FF2B5EF4-FFF2-40B4-BE49-F238E27FC236}">
              <a16:creationId xmlns:a16="http://schemas.microsoft.com/office/drawing/2014/main" id="{9ABCB598-4EF8-436D-A408-2ACA5A33D594}"/>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675" name="n_4aveValue【庁舎】&#10;有形固定資産減価償却率">
          <a:extLst>
            <a:ext uri="{FF2B5EF4-FFF2-40B4-BE49-F238E27FC236}">
              <a16:creationId xmlns:a16="http://schemas.microsoft.com/office/drawing/2014/main" id="{BC55675F-0527-4922-8066-4673BF545B85}"/>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57166</xdr:rowOff>
    </xdr:from>
    <xdr:ext cx="405111" cy="259045"/>
    <xdr:sp macro="" textlink="">
      <xdr:nvSpPr>
        <xdr:cNvPr id="676" name="n_1mainValue【庁舎】&#10;有形固定資産減価償却率">
          <a:extLst>
            <a:ext uri="{FF2B5EF4-FFF2-40B4-BE49-F238E27FC236}">
              <a16:creationId xmlns:a16="http://schemas.microsoft.com/office/drawing/2014/main" id="{BFD48FDF-AEE8-4904-88DE-72F7CA4EED44}"/>
            </a:ext>
          </a:extLst>
        </xdr:cNvPr>
        <xdr:cNvSpPr txBox="1"/>
      </xdr:nvSpPr>
      <xdr:spPr>
        <a:xfrm>
          <a:off x="15266044" y="1737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50816</xdr:rowOff>
    </xdr:from>
    <xdr:ext cx="405111" cy="259045"/>
    <xdr:sp macro="" textlink="">
      <xdr:nvSpPr>
        <xdr:cNvPr id="677" name="n_2mainValue【庁舎】&#10;有形固定資産減価償却率">
          <a:extLst>
            <a:ext uri="{FF2B5EF4-FFF2-40B4-BE49-F238E27FC236}">
              <a16:creationId xmlns:a16="http://schemas.microsoft.com/office/drawing/2014/main" id="{AA27D2A0-328F-4DC1-8F79-AB78507636F7}"/>
            </a:ext>
          </a:extLst>
        </xdr:cNvPr>
        <xdr:cNvSpPr txBox="1"/>
      </xdr:nvSpPr>
      <xdr:spPr>
        <a:xfrm>
          <a:off x="14389744" y="1736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7638</xdr:rowOff>
    </xdr:from>
    <xdr:ext cx="405111" cy="259045"/>
    <xdr:sp macro="" textlink="">
      <xdr:nvSpPr>
        <xdr:cNvPr id="678" name="n_3mainValue【庁舎】&#10;有形固定資産減価償却率">
          <a:extLst>
            <a:ext uri="{FF2B5EF4-FFF2-40B4-BE49-F238E27FC236}">
              <a16:creationId xmlns:a16="http://schemas.microsoft.com/office/drawing/2014/main" id="{3E20F698-4BC6-4100-A0D8-7E7784BE2EC2}"/>
            </a:ext>
          </a:extLst>
        </xdr:cNvPr>
        <xdr:cNvSpPr txBox="1"/>
      </xdr:nvSpPr>
      <xdr:spPr>
        <a:xfrm>
          <a:off x="13500744" y="1732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148607</xdr:rowOff>
    </xdr:from>
    <xdr:ext cx="405111" cy="259045"/>
    <xdr:sp macro="" textlink="">
      <xdr:nvSpPr>
        <xdr:cNvPr id="679" name="n_4mainValue【庁舎】&#10;有形固定資産減価償却率">
          <a:extLst>
            <a:ext uri="{FF2B5EF4-FFF2-40B4-BE49-F238E27FC236}">
              <a16:creationId xmlns:a16="http://schemas.microsoft.com/office/drawing/2014/main" id="{31F41888-CEF2-46D1-9060-E20A11ADF36B}"/>
            </a:ext>
          </a:extLst>
        </xdr:cNvPr>
        <xdr:cNvSpPr txBox="1"/>
      </xdr:nvSpPr>
      <xdr:spPr>
        <a:xfrm>
          <a:off x="12611744" y="1729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0" name="正方形/長方形 679">
          <a:extLst>
            <a:ext uri="{FF2B5EF4-FFF2-40B4-BE49-F238E27FC236}">
              <a16:creationId xmlns:a16="http://schemas.microsoft.com/office/drawing/2014/main" id="{D02E3FAC-B26B-4ACC-8FB4-50C75078657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1" name="正方形/長方形 680">
          <a:extLst>
            <a:ext uri="{FF2B5EF4-FFF2-40B4-BE49-F238E27FC236}">
              <a16:creationId xmlns:a16="http://schemas.microsoft.com/office/drawing/2014/main" id="{CB5BAE94-1D81-4783-82EC-ADD69AB8BB8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2" name="正方形/長方形 681">
          <a:extLst>
            <a:ext uri="{FF2B5EF4-FFF2-40B4-BE49-F238E27FC236}">
              <a16:creationId xmlns:a16="http://schemas.microsoft.com/office/drawing/2014/main" id="{C16E6CCE-AE93-46E8-B585-10ABA3C78F4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3" name="正方形/長方形 682">
          <a:extLst>
            <a:ext uri="{FF2B5EF4-FFF2-40B4-BE49-F238E27FC236}">
              <a16:creationId xmlns:a16="http://schemas.microsoft.com/office/drawing/2014/main" id="{3BD1F816-F4A5-444B-99BB-4CA4E50502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4" name="正方形/長方形 683">
          <a:extLst>
            <a:ext uri="{FF2B5EF4-FFF2-40B4-BE49-F238E27FC236}">
              <a16:creationId xmlns:a16="http://schemas.microsoft.com/office/drawing/2014/main" id="{D7DAFDB5-B0C1-4CF0-8C93-75EE36F39DB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5" name="正方形/長方形 684">
          <a:extLst>
            <a:ext uri="{FF2B5EF4-FFF2-40B4-BE49-F238E27FC236}">
              <a16:creationId xmlns:a16="http://schemas.microsoft.com/office/drawing/2014/main" id="{A40311D7-5B76-434F-9E12-62DA9BD8C9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6" name="正方形/長方形 685">
          <a:extLst>
            <a:ext uri="{FF2B5EF4-FFF2-40B4-BE49-F238E27FC236}">
              <a16:creationId xmlns:a16="http://schemas.microsoft.com/office/drawing/2014/main" id="{6703279B-E84C-4E11-89F9-E795572AB4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7" name="正方形/長方形 686">
          <a:extLst>
            <a:ext uri="{FF2B5EF4-FFF2-40B4-BE49-F238E27FC236}">
              <a16:creationId xmlns:a16="http://schemas.microsoft.com/office/drawing/2014/main" id="{ACBD3AD2-92DB-497A-8586-6D940F7B7B3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8" name="テキスト ボックス 687">
          <a:extLst>
            <a:ext uri="{FF2B5EF4-FFF2-40B4-BE49-F238E27FC236}">
              <a16:creationId xmlns:a16="http://schemas.microsoft.com/office/drawing/2014/main" id="{A61C772E-1329-41FB-B319-295B767D702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9" name="直線コネクタ 688">
          <a:extLst>
            <a:ext uri="{FF2B5EF4-FFF2-40B4-BE49-F238E27FC236}">
              <a16:creationId xmlns:a16="http://schemas.microsoft.com/office/drawing/2014/main" id="{08F85DCD-A358-40D0-9891-174FB0836B7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0" name="直線コネクタ 689">
          <a:extLst>
            <a:ext uri="{FF2B5EF4-FFF2-40B4-BE49-F238E27FC236}">
              <a16:creationId xmlns:a16="http://schemas.microsoft.com/office/drawing/2014/main" id="{B0E2733A-69E2-4E25-8E80-AB63B084E4D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1" name="テキスト ボックス 690">
          <a:extLst>
            <a:ext uri="{FF2B5EF4-FFF2-40B4-BE49-F238E27FC236}">
              <a16:creationId xmlns:a16="http://schemas.microsoft.com/office/drawing/2014/main" id="{89BC8E9D-6012-4A16-BF5D-373ED73F7C3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2" name="直線コネクタ 691">
          <a:extLst>
            <a:ext uri="{FF2B5EF4-FFF2-40B4-BE49-F238E27FC236}">
              <a16:creationId xmlns:a16="http://schemas.microsoft.com/office/drawing/2014/main" id="{950323F8-09EC-4B8F-A225-125A45B1D3E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3" name="テキスト ボックス 692">
          <a:extLst>
            <a:ext uri="{FF2B5EF4-FFF2-40B4-BE49-F238E27FC236}">
              <a16:creationId xmlns:a16="http://schemas.microsoft.com/office/drawing/2014/main" id="{563D105D-379F-4898-B265-F55064A6B3B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4" name="直線コネクタ 693">
          <a:extLst>
            <a:ext uri="{FF2B5EF4-FFF2-40B4-BE49-F238E27FC236}">
              <a16:creationId xmlns:a16="http://schemas.microsoft.com/office/drawing/2014/main" id="{7E981CF1-F122-4614-98E8-C669D2AA10C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5" name="テキスト ボックス 694">
          <a:extLst>
            <a:ext uri="{FF2B5EF4-FFF2-40B4-BE49-F238E27FC236}">
              <a16:creationId xmlns:a16="http://schemas.microsoft.com/office/drawing/2014/main" id="{EC1D5989-EBE2-4DAA-B0AE-0D5E7881686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6" name="直線コネクタ 695">
          <a:extLst>
            <a:ext uri="{FF2B5EF4-FFF2-40B4-BE49-F238E27FC236}">
              <a16:creationId xmlns:a16="http://schemas.microsoft.com/office/drawing/2014/main" id="{D4F2095D-8235-4911-9C3C-9B99BE6C8B3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7" name="テキスト ボックス 696">
          <a:extLst>
            <a:ext uri="{FF2B5EF4-FFF2-40B4-BE49-F238E27FC236}">
              <a16:creationId xmlns:a16="http://schemas.microsoft.com/office/drawing/2014/main" id="{1B3BB502-B94D-48D0-8DFA-C8D5596A96F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8" name="直線コネクタ 697">
          <a:extLst>
            <a:ext uri="{FF2B5EF4-FFF2-40B4-BE49-F238E27FC236}">
              <a16:creationId xmlns:a16="http://schemas.microsoft.com/office/drawing/2014/main" id="{DB9B652B-EDDB-4585-886C-284B1180BBF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9" name="テキスト ボックス 698">
          <a:extLst>
            <a:ext uri="{FF2B5EF4-FFF2-40B4-BE49-F238E27FC236}">
              <a16:creationId xmlns:a16="http://schemas.microsoft.com/office/drawing/2014/main" id="{1818E77B-7DB9-47EE-AD97-1F983ED9975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0" name="直線コネクタ 699">
          <a:extLst>
            <a:ext uri="{FF2B5EF4-FFF2-40B4-BE49-F238E27FC236}">
              <a16:creationId xmlns:a16="http://schemas.microsoft.com/office/drawing/2014/main" id="{5C6BF058-626F-45E4-B844-E4A4C815347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1" name="テキスト ボックス 700">
          <a:extLst>
            <a:ext uri="{FF2B5EF4-FFF2-40B4-BE49-F238E27FC236}">
              <a16:creationId xmlns:a16="http://schemas.microsoft.com/office/drawing/2014/main" id="{E909AC92-C833-4845-8F9A-1476BC7ADC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2" name="【庁舎】&#10;一人当たり面積グラフ枠">
          <a:extLst>
            <a:ext uri="{FF2B5EF4-FFF2-40B4-BE49-F238E27FC236}">
              <a16:creationId xmlns:a16="http://schemas.microsoft.com/office/drawing/2014/main" id="{0E611DA2-B26D-4D63-A117-A42BFB8383B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03" name="直線コネクタ 702">
          <a:extLst>
            <a:ext uri="{FF2B5EF4-FFF2-40B4-BE49-F238E27FC236}">
              <a16:creationId xmlns:a16="http://schemas.microsoft.com/office/drawing/2014/main" id="{CCBBA29B-6B7F-4FD5-9049-BC58A1A0514A}"/>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04" name="【庁舎】&#10;一人当たり面積最小値テキスト">
          <a:extLst>
            <a:ext uri="{FF2B5EF4-FFF2-40B4-BE49-F238E27FC236}">
              <a16:creationId xmlns:a16="http://schemas.microsoft.com/office/drawing/2014/main" id="{04F4FF31-38A8-4041-AA5D-8D3CAF6B7AEF}"/>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05" name="直線コネクタ 704">
          <a:extLst>
            <a:ext uri="{FF2B5EF4-FFF2-40B4-BE49-F238E27FC236}">
              <a16:creationId xmlns:a16="http://schemas.microsoft.com/office/drawing/2014/main" id="{58FEC839-AE45-445A-9610-E1293B39243F}"/>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06" name="【庁舎】&#10;一人当たり面積最大値テキスト">
          <a:extLst>
            <a:ext uri="{FF2B5EF4-FFF2-40B4-BE49-F238E27FC236}">
              <a16:creationId xmlns:a16="http://schemas.microsoft.com/office/drawing/2014/main" id="{DDE78E0C-6844-485A-ABD7-15A5D2B5F23F}"/>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07" name="直線コネクタ 706">
          <a:extLst>
            <a:ext uri="{FF2B5EF4-FFF2-40B4-BE49-F238E27FC236}">
              <a16:creationId xmlns:a16="http://schemas.microsoft.com/office/drawing/2014/main" id="{DA9FE278-0924-40F8-BDD7-294CD0E5D6EF}"/>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08" name="【庁舎】&#10;一人当たり面積平均値テキスト">
          <a:extLst>
            <a:ext uri="{FF2B5EF4-FFF2-40B4-BE49-F238E27FC236}">
              <a16:creationId xmlns:a16="http://schemas.microsoft.com/office/drawing/2014/main" id="{9C9C6BE5-E152-43E3-8811-FBFC3542E0F1}"/>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09" name="フローチャート: 判断 708">
          <a:extLst>
            <a:ext uri="{FF2B5EF4-FFF2-40B4-BE49-F238E27FC236}">
              <a16:creationId xmlns:a16="http://schemas.microsoft.com/office/drawing/2014/main" id="{765718DE-4D40-4D81-B539-43A825760E44}"/>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10" name="フローチャート: 判断 709">
          <a:extLst>
            <a:ext uri="{FF2B5EF4-FFF2-40B4-BE49-F238E27FC236}">
              <a16:creationId xmlns:a16="http://schemas.microsoft.com/office/drawing/2014/main" id="{7B245347-E36C-459D-882D-9EC9DB80CE7B}"/>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11" name="フローチャート: 判断 710">
          <a:extLst>
            <a:ext uri="{FF2B5EF4-FFF2-40B4-BE49-F238E27FC236}">
              <a16:creationId xmlns:a16="http://schemas.microsoft.com/office/drawing/2014/main" id="{6FF12ACA-6D86-4A0C-ACC3-54E21653ECCA}"/>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12" name="フローチャート: 判断 711">
          <a:extLst>
            <a:ext uri="{FF2B5EF4-FFF2-40B4-BE49-F238E27FC236}">
              <a16:creationId xmlns:a16="http://schemas.microsoft.com/office/drawing/2014/main" id="{87F003BB-94DB-4B97-84EC-188247523E51}"/>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13" name="フローチャート: 判断 712">
          <a:extLst>
            <a:ext uri="{FF2B5EF4-FFF2-40B4-BE49-F238E27FC236}">
              <a16:creationId xmlns:a16="http://schemas.microsoft.com/office/drawing/2014/main" id="{85E55884-B158-4861-A6A3-BADAE1029665}"/>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00B30659-154D-4F67-B4F3-50EC63D14A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939B92FE-CA96-4A70-8783-00D3E1D65FC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B5C11401-D15F-4A58-8744-D65657FB066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C6ACA03A-7EEA-4972-AAD3-54D9CCA3E4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29E05523-65EF-4833-AD20-EE6791893B3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169038</xdr:rowOff>
    </xdr:from>
    <xdr:to>
      <xdr:col>116</xdr:col>
      <xdr:colOff>114300</xdr:colOff>
      <xdr:row>107</xdr:row>
      <xdr:rowOff>99188</xdr:rowOff>
    </xdr:to>
    <xdr:sp macro="" textlink="">
      <xdr:nvSpPr>
        <xdr:cNvPr id="719" name="楕円 718">
          <a:extLst>
            <a:ext uri="{FF2B5EF4-FFF2-40B4-BE49-F238E27FC236}">
              <a16:creationId xmlns:a16="http://schemas.microsoft.com/office/drawing/2014/main" id="{C0A42D14-FB1B-45DB-AEAD-8C6E869F4CD6}"/>
            </a:ext>
          </a:extLst>
        </xdr:cNvPr>
        <xdr:cNvSpPr/>
      </xdr:nvSpPr>
      <xdr:spPr>
        <a:xfrm>
          <a:off x="22110700" y="1834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147465</xdr:rowOff>
    </xdr:from>
    <xdr:ext cx="469744" cy="259045"/>
    <xdr:sp macro="" textlink="">
      <xdr:nvSpPr>
        <xdr:cNvPr id="720" name="【庁舎】&#10;一人当たり面積該当値テキスト">
          <a:extLst>
            <a:ext uri="{FF2B5EF4-FFF2-40B4-BE49-F238E27FC236}">
              <a16:creationId xmlns:a16="http://schemas.microsoft.com/office/drawing/2014/main" id="{D80F4459-524D-4C4B-AF54-C181C3A7E423}"/>
            </a:ext>
          </a:extLst>
        </xdr:cNvPr>
        <xdr:cNvSpPr txBox="1"/>
      </xdr:nvSpPr>
      <xdr:spPr>
        <a:xfrm>
          <a:off x="22199600" y="1832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2160</xdr:rowOff>
    </xdr:from>
    <xdr:to>
      <xdr:col>112</xdr:col>
      <xdr:colOff>38100</xdr:colOff>
      <xdr:row>107</xdr:row>
      <xdr:rowOff>103760</xdr:rowOff>
    </xdr:to>
    <xdr:sp macro="" textlink="">
      <xdr:nvSpPr>
        <xdr:cNvPr id="721" name="楕円 720">
          <a:extLst>
            <a:ext uri="{FF2B5EF4-FFF2-40B4-BE49-F238E27FC236}">
              <a16:creationId xmlns:a16="http://schemas.microsoft.com/office/drawing/2014/main" id="{512428BA-2ED7-4A0D-95A0-08ECE8F2689A}"/>
            </a:ext>
          </a:extLst>
        </xdr:cNvPr>
        <xdr:cNvSpPr/>
      </xdr:nvSpPr>
      <xdr:spPr>
        <a:xfrm>
          <a:off x="21272500" y="1834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48388</xdr:rowOff>
    </xdr:from>
    <xdr:to>
      <xdr:col>116</xdr:col>
      <xdr:colOff>63500</xdr:colOff>
      <xdr:row>107</xdr:row>
      <xdr:rowOff>52960</xdr:rowOff>
    </xdr:to>
    <xdr:cxnSp macro="">
      <xdr:nvCxnSpPr>
        <xdr:cNvPr id="722" name="直線コネクタ 721">
          <a:extLst>
            <a:ext uri="{FF2B5EF4-FFF2-40B4-BE49-F238E27FC236}">
              <a16:creationId xmlns:a16="http://schemas.microsoft.com/office/drawing/2014/main" id="{605609D7-A4DD-40C6-8B33-49DF2D22B60F}"/>
            </a:ext>
          </a:extLst>
        </xdr:cNvPr>
        <xdr:cNvCxnSpPr/>
      </xdr:nvCxnSpPr>
      <xdr:spPr>
        <a:xfrm flipV="1">
          <a:off x="21323300" y="1839353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8637</xdr:rowOff>
    </xdr:from>
    <xdr:to>
      <xdr:col>107</xdr:col>
      <xdr:colOff>101600</xdr:colOff>
      <xdr:row>107</xdr:row>
      <xdr:rowOff>110237</xdr:rowOff>
    </xdr:to>
    <xdr:sp macro="" textlink="">
      <xdr:nvSpPr>
        <xdr:cNvPr id="723" name="楕円 722">
          <a:extLst>
            <a:ext uri="{FF2B5EF4-FFF2-40B4-BE49-F238E27FC236}">
              <a16:creationId xmlns:a16="http://schemas.microsoft.com/office/drawing/2014/main" id="{D670C9D4-4BC6-4EA5-8D9E-A469E149F05C}"/>
            </a:ext>
          </a:extLst>
        </xdr:cNvPr>
        <xdr:cNvSpPr/>
      </xdr:nvSpPr>
      <xdr:spPr>
        <a:xfrm>
          <a:off x="20383500" y="183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52960</xdr:rowOff>
    </xdr:from>
    <xdr:to>
      <xdr:col>111</xdr:col>
      <xdr:colOff>177800</xdr:colOff>
      <xdr:row>107</xdr:row>
      <xdr:rowOff>59437</xdr:rowOff>
    </xdr:to>
    <xdr:cxnSp macro="">
      <xdr:nvCxnSpPr>
        <xdr:cNvPr id="724" name="直線コネクタ 723">
          <a:extLst>
            <a:ext uri="{FF2B5EF4-FFF2-40B4-BE49-F238E27FC236}">
              <a16:creationId xmlns:a16="http://schemas.microsoft.com/office/drawing/2014/main" id="{D7A946CC-6EC9-4FEC-AB87-4976D5EF3DB1}"/>
            </a:ext>
          </a:extLst>
        </xdr:cNvPr>
        <xdr:cNvCxnSpPr/>
      </xdr:nvCxnSpPr>
      <xdr:spPr>
        <a:xfrm flipV="1">
          <a:off x="20434300" y="18398110"/>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15494</xdr:rowOff>
    </xdr:from>
    <xdr:to>
      <xdr:col>102</xdr:col>
      <xdr:colOff>165100</xdr:colOff>
      <xdr:row>107</xdr:row>
      <xdr:rowOff>117094</xdr:rowOff>
    </xdr:to>
    <xdr:sp macro="" textlink="">
      <xdr:nvSpPr>
        <xdr:cNvPr id="725" name="楕円 724">
          <a:extLst>
            <a:ext uri="{FF2B5EF4-FFF2-40B4-BE49-F238E27FC236}">
              <a16:creationId xmlns:a16="http://schemas.microsoft.com/office/drawing/2014/main" id="{DEEC17A7-19FF-4C4A-8FA3-DBA1D3F428CA}"/>
            </a:ext>
          </a:extLst>
        </xdr:cNvPr>
        <xdr:cNvSpPr/>
      </xdr:nvSpPr>
      <xdr:spPr>
        <a:xfrm>
          <a:off x="19494500" y="1836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59437</xdr:rowOff>
    </xdr:from>
    <xdr:to>
      <xdr:col>107</xdr:col>
      <xdr:colOff>50800</xdr:colOff>
      <xdr:row>107</xdr:row>
      <xdr:rowOff>66294</xdr:rowOff>
    </xdr:to>
    <xdr:cxnSp macro="">
      <xdr:nvCxnSpPr>
        <xdr:cNvPr id="726" name="直線コネクタ 725">
          <a:extLst>
            <a:ext uri="{FF2B5EF4-FFF2-40B4-BE49-F238E27FC236}">
              <a16:creationId xmlns:a16="http://schemas.microsoft.com/office/drawing/2014/main" id="{DFC7E74A-77D2-4D19-AFC0-FDF97D71655B}"/>
            </a:ext>
          </a:extLst>
        </xdr:cNvPr>
        <xdr:cNvCxnSpPr/>
      </xdr:nvCxnSpPr>
      <xdr:spPr>
        <a:xfrm flipV="1">
          <a:off x="19545300" y="1840458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20447</xdr:rowOff>
    </xdr:from>
    <xdr:to>
      <xdr:col>98</xdr:col>
      <xdr:colOff>38100</xdr:colOff>
      <xdr:row>107</xdr:row>
      <xdr:rowOff>122047</xdr:rowOff>
    </xdr:to>
    <xdr:sp macro="" textlink="">
      <xdr:nvSpPr>
        <xdr:cNvPr id="727" name="楕円 726">
          <a:extLst>
            <a:ext uri="{FF2B5EF4-FFF2-40B4-BE49-F238E27FC236}">
              <a16:creationId xmlns:a16="http://schemas.microsoft.com/office/drawing/2014/main" id="{D3E14D9F-5811-4CDC-B115-568DCAC335EA}"/>
            </a:ext>
          </a:extLst>
        </xdr:cNvPr>
        <xdr:cNvSpPr/>
      </xdr:nvSpPr>
      <xdr:spPr>
        <a:xfrm>
          <a:off x="18605500" y="1836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66294</xdr:rowOff>
    </xdr:from>
    <xdr:to>
      <xdr:col>102</xdr:col>
      <xdr:colOff>114300</xdr:colOff>
      <xdr:row>107</xdr:row>
      <xdr:rowOff>71247</xdr:rowOff>
    </xdr:to>
    <xdr:cxnSp macro="">
      <xdr:nvCxnSpPr>
        <xdr:cNvPr id="728" name="直線コネクタ 727">
          <a:extLst>
            <a:ext uri="{FF2B5EF4-FFF2-40B4-BE49-F238E27FC236}">
              <a16:creationId xmlns:a16="http://schemas.microsoft.com/office/drawing/2014/main" id="{B5E6B688-CA38-4910-A97F-7848FA845012}"/>
            </a:ext>
          </a:extLst>
        </xdr:cNvPr>
        <xdr:cNvCxnSpPr/>
      </xdr:nvCxnSpPr>
      <xdr:spPr>
        <a:xfrm flipV="1">
          <a:off x="18656300" y="1841144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29" name="n_1aveValue【庁舎】&#10;一人当たり面積">
          <a:extLst>
            <a:ext uri="{FF2B5EF4-FFF2-40B4-BE49-F238E27FC236}">
              <a16:creationId xmlns:a16="http://schemas.microsoft.com/office/drawing/2014/main" id="{985E59FA-65E0-4EC4-8714-65232DD0532A}"/>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30" name="n_2aveValue【庁舎】&#10;一人当たり面積">
          <a:extLst>
            <a:ext uri="{FF2B5EF4-FFF2-40B4-BE49-F238E27FC236}">
              <a16:creationId xmlns:a16="http://schemas.microsoft.com/office/drawing/2014/main" id="{9B9F614B-5ED5-4C9F-8039-2CC5B58D17FC}"/>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31" name="n_3aveValue【庁舎】&#10;一人当たり面積">
          <a:extLst>
            <a:ext uri="{FF2B5EF4-FFF2-40B4-BE49-F238E27FC236}">
              <a16:creationId xmlns:a16="http://schemas.microsoft.com/office/drawing/2014/main" id="{28E5EB48-8387-474D-82C2-23CACD67D711}"/>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732" name="n_4aveValue【庁舎】&#10;一人当たり面積">
          <a:extLst>
            <a:ext uri="{FF2B5EF4-FFF2-40B4-BE49-F238E27FC236}">
              <a16:creationId xmlns:a16="http://schemas.microsoft.com/office/drawing/2014/main" id="{820B4A04-0E2F-4146-A98D-88B0643C3B01}"/>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94887</xdr:rowOff>
    </xdr:from>
    <xdr:ext cx="469744" cy="259045"/>
    <xdr:sp macro="" textlink="">
      <xdr:nvSpPr>
        <xdr:cNvPr id="733" name="n_1mainValue【庁舎】&#10;一人当たり面積">
          <a:extLst>
            <a:ext uri="{FF2B5EF4-FFF2-40B4-BE49-F238E27FC236}">
              <a16:creationId xmlns:a16="http://schemas.microsoft.com/office/drawing/2014/main" id="{C0C3875E-5C06-43EB-9488-1D61DBBF7263}"/>
            </a:ext>
          </a:extLst>
        </xdr:cNvPr>
        <xdr:cNvSpPr txBox="1"/>
      </xdr:nvSpPr>
      <xdr:spPr>
        <a:xfrm>
          <a:off x="21075727" y="184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101364</xdr:rowOff>
    </xdr:from>
    <xdr:ext cx="469744" cy="259045"/>
    <xdr:sp macro="" textlink="">
      <xdr:nvSpPr>
        <xdr:cNvPr id="734" name="n_2mainValue【庁舎】&#10;一人当たり面積">
          <a:extLst>
            <a:ext uri="{FF2B5EF4-FFF2-40B4-BE49-F238E27FC236}">
              <a16:creationId xmlns:a16="http://schemas.microsoft.com/office/drawing/2014/main" id="{9EC5EFA7-D069-46C5-936F-E3F0E5C4AA8C}"/>
            </a:ext>
          </a:extLst>
        </xdr:cNvPr>
        <xdr:cNvSpPr txBox="1"/>
      </xdr:nvSpPr>
      <xdr:spPr>
        <a:xfrm>
          <a:off x="20199427" y="1844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108221</xdr:rowOff>
    </xdr:from>
    <xdr:ext cx="469744" cy="259045"/>
    <xdr:sp macro="" textlink="">
      <xdr:nvSpPr>
        <xdr:cNvPr id="735" name="n_3mainValue【庁舎】&#10;一人当たり面積">
          <a:extLst>
            <a:ext uri="{FF2B5EF4-FFF2-40B4-BE49-F238E27FC236}">
              <a16:creationId xmlns:a16="http://schemas.microsoft.com/office/drawing/2014/main" id="{14E32A0C-47C0-42E0-8625-264E15D546EF}"/>
            </a:ext>
          </a:extLst>
        </xdr:cNvPr>
        <xdr:cNvSpPr txBox="1"/>
      </xdr:nvSpPr>
      <xdr:spPr>
        <a:xfrm>
          <a:off x="19310427" y="184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138574</xdr:rowOff>
    </xdr:from>
    <xdr:ext cx="469744" cy="259045"/>
    <xdr:sp macro="" textlink="">
      <xdr:nvSpPr>
        <xdr:cNvPr id="736" name="n_4mainValue【庁舎】&#10;一人当たり面積">
          <a:extLst>
            <a:ext uri="{FF2B5EF4-FFF2-40B4-BE49-F238E27FC236}">
              <a16:creationId xmlns:a16="http://schemas.microsoft.com/office/drawing/2014/main" id="{5CFFCDD1-729B-4050-A3F8-1C9EA02B6DD4}"/>
            </a:ext>
          </a:extLst>
        </xdr:cNvPr>
        <xdr:cNvSpPr txBox="1"/>
      </xdr:nvSpPr>
      <xdr:spPr>
        <a:xfrm>
          <a:off x="18421427" y="1814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7" name="正方形/長方形 736">
          <a:extLst>
            <a:ext uri="{FF2B5EF4-FFF2-40B4-BE49-F238E27FC236}">
              <a16:creationId xmlns:a16="http://schemas.microsoft.com/office/drawing/2014/main" id="{C5B73381-AE8E-4955-8732-FF6E24E4D4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8" name="正方形/長方形 737">
          <a:extLst>
            <a:ext uri="{FF2B5EF4-FFF2-40B4-BE49-F238E27FC236}">
              <a16:creationId xmlns:a16="http://schemas.microsoft.com/office/drawing/2014/main" id="{09422E90-946B-4FB9-BCA3-409286D689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9" name="テキスト ボックス 738">
          <a:extLst>
            <a:ext uri="{FF2B5EF4-FFF2-40B4-BE49-F238E27FC236}">
              <a16:creationId xmlns:a16="http://schemas.microsoft.com/office/drawing/2014/main" id="{639FB55C-A8F7-4231-ACD7-0DB29E09DD3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○類似団体と比較して有形固定資産減価償却率が低くなっている施設は、庁舎と一般廃棄物処理施設である。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庁舎については、平成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年に建設されており比較的新しい施設である。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一般廃棄物処理施設については、令和３年度に</a:t>
          </a:r>
          <a:r>
            <a:rPr kumimoji="1" lang="ja-JP" altLang="en-US" sz="1100">
              <a:solidFill>
                <a:schemeClr val="dk1"/>
              </a:solidFill>
              <a:effectLst/>
              <a:latin typeface="+mn-lt"/>
              <a:ea typeface="+mn-ea"/>
              <a:cs typeface="+mn-cs"/>
            </a:rPr>
            <a:t>焼却施設の</a:t>
          </a:r>
          <a:r>
            <a:rPr kumimoji="1" lang="ja-JP" altLang="ja-JP" sz="1100">
              <a:solidFill>
                <a:schemeClr val="dk1"/>
              </a:solidFill>
              <a:effectLst/>
              <a:latin typeface="+mn-lt"/>
              <a:ea typeface="+mn-ea"/>
              <a:cs typeface="+mn-cs"/>
            </a:rPr>
            <a:t>更新整備が完了し、</a:t>
          </a:r>
          <a:r>
            <a:rPr kumimoji="1" lang="ja-JP" altLang="en-US" sz="1100">
              <a:solidFill>
                <a:schemeClr val="dk1"/>
              </a:solidFill>
              <a:effectLst/>
              <a:latin typeface="+mn-lt"/>
              <a:ea typeface="+mn-ea"/>
              <a:cs typeface="+mn-cs"/>
            </a:rPr>
            <a:t>令和６年度に最終処分場の新規整備が完了したことにより</a:t>
          </a:r>
          <a:r>
            <a:rPr kumimoji="1" lang="ja-JP" altLang="ja-JP" sz="1100">
              <a:solidFill>
                <a:schemeClr val="dk1"/>
              </a:solidFill>
              <a:effectLst/>
              <a:latin typeface="+mn-lt"/>
              <a:ea typeface="+mn-ea"/>
              <a:cs typeface="+mn-cs"/>
            </a:rPr>
            <a:t>数値が大幅に改善された。</a:t>
          </a:r>
          <a:endParaRPr lang="ja-JP" altLang="ja-JP" sz="1400">
            <a:effectLst/>
          </a:endParaRPr>
        </a:p>
        <a:p>
          <a:r>
            <a:rPr kumimoji="1" lang="ja-JP" altLang="ja-JP" sz="1100">
              <a:solidFill>
                <a:schemeClr val="dk1"/>
              </a:solidFill>
              <a:effectLst/>
              <a:latin typeface="+mn-lt"/>
              <a:ea typeface="+mn-ea"/>
              <a:cs typeface="+mn-cs"/>
            </a:rPr>
            <a:t>　 その他の施設についても公共施設等総合管理計画に基づいて老朽化対策に取り組んでいくこととして</a:t>
          </a:r>
          <a:r>
            <a:rPr kumimoji="1" lang="ja-JP" altLang="en-US" sz="1100">
              <a:solidFill>
                <a:schemeClr val="dk1"/>
              </a:solidFill>
              <a:effectLst/>
              <a:latin typeface="+mn-lt"/>
              <a:ea typeface="+mn-ea"/>
              <a:cs typeface="+mn-cs"/>
            </a:rPr>
            <a:t>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8791135</v>
      </c>
      <c r="BO4" s="384"/>
      <c r="BP4" s="384"/>
      <c r="BQ4" s="384"/>
      <c r="BR4" s="384"/>
      <c r="BS4" s="384"/>
      <c r="BT4" s="384"/>
      <c r="BU4" s="385"/>
      <c r="BV4" s="383">
        <v>7335548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v>
      </c>
      <c r="CU4" s="390"/>
      <c r="CV4" s="390"/>
      <c r="CW4" s="390"/>
      <c r="CX4" s="390"/>
      <c r="CY4" s="390"/>
      <c r="CZ4" s="390"/>
      <c r="DA4" s="391"/>
      <c r="DB4" s="389">
        <v>1.3</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8566995</v>
      </c>
      <c r="BO5" s="421"/>
      <c r="BP5" s="421"/>
      <c r="BQ5" s="421"/>
      <c r="BR5" s="421"/>
      <c r="BS5" s="421"/>
      <c r="BT5" s="421"/>
      <c r="BU5" s="422"/>
      <c r="BV5" s="420">
        <v>7061185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82.7</v>
      </c>
      <c r="CU5" s="418"/>
      <c r="CV5" s="418"/>
      <c r="CW5" s="418"/>
      <c r="CX5" s="418"/>
      <c r="CY5" s="418"/>
      <c r="CZ5" s="418"/>
      <c r="DA5" s="419"/>
      <c r="DB5" s="417">
        <v>82.9</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224140</v>
      </c>
      <c r="BO6" s="421"/>
      <c r="BP6" s="421"/>
      <c r="BQ6" s="421"/>
      <c r="BR6" s="421"/>
      <c r="BS6" s="421"/>
      <c r="BT6" s="421"/>
      <c r="BU6" s="422"/>
      <c r="BV6" s="420">
        <v>274363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82.9</v>
      </c>
      <c r="CU6" s="458"/>
      <c r="CV6" s="458"/>
      <c r="CW6" s="458"/>
      <c r="CX6" s="458"/>
      <c r="CY6" s="458"/>
      <c r="CZ6" s="458"/>
      <c r="DA6" s="459"/>
      <c r="DB6" s="457">
        <v>83.2</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167806</v>
      </c>
      <c r="BO7" s="421"/>
      <c r="BP7" s="421"/>
      <c r="BQ7" s="421"/>
      <c r="BR7" s="421"/>
      <c r="BS7" s="421"/>
      <c r="BT7" s="421"/>
      <c r="BU7" s="422"/>
      <c r="BV7" s="420">
        <v>222808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4150227</v>
      </c>
      <c r="CU7" s="421"/>
      <c r="CV7" s="421"/>
      <c r="CW7" s="421"/>
      <c r="CX7" s="421"/>
      <c r="CY7" s="421"/>
      <c r="CZ7" s="421"/>
      <c r="DA7" s="422"/>
      <c r="DB7" s="420">
        <v>4090921</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56334</v>
      </c>
      <c r="BO8" s="421"/>
      <c r="BP8" s="421"/>
      <c r="BQ8" s="421"/>
      <c r="BR8" s="421"/>
      <c r="BS8" s="421"/>
      <c r="BT8" s="421"/>
      <c r="BU8" s="422"/>
      <c r="BV8" s="420">
        <v>51555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6629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4779</v>
      </c>
      <c r="BO9" s="421"/>
      <c r="BP9" s="421"/>
      <c r="BQ9" s="421"/>
      <c r="BR9" s="421"/>
      <c r="BS9" s="421"/>
      <c r="BT9" s="421"/>
      <c r="BU9" s="422"/>
      <c r="BV9" s="420">
        <v>-51428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15.6</v>
      </c>
      <c r="CU9" s="418"/>
      <c r="CV9" s="418"/>
      <c r="CW9" s="418"/>
      <c r="CX9" s="418"/>
      <c r="CY9" s="418"/>
      <c r="CZ9" s="418"/>
      <c r="DA9" s="419"/>
      <c r="DB9" s="417">
        <v>17.100000000000001</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7212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391</v>
      </c>
      <c r="BO10" s="421"/>
      <c r="BP10" s="421"/>
      <c r="BQ10" s="421"/>
      <c r="BR10" s="421"/>
      <c r="BS10" s="421"/>
      <c r="BT10" s="421"/>
      <c r="BU10" s="422"/>
      <c r="BV10" s="420">
        <v>450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6307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95000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6253</v>
      </c>
      <c r="S13" s="505"/>
      <c r="T13" s="505"/>
      <c r="U13" s="505"/>
      <c r="V13" s="506"/>
      <c r="W13" s="436" t="s">
        <v>131</v>
      </c>
      <c r="X13" s="437"/>
      <c r="Y13" s="437"/>
      <c r="Z13" s="437"/>
      <c r="AA13" s="437"/>
      <c r="AB13" s="427"/>
      <c r="AC13" s="471">
        <v>707</v>
      </c>
      <c r="AD13" s="472"/>
      <c r="AE13" s="472"/>
      <c r="AF13" s="472"/>
      <c r="AG13" s="514"/>
      <c r="AH13" s="471">
        <v>762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-89830</v>
      </c>
      <c r="BO13" s="421"/>
      <c r="BP13" s="421"/>
      <c r="BQ13" s="421"/>
      <c r="BR13" s="421"/>
      <c r="BS13" s="421"/>
      <c r="BT13" s="421"/>
      <c r="BU13" s="422"/>
      <c r="BV13" s="420">
        <v>-50978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10.8</v>
      </c>
      <c r="CU13" s="418"/>
      <c r="CV13" s="418"/>
      <c r="CW13" s="418"/>
      <c r="CX13" s="418"/>
      <c r="CY13" s="418"/>
      <c r="CZ13" s="418"/>
      <c r="DA13" s="419"/>
      <c r="DB13" s="417">
        <v>10.4</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6410</v>
      </c>
      <c r="S14" s="505"/>
      <c r="T14" s="505"/>
      <c r="U14" s="505"/>
      <c r="V14" s="506"/>
      <c r="W14" s="410"/>
      <c r="X14" s="411"/>
      <c r="Y14" s="411"/>
      <c r="Z14" s="411"/>
      <c r="AA14" s="411"/>
      <c r="AB14" s="400"/>
      <c r="AC14" s="507">
        <v>21</v>
      </c>
      <c r="AD14" s="508"/>
      <c r="AE14" s="508"/>
      <c r="AF14" s="508"/>
      <c r="AG14" s="509"/>
      <c r="AH14" s="507">
        <v>21.7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6358</v>
      </c>
      <c r="S15" s="505"/>
      <c r="T15" s="505"/>
      <c r="U15" s="505"/>
      <c r="V15" s="506"/>
      <c r="W15" s="436" t="s">
        <v>137</v>
      </c>
      <c r="X15" s="437"/>
      <c r="Y15" s="437"/>
      <c r="Z15" s="437"/>
      <c r="AA15" s="437"/>
      <c r="AB15" s="427"/>
      <c r="AC15" s="471">
        <v>489</v>
      </c>
      <c r="AD15" s="472"/>
      <c r="AE15" s="472"/>
      <c r="AF15" s="472"/>
      <c r="AG15" s="514"/>
      <c r="AH15" s="471">
        <v>495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624595</v>
      </c>
      <c r="BO15" s="384"/>
      <c r="BP15" s="384"/>
      <c r="BQ15" s="384"/>
      <c r="BR15" s="384"/>
      <c r="BS15" s="384"/>
      <c r="BT15" s="384"/>
      <c r="BU15" s="385"/>
      <c r="BV15" s="383">
        <v>627296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14.5</v>
      </c>
      <c r="AD16" s="508"/>
      <c r="AE16" s="508"/>
      <c r="AF16" s="508"/>
      <c r="AG16" s="509"/>
      <c r="AH16" s="507">
        <v>14.1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3999949</v>
      </c>
      <c r="BO16" s="421"/>
      <c r="BP16" s="421"/>
      <c r="BQ16" s="421"/>
      <c r="BR16" s="421"/>
      <c r="BS16" s="421"/>
      <c r="BT16" s="421"/>
      <c r="BU16" s="422"/>
      <c r="BV16" s="420">
        <v>3931684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2177</v>
      </c>
      <c r="AD17" s="472"/>
      <c r="AE17" s="472"/>
      <c r="AF17" s="472"/>
      <c r="AG17" s="514"/>
      <c r="AH17" s="471">
        <v>2247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767628</v>
      </c>
      <c r="BO17" s="421"/>
      <c r="BP17" s="421"/>
      <c r="BQ17" s="421"/>
      <c r="BR17" s="421"/>
      <c r="BS17" s="421"/>
      <c r="BT17" s="421"/>
      <c r="BU17" s="422"/>
      <c r="BV17" s="420">
        <v>771564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56.82</v>
      </c>
      <c r="M18" s="544"/>
      <c r="N18" s="544"/>
      <c r="O18" s="544"/>
      <c r="P18" s="544"/>
      <c r="Q18" s="544"/>
      <c r="R18" s="545"/>
      <c r="S18" s="545"/>
      <c r="T18" s="545"/>
      <c r="U18" s="545"/>
      <c r="V18" s="546"/>
      <c r="W18" s="438"/>
      <c r="X18" s="439"/>
      <c r="Y18" s="439"/>
      <c r="Z18" s="439"/>
      <c r="AA18" s="439"/>
      <c r="AB18" s="430"/>
      <c r="AC18" s="547">
        <v>64.5</v>
      </c>
      <c r="AD18" s="548"/>
      <c r="AE18" s="548"/>
      <c r="AF18" s="548"/>
      <c r="AG18" s="549"/>
      <c r="AH18" s="547">
        <v>64.099999999999994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3490135</v>
      </c>
      <c r="BO18" s="421"/>
      <c r="BP18" s="421"/>
      <c r="BQ18" s="421"/>
      <c r="BR18" s="421"/>
      <c r="BS18" s="421"/>
      <c r="BT18" s="421"/>
      <c r="BU18" s="422"/>
      <c r="BV18" s="420">
        <v>3435898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117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5385735</v>
      </c>
      <c r="BO19" s="421"/>
      <c r="BP19" s="421"/>
      <c r="BQ19" s="421"/>
      <c r="BR19" s="421"/>
      <c r="BS19" s="421"/>
      <c r="BT19" s="421"/>
      <c r="BU19" s="422"/>
      <c r="BV19" s="420">
        <v>4775885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3258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6849836</v>
      </c>
      <c r="BO22" s="384"/>
      <c r="BP22" s="384"/>
      <c r="BQ22" s="384"/>
      <c r="BR22" s="384"/>
      <c r="BS22" s="384"/>
      <c r="BT22" s="384"/>
      <c r="BU22" s="385"/>
      <c r="BV22" s="383">
        <v>6624012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6677206</v>
      </c>
      <c r="BO23" s="421"/>
      <c r="BP23" s="421"/>
      <c r="BQ23" s="421"/>
      <c r="BR23" s="421"/>
      <c r="BS23" s="421"/>
      <c r="BT23" s="421"/>
      <c r="BU23" s="422"/>
      <c r="BV23" s="420">
        <v>6377022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7610</v>
      </c>
      <c r="R24" s="472"/>
      <c r="S24" s="472"/>
      <c r="T24" s="472"/>
      <c r="U24" s="472"/>
      <c r="V24" s="514"/>
      <c r="W24" s="566"/>
      <c r="X24" s="567"/>
      <c r="Y24" s="568"/>
      <c r="Z24" s="470" t="s">
        <v>162</v>
      </c>
      <c r="AA24" s="450"/>
      <c r="AB24" s="450"/>
      <c r="AC24" s="450"/>
      <c r="AD24" s="450"/>
      <c r="AE24" s="450"/>
      <c r="AF24" s="450"/>
      <c r="AG24" s="451"/>
      <c r="AH24" s="471">
        <v>118</v>
      </c>
      <c r="AI24" s="472"/>
      <c r="AJ24" s="472"/>
      <c r="AK24" s="472"/>
      <c r="AL24" s="514"/>
      <c r="AM24" s="471">
        <v>372526</v>
      </c>
      <c r="AN24" s="472"/>
      <c r="AO24" s="472"/>
      <c r="AP24" s="472"/>
      <c r="AQ24" s="472"/>
      <c r="AR24" s="514"/>
      <c r="AS24" s="471">
        <v>3157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5774562</v>
      </c>
      <c r="BO24" s="421"/>
      <c r="BP24" s="421"/>
      <c r="BQ24" s="421"/>
      <c r="BR24" s="421"/>
      <c r="BS24" s="421"/>
      <c r="BT24" s="421"/>
      <c r="BU24" s="422"/>
      <c r="BV24" s="420">
        <v>5406657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t="s">
        <v>122</v>
      </c>
      <c r="BO25" s="384"/>
      <c r="BP25" s="384"/>
      <c r="BQ25" s="384"/>
      <c r="BR25" s="384"/>
      <c r="BS25" s="384"/>
      <c r="BT25" s="384"/>
      <c r="BU25" s="385"/>
      <c r="BV25" s="383" t="s">
        <v>122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5670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3040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31863</v>
      </c>
      <c r="AN27" s="472"/>
      <c r="AO27" s="472"/>
      <c r="AP27" s="472"/>
      <c r="AQ27" s="472"/>
      <c r="AR27" s="514"/>
      <c r="AS27" s="471">
        <v>3186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2510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1722463</v>
      </c>
      <c r="BO28" s="384"/>
      <c r="BP28" s="384"/>
      <c r="BQ28" s="384"/>
      <c r="BR28" s="384"/>
      <c r="BS28" s="384"/>
      <c r="BT28" s="384"/>
      <c r="BU28" s="385"/>
      <c r="BV28" s="383">
        <v>1791072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10</v>
      </c>
      <c r="M29" s="472"/>
      <c r="N29" s="472"/>
      <c r="O29" s="472"/>
      <c r="P29" s="514"/>
      <c r="Q29" s="471">
        <v>2296</v>
      </c>
      <c r="R29" s="472"/>
      <c r="S29" s="472"/>
      <c r="T29" s="472"/>
      <c r="U29" s="472"/>
      <c r="V29" s="514"/>
      <c r="W29" s="569"/>
      <c r="X29" s="570"/>
      <c r="Y29" s="571"/>
      <c r="Z29" s="470" t="s">
        <v>177</v>
      </c>
      <c r="AA29" s="450"/>
      <c r="AB29" s="450"/>
      <c r="AC29" s="450"/>
      <c r="AD29" s="450"/>
      <c r="AE29" s="450"/>
      <c r="AF29" s="450"/>
      <c r="AG29" s="451"/>
      <c r="AH29" s="471">
        <v>128</v>
      </c>
      <c r="AI29" s="472"/>
      <c r="AJ29" s="472"/>
      <c r="AK29" s="472"/>
      <c r="AL29" s="514"/>
      <c r="AM29" s="471">
        <v>404389</v>
      </c>
      <c r="AN29" s="472"/>
      <c r="AO29" s="472"/>
      <c r="AP29" s="472"/>
      <c r="AQ29" s="472"/>
      <c r="AR29" s="514"/>
      <c r="AS29" s="471">
        <v>3159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1198291</v>
      </c>
      <c r="BO29" s="421"/>
      <c r="BP29" s="421"/>
      <c r="BQ29" s="421"/>
      <c r="BR29" s="421"/>
      <c r="BS29" s="421"/>
      <c r="BT29" s="421"/>
      <c r="BU29" s="422"/>
      <c r="BV29" s="420">
        <v>1148002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1139682</v>
      </c>
      <c r="BO30" s="540"/>
      <c r="BP30" s="540"/>
      <c r="BQ30" s="540"/>
      <c r="BR30" s="540"/>
      <c r="BS30" s="540"/>
      <c r="BT30" s="540"/>
      <c r="BU30" s="541"/>
      <c r="BV30" s="539">
        <v>1308638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国民健康保険特別会計(国民健康保険事業)</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国民健康保険特別会計(国民健康保険診療所事業)</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大島地区消防組合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奄美群島広域事務組合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奄美大島地区介護保険一部事務組合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鹿児島県後期高齢者医療広域連合（一般会計）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鹿児島県後期高齢者医療広域連合（特別会計）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OD1hqeggeH/UIujOCy/umku89Vkao7DA0oudZxbNL/gFGYh8FI4aj9kQPGc2Y/SMqgGih9IfKqwTyfVZCJ8ysg==" saltValue="Zmb1g0uyLj4iovT2U1bo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533602</v>
      </c>
      <c r="S5" s="626"/>
      <c r="T5" s="626"/>
      <c r="U5" s="626"/>
      <c r="V5" s="626"/>
      <c r="W5" s="626"/>
      <c r="X5" s="626"/>
      <c r="Y5" s="627"/>
      <c r="Z5" s="628">
        <v>6.1</v>
      </c>
      <c r="AA5" s="628"/>
      <c r="AB5" s="628"/>
      <c r="AC5" s="628"/>
      <c r="AD5" s="629">
        <v>533602</v>
      </c>
      <c r="AE5" s="629"/>
      <c r="AF5" s="629"/>
      <c r="AG5" s="629"/>
      <c r="AH5" s="629"/>
      <c r="AI5" s="629"/>
      <c r="AJ5" s="629"/>
      <c r="AK5" s="629"/>
      <c r="AL5" s="630">
        <v>12.7</v>
      </c>
      <c r="AM5" s="631"/>
      <c r="AN5" s="631"/>
      <c r="AO5" s="632"/>
      <c r="AP5" s="622" t="s">
        <v>216</v>
      </c>
      <c r="AQ5" s="623"/>
      <c r="AR5" s="623"/>
      <c r="AS5" s="623"/>
      <c r="AT5" s="623"/>
      <c r="AU5" s="623"/>
      <c r="AV5" s="623"/>
      <c r="AW5" s="623"/>
      <c r="AX5" s="623"/>
      <c r="AY5" s="623"/>
      <c r="AZ5" s="623"/>
      <c r="BA5" s="623"/>
      <c r="BB5" s="623"/>
      <c r="BC5" s="623"/>
      <c r="BD5" s="623"/>
      <c r="BE5" s="623"/>
      <c r="BF5" s="624"/>
      <c r="BG5" s="636">
        <v>533602</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55748</v>
      </c>
      <c r="S6" s="637"/>
      <c r="T6" s="637"/>
      <c r="U6" s="637"/>
      <c r="V6" s="637"/>
      <c r="W6" s="637"/>
      <c r="X6" s="637"/>
      <c r="Y6" s="638"/>
      <c r="Z6" s="639">
        <v>0.6</v>
      </c>
      <c r="AA6" s="639"/>
      <c r="AB6" s="639"/>
      <c r="AC6" s="639"/>
      <c r="AD6" s="640">
        <v>55748</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533602</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79419</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79419</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221</v>
      </c>
      <c r="S7" s="637"/>
      <c r="T7" s="637"/>
      <c r="U7" s="637"/>
      <c r="V7" s="637"/>
      <c r="W7" s="637"/>
      <c r="X7" s="637"/>
      <c r="Y7" s="638"/>
      <c r="Z7" s="639">
        <v>0</v>
      </c>
      <c r="AA7" s="639"/>
      <c r="AB7" s="639"/>
      <c r="AC7" s="639"/>
      <c r="AD7" s="640">
        <v>221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213479</v>
      </c>
      <c r="BH7" s="637"/>
      <c r="BI7" s="637"/>
      <c r="BJ7" s="637"/>
      <c r="BK7" s="637"/>
      <c r="BL7" s="637"/>
      <c r="BM7" s="637"/>
      <c r="BN7" s="638"/>
      <c r="BO7" s="639">
        <v>40</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1379668</v>
      </c>
      <c r="CS7" s="637"/>
      <c r="CT7" s="637"/>
      <c r="CU7" s="637"/>
      <c r="CV7" s="637"/>
      <c r="CW7" s="637"/>
      <c r="CX7" s="637"/>
      <c r="CY7" s="638"/>
      <c r="CZ7" s="639">
        <v>16.100000000000001</v>
      </c>
      <c r="DA7" s="639"/>
      <c r="DB7" s="639"/>
      <c r="DC7" s="639"/>
      <c r="DD7" s="645">
        <v>286900</v>
      </c>
      <c r="DE7" s="637"/>
      <c r="DF7" s="637"/>
      <c r="DG7" s="637"/>
      <c r="DH7" s="637"/>
      <c r="DI7" s="637"/>
      <c r="DJ7" s="637"/>
      <c r="DK7" s="637"/>
      <c r="DL7" s="637"/>
      <c r="DM7" s="637"/>
      <c r="DN7" s="637"/>
      <c r="DO7" s="637"/>
      <c r="DP7" s="638"/>
      <c r="DQ7" s="645">
        <v>769721</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2558</v>
      </c>
      <c r="S8" s="637"/>
      <c r="T8" s="637"/>
      <c r="U8" s="637"/>
      <c r="V8" s="637"/>
      <c r="W8" s="637"/>
      <c r="X8" s="637"/>
      <c r="Y8" s="638"/>
      <c r="Z8" s="639">
        <v>0</v>
      </c>
      <c r="AA8" s="639"/>
      <c r="AB8" s="639"/>
      <c r="AC8" s="639"/>
      <c r="AD8" s="640">
        <v>2558</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8187</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1464441</v>
      </c>
      <c r="CS8" s="637"/>
      <c r="CT8" s="637"/>
      <c r="CU8" s="637"/>
      <c r="CV8" s="637"/>
      <c r="CW8" s="637"/>
      <c r="CX8" s="637"/>
      <c r="CY8" s="638"/>
      <c r="CZ8" s="639">
        <v>17.100000000000001</v>
      </c>
      <c r="DA8" s="639"/>
      <c r="DB8" s="639"/>
      <c r="DC8" s="639"/>
      <c r="DD8" s="645">
        <v>23330</v>
      </c>
      <c r="DE8" s="637"/>
      <c r="DF8" s="637"/>
      <c r="DG8" s="637"/>
      <c r="DH8" s="637"/>
      <c r="DI8" s="637"/>
      <c r="DJ8" s="637"/>
      <c r="DK8" s="637"/>
      <c r="DL8" s="637"/>
      <c r="DM8" s="637"/>
      <c r="DN8" s="637"/>
      <c r="DO8" s="637"/>
      <c r="DP8" s="638"/>
      <c r="DQ8" s="645">
        <v>861089</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3581</v>
      </c>
      <c r="S9" s="637"/>
      <c r="T9" s="637"/>
      <c r="U9" s="637"/>
      <c r="V9" s="637"/>
      <c r="W9" s="637"/>
      <c r="X9" s="637"/>
      <c r="Y9" s="638"/>
      <c r="Z9" s="639">
        <v>0</v>
      </c>
      <c r="AA9" s="639"/>
      <c r="AB9" s="639"/>
      <c r="AC9" s="639"/>
      <c r="AD9" s="640">
        <v>3581</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183016</v>
      </c>
      <c r="BH9" s="637"/>
      <c r="BI9" s="637"/>
      <c r="BJ9" s="637"/>
      <c r="BK9" s="637"/>
      <c r="BL9" s="637"/>
      <c r="BM9" s="637"/>
      <c r="BN9" s="638"/>
      <c r="BO9" s="639">
        <v>34.299999999999997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1937388</v>
      </c>
      <c r="CS9" s="637"/>
      <c r="CT9" s="637"/>
      <c r="CU9" s="637"/>
      <c r="CV9" s="637"/>
      <c r="CW9" s="637"/>
      <c r="CX9" s="637"/>
      <c r="CY9" s="638"/>
      <c r="CZ9" s="639">
        <v>22.6</v>
      </c>
      <c r="DA9" s="639"/>
      <c r="DB9" s="639"/>
      <c r="DC9" s="639"/>
      <c r="DD9" s="645">
        <v>1009958</v>
      </c>
      <c r="DE9" s="637"/>
      <c r="DF9" s="637"/>
      <c r="DG9" s="637"/>
      <c r="DH9" s="637"/>
      <c r="DI9" s="637"/>
      <c r="DJ9" s="637"/>
      <c r="DK9" s="637"/>
      <c r="DL9" s="637"/>
      <c r="DM9" s="637"/>
      <c r="DN9" s="637"/>
      <c r="DO9" s="637"/>
      <c r="DP9" s="638"/>
      <c r="DQ9" s="645">
        <v>1040423</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12450</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164659</v>
      </c>
      <c r="S11" s="637"/>
      <c r="T11" s="637"/>
      <c r="U11" s="637"/>
      <c r="V11" s="637"/>
      <c r="W11" s="637"/>
      <c r="X11" s="637"/>
      <c r="Y11" s="638"/>
      <c r="Z11" s="641">
        <v>1.9</v>
      </c>
      <c r="AA11" s="642"/>
      <c r="AB11" s="642"/>
      <c r="AC11" s="648"/>
      <c r="AD11" s="645">
        <v>164659</v>
      </c>
      <c r="AE11" s="637"/>
      <c r="AF11" s="637"/>
      <c r="AG11" s="637"/>
      <c r="AH11" s="637"/>
      <c r="AI11" s="637"/>
      <c r="AJ11" s="637"/>
      <c r="AK11" s="638"/>
      <c r="AL11" s="641">
        <v>3.9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9826</v>
      </c>
      <c r="BH11" s="637"/>
      <c r="BI11" s="637"/>
      <c r="BJ11" s="637"/>
      <c r="BK11" s="637"/>
      <c r="BL11" s="637"/>
      <c r="BM11" s="637"/>
      <c r="BN11" s="638"/>
      <c r="BO11" s="639">
        <v>1.8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1155981</v>
      </c>
      <c r="CS11" s="637"/>
      <c r="CT11" s="637"/>
      <c r="CU11" s="637"/>
      <c r="CV11" s="637"/>
      <c r="CW11" s="637"/>
      <c r="CX11" s="637"/>
      <c r="CY11" s="638"/>
      <c r="CZ11" s="639">
        <v>13.5</v>
      </c>
      <c r="DA11" s="639"/>
      <c r="DB11" s="639"/>
      <c r="DC11" s="639"/>
      <c r="DD11" s="645">
        <v>548930</v>
      </c>
      <c r="DE11" s="637"/>
      <c r="DF11" s="637"/>
      <c r="DG11" s="637"/>
      <c r="DH11" s="637"/>
      <c r="DI11" s="637"/>
      <c r="DJ11" s="637"/>
      <c r="DK11" s="637"/>
      <c r="DL11" s="637"/>
      <c r="DM11" s="637"/>
      <c r="DN11" s="637"/>
      <c r="DO11" s="637"/>
      <c r="DP11" s="638"/>
      <c r="DQ11" s="645">
        <v>520652</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214911</v>
      </c>
      <c r="BH12" s="637"/>
      <c r="BI12" s="637"/>
      <c r="BJ12" s="637"/>
      <c r="BK12" s="637"/>
      <c r="BL12" s="637"/>
      <c r="BM12" s="637"/>
      <c r="BN12" s="638"/>
      <c r="BO12" s="639">
        <v>40.299999999999997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88871</v>
      </c>
      <c r="CS12" s="637"/>
      <c r="CT12" s="637"/>
      <c r="CU12" s="637"/>
      <c r="CV12" s="637"/>
      <c r="CW12" s="637"/>
      <c r="CX12" s="637"/>
      <c r="CY12" s="638"/>
      <c r="CZ12" s="639">
        <v>1</v>
      </c>
      <c r="DA12" s="639"/>
      <c r="DB12" s="639"/>
      <c r="DC12" s="639"/>
      <c r="DD12" s="645" t="s">
        <v>122</v>
      </c>
      <c r="DE12" s="637"/>
      <c r="DF12" s="637"/>
      <c r="DG12" s="637"/>
      <c r="DH12" s="637"/>
      <c r="DI12" s="637"/>
      <c r="DJ12" s="637"/>
      <c r="DK12" s="637"/>
      <c r="DL12" s="637"/>
      <c r="DM12" s="637"/>
      <c r="DN12" s="637"/>
      <c r="DO12" s="637"/>
      <c r="DP12" s="638"/>
      <c r="DQ12" s="645">
        <v>48504</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209958</v>
      </c>
      <c r="BH13" s="637"/>
      <c r="BI13" s="637"/>
      <c r="BJ13" s="637"/>
      <c r="BK13" s="637"/>
      <c r="BL13" s="637"/>
      <c r="BM13" s="637"/>
      <c r="BN13" s="638"/>
      <c r="BO13" s="639">
        <v>39.299999999999997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606830</v>
      </c>
      <c r="CS13" s="637"/>
      <c r="CT13" s="637"/>
      <c r="CU13" s="637"/>
      <c r="CV13" s="637"/>
      <c r="CW13" s="637"/>
      <c r="CX13" s="637"/>
      <c r="CY13" s="638"/>
      <c r="CZ13" s="639">
        <v>7.1</v>
      </c>
      <c r="DA13" s="639"/>
      <c r="DB13" s="639"/>
      <c r="DC13" s="639"/>
      <c r="DD13" s="645">
        <v>375084</v>
      </c>
      <c r="DE13" s="637"/>
      <c r="DF13" s="637"/>
      <c r="DG13" s="637"/>
      <c r="DH13" s="637"/>
      <c r="DI13" s="637"/>
      <c r="DJ13" s="637"/>
      <c r="DK13" s="637"/>
      <c r="DL13" s="637"/>
      <c r="DM13" s="637"/>
      <c r="DN13" s="637"/>
      <c r="DO13" s="637"/>
      <c r="DP13" s="638"/>
      <c r="DQ13" s="645">
        <v>198870</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37475</v>
      </c>
      <c r="BH14" s="637"/>
      <c r="BI14" s="637"/>
      <c r="BJ14" s="637"/>
      <c r="BK14" s="637"/>
      <c r="BL14" s="637"/>
      <c r="BM14" s="637"/>
      <c r="BN14" s="638"/>
      <c r="BO14" s="639">
        <v>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160481</v>
      </c>
      <c r="CS14" s="637"/>
      <c r="CT14" s="637"/>
      <c r="CU14" s="637"/>
      <c r="CV14" s="637"/>
      <c r="CW14" s="637"/>
      <c r="CX14" s="637"/>
      <c r="CY14" s="638"/>
      <c r="CZ14" s="639">
        <v>1.9</v>
      </c>
      <c r="DA14" s="639"/>
      <c r="DB14" s="639"/>
      <c r="DC14" s="639"/>
      <c r="DD14" s="645" t="s">
        <v>122</v>
      </c>
      <c r="DE14" s="637"/>
      <c r="DF14" s="637"/>
      <c r="DG14" s="637"/>
      <c r="DH14" s="637"/>
      <c r="DI14" s="637"/>
      <c r="DJ14" s="637"/>
      <c r="DK14" s="637"/>
      <c r="DL14" s="637"/>
      <c r="DM14" s="637"/>
      <c r="DN14" s="637"/>
      <c r="DO14" s="637"/>
      <c r="DP14" s="638"/>
      <c r="DQ14" s="645">
        <v>143321</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4372</v>
      </c>
      <c r="S15" s="637"/>
      <c r="T15" s="637"/>
      <c r="U15" s="637"/>
      <c r="V15" s="637"/>
      <c r="W15" s="637"/>
      <c r="X15" s="637"/>
      <c r="Y15" s="638"/>
      <c r="Z15" s="639">
        <v>0</v>
      </c>
      <c r="AA15" s="639"/>
      <c r="AB15" s="639"/>
      <c r="AC15" s="639"/>
      <c r="AD15" s="640">
        <v>4372</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67737</v>
      </c>
      <c r="BH15" s="637"/>
      <c r="BI15" s="637"/>
      <c r="BJ15" s="637"/>
      <c r="BK15" s="637"/>
      <c r="BL15" s="637"/>
      <c r="BM15" s="637"/>
      <c r="BN15" s="638"/>
      <c r="BO15" s="639">
        <v>12.7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722134</v>
      </c>
      <c r="CS15" s="637"/>
      <c r="CT15" s="637"/>
      <c r="CU15" s="637"/>
      <c r="CV15" s="637"/>
      <c r="CW15" s="637"/>
      <c r="CX15" s="637"/>
      <c r="CY15" s="638"/>
      <c r="CZ15" s="639">
        <v>8.4</v>
      </c>
      <c r="DA15" s="639"/>
      <c r="DB15" s="639"/>
      <c r="DC15" s="639"/>
      <c r="DD15" s="645">
        <v>34476</v>
      </c>
      <c r="DE15" s="637"/>
      <c r="DF15" s="637"/>
      <c r="DG15" s="637"/>
      <c r="DH15" s="637"/>
      <c r="DI15" s="637"/>
      <c r="DJ15" s="637"/>
      <c r="DK15" s="637"/>
      <c r="DL15" s="637"/>
      <c r="DM15" s="637"/>
      <c r="DN15" s="637"/>
      <c r="DO15" s="637"/>
      <c r="DP15" s="638"/>
      <c r="DQ15" s="645">
        <v>620050</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10288</v>
      </c>
      <c r="S16" s="637"/>
      <c r="T16" s="637"/>
      <c r="U16" s="637"/>
      <c r="V16" s="637"/>
      <c r="W16" s="637"/>
      <c r="X16" s="637"/>
      <c r="Y16" s="638"/>
      <c r="Z16" s="639">
        <v>0.1</v>
      </c>
      <c r="AA16" s="639"/>
      <c r="AB16" s="639"/>
      <c r="AC16" s="639"/>
      <c r="AD16" s="640">
        <v>10288</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81521</v>
      </c>
      <c r="CS16" s="637"/>
      <c r="CT16" s="637"/>
      <c r="CU16" s="637"/>
      <c r="CV16" s="637"/>
      <c r="CW16" s="637"/>
      <c r="CX16" s="637"/>
      <c r="CY16" s="638"/>
      <c r="CZ16" s="639">
        <v>1</v>
      </c>
      <c r="DA16" s="639"/>
      <c r="DB16" s="639"/>
      <c r="DC16" s="639"/>
      <c r="DD16" s="645" t="s">
        <v>122</v>
      </c>
      <c r="DE16" s="637"/>
      <c r="DF16" s="637"/>
      <c r="DG16" s="637"/>
      <c r="DH16" s="637"/>
      <c r="DI16" s="637"/>
      <c r="DJ16" s="637"/>
      <c r="DK16" s="637"/>
      <c r="DL16" s="637"/>
      <c r="DM16" s="637"/>
      <c r="DN16" s="637"/>
      <c r="DO16" s="637"/>
      <c r="DP16" s="638"/>
      <c r="DQ16" s="645">
        <v>39645</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23572</v>
      </c>
      <c r="S17" s="637"/>
      <c r="T17" s="637"/>
      <c r="U17" s="637"/>
      <c r="V17" s="637"/>
      <c r="W17" s="637"/>
      <c r="X17" s="637"/>
      <c r="Y17" s="638"/>
      <c r="Z17" s="639">
        <v>0.3</v>
      </c>
      <c r="AA17" s="639"/>
      <c r="AB17" s="639"/>
      <c r="AC17" s="639"/>
      <c r="AD17" s="640">
        <v>23572</v>
      </c>
      <c r="AE17" s="640"/>
      <c r="AF17" s="640"/>
      <c r="AG17" s="640"/>
      <c r="AH17" s="640"/>
      <c r="AI17" s="640"/>
      <c r="AJ17" s="640"/>
      <c r="AK17" s="640"/>
      <c r="AL17" s="641">
        <v>0.6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890261</v>
      </c>
      <c r="CS17" s="637"/>
      <c r="CT17" s="637"/>
      <c r="CU17" s="637"/>
      <c r="CV17" s="637"/>
      <c r="CW17" s="637"/>
      <c r="CX17" s="637"/>
      <c r="CY17" s="638"/>
      <c r="CZ17" s="639">
        <v>10.4</v>
      </c>
      <c r="DA17" s="639"/>
      <c r="DB17" s="639"/>
      <c r="DC17" s="639"/>
      <c r="DD17" s="645" t="s">
        <v>122</v>
      </c>
      <c r="DE17" s="637"/>
      <c r="DF17" s="637"/>
      <c r="DG17" s="637"/>
      <c r="DH17" s="637"/>
      <c r="DI17" s="637"/>
      <c r="DJ17" s="637"/>
      <c r="DK17" s="637"/>
      <c r="DL17" s="637"/>
      <c r="DM17" s="637"/>
      <c r="DN17" s="637"/>
      <c r="DO17" s="637"/>
      <c r="DP17" s="638"/>
      <c r="DQ17" s="645">
        <v>839901</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1288</v>
      </c>
      <c r="S18" s="637"/>
      <c r="T18" s="637"/>
      <c r="U18" s="637"/>
      <c r="V18" s="637"/>
      <c r="W18" s="637"/>
      <c r="X18" s="637"/>
      <c r="Y18" s="638"/>
      <c r="Z18" s="639">
        <v>0</v>
      </c>
      <c r="AA18" s="639"/>
      <c r="AB18" s="639"/>
      <c r="AC18" s="639"/>
      <c r="AD18" s="640">
        <v>1288</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22284</v>
      </c>
      <c r="S19" s="637"/>
      <c r="T19" s="637"/>
      <c r="U19" s="637"/>
      <c r="V19" s="637"/>
      <c r="W19" s="637"/>
      <c r="X19" s="637"/>
      <c r="Y19" s="638"/>
      <c r="Z19" s="639">
        <v>0.3</v>
      </c>
      <c r="AA19" s="639"/>
      <c r="AB19" s="639"/>
      <c r="AC19" s="639"/>
      <c r="AD19" s="640">
        <v>22284</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8566995</v>
      </c>
      <c r="CS20" s="637"/>
      <c r="CT20" s="637"/>
      <c r="CU20" s="637"/>
      <c r="CV20" s="637"/>
      <c r="CW20" s="637"/>
      <c r="CX20" s="637"/>
      <c r="CY20" s="638"/>
      <c r="CZ20" s="639">
        <v>100</v>
      </c>
      <c r="DA20" s="639"/>
      <c r="DB20" s="639"/>
      <c r="DC20" s="639"/>
      <c r="DD20" s="645">
        <v>2278678</v>
      </c>
      <c r="DE20" s="637"/>
      <c r="DF20" s="637"/>
      <c r="DG20" s="637"/>
      <c r="DH20" s="637"/>
      <c r="DI20" s="637"/>
      <c r="DJ20" s="637"/>
      <c r="DK20" s="637"/>
      <c r="DL20" s="637"/>
      <c r="DM20" s="637"/>
      <c r="DN20" s="637"/>
      <c r="DO20" s="637"/>
      <c r="DP20" s="638"/>
      <c r="DQ20" s="645">
        <v>5161595</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3616158</v>
      </c>
      <c r="S21" s="637"/>
      <c r="T21" s="637"/>
      <c r="U21" s="637"/>
      <c r="V21" s="637"/>
      <c r="W21" s="637"/>
      <c r="X21" s="637"/>
      <c r="Y21" s="638"/>
      <c r="Z21" s="639">
        <v>41.1</v>
      </c>
      <c r="AA21" s="639"/>
      <c r="AB21" s="639"/>
      <c r="AC21" s="639"/>
      <c r="AD21" s="640">
        <v>3375355</v>
      </c>
      <c r="AE21" s="640"/>
      <c r="AF21" s="640"/>
      <c r="AG21" s="640"/>
      <c r="AH21" s="640"/>
      <c r="AI21" s="640"/>
      <c r="AJ21" s="640"/>
      <c r="AK21" s="640"/>
      <c r="AL21" s="641">
        <v>80.099999999999994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3375355</v>
      </c>
      <c r="S22" s="637"/>
      <c r="T22" s="637"/>
      <c r="U22" s="637"/>
      <c r="V22" s="637"/>
      <c r="W22" s="637"/>
      <c r="X22" s="637"/>
      <c r="Y22" s="638"/>
      <c r="Z22" s="639">
        <v>38.4</v>
      </c>
      <c r="AA22" s="639"/>
      <c r="AB22" s="639"/>
      <c r="AC22" s="639"/>
      <c r="AD22" s="640">
        <v>3375355</v>
      </c>
      <c r="AE22" s="640"/>
      <c r="AF22" s="640"/>
      <c r="AG22" s="640"/>
      <c r="AH22" s="640"/>
      <c r="AI22" s="640"/>
      <c r="AJ22" s="640"/>
      <c r="AK22" s="640"/>
      <c r="AL22" s="641">
        <v>80.099999999999994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240803</v>
      </c>
      <c r="S23" s="637"/>
      <c r="T23" s="637"/>
      <c r="U23" s="637"/>
      <c r="V23" s="637"/>
      <c r="W23" s="637"/>
      <c r="X23" s="637"/>
      <c r="Y23" s="638"/>
      <c r="Z23" s="639">
        <v>2.7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2970734</v>
      </c>
      <c r="CS24" s="626"/>
      <c r="CT24" s="626"/>
      <c r="CU24" s="626"/>
      <c r="CV24" s="626"/>
      <c r="CW24" s="626"/>
      <c r="CX24" s="626"/>
      <c r="CY24" s="627"/>
      <c r="CZ24" s="630">
        <v>34.700000000000003</v>
      </c>
      <c r="DA24" s="631"/>
      <c r="DB24" s="631"/>
      <c r="DC24" s="647"/>
      <c r="DD24" s="668">
        <v>2369307</v>
      </c>
      <c r="DE24" s="626"/>
      <c r="DF24" s="626"/>
      <c r="DG24" s="626"/>
      <c r="DH24" s="626"/>
      <c r="DI24" s="626"/>
      <c r="DJ24" s="626"/>
      <c r="DK24" s="627"/>
      <c r="DL24" s="668">
        <v>2212430</v>
      </c>
      <c r="DM24" s="626"/>
      <c r="DN24" s="626"/>
      <c r="DO24" s="626"/>
      <c r="DP24" s="626"/>
      <c r="DQ24" s="626"/>
      <c r="DR24" s="626"/>
      <c r="DS24" s="626"/>
      <c r="DT24" s="626"/>
      <c r="DU24" s="626"/>
      <c r="DV24" s="627"/>
      <c r="DW24" s="630">
        <v>52.4</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4414759</v>
      </c>
      <c r="S25" s="637"/>
      <c r="T25" s="637"/>
      <c r="U25" s="637"/>
      <c r="V25" s="637"/>
      <c r="W25" s="637"/>
      <c r="X25" s="637"/>
      <c r="Y25" s="638"/>
      <c r="Z25" s="639">
        <v>50.2</v>
      </c>
      <c r="AA25" s="639"/>
      <c r="AB25" s="639"/>
      <c r="AC25" s="639"/>
      <c r="AD25" s="640">
        <v>4173956</v>
      </c>
      <c r="AE25" s="640"/>
      <c r="AF25" s="640"/>
      <c r="AG25" s="640"/>
      <c r="AH25" s="640"/>
      <c r="AI25" s="640"/>
      <c r="AJ25" s="640"/>
      <c r="AK25" s="640"/>
      <c r="AL25" s="641">
        <v>99.1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1306060</v>
      </c>
      <c r="CS25" s="657"/>
      <c r="CT25" s="657"/>
      <c r="CU25" s="657"/>
      <c r="CV25" s="657"/>
      <c r="CW25" s="657"/>
      <c r="CX25" s="657"/>
      <c r="CY25" s="658"/>
      <c r="CZ25" s="641">
        <v>15.2</v>
      </c>
      <c r="DA25" s="669"/>
      <c r="DB25" s="669"/>
      <c r="DC25" s="671"/>
      <c r="DD25" s="645">
        <v>1200956</v>
      </c>
      <c r="DE25" s="657"/>
      <c r="DF25" s="657"/>
      <c r="DG25" s="657"/>
      <c r="DH25" s="657"/>
      <c r="DI25" s="657"/>
      <c r="DJ25" s="657"/>
      <c r="DK25" s="658"/>
      <c r="DL25" s="645">
        <v>1192414</v>
      </c>
      <c r="DM25" s="657"/>
      <c r="DN25" s="657"/>
      <c r="DO25" s="657"/>
      <c r="DP25" s="657"/>
      <c r="DQ25" s="657"/>
      <c r="DR25" s="657"/>
      <c r="DS25" s="657"/>
      <c r="DT25" s="657"/>
      <c r="DU25" s="657"/>
      <c r="DV25" s="658"/>
      <c r="DW25" s="641">
        <v>28.3</v>
      </c>
      <c r="DX25" s="669"/>
      <c r="DY25" s="669"/>
      <c r="DZ25" s="669"/>
      <c r="EA25" s="669"/>
      <c r="EB25" s="669"/>
      <c r="EC25" s="670"/>
    </row>
    <row r="26" spans="2:133" ht="11.25" customHeight="1">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805663</v>
      </c>
      <c r="CS26" s="637"/>
      <c r="CT26" s="637"/>
      <c r="CU26" s="637"/>
      <c r="CV26" s="637"/>
      <c r="CW26" s="637"/>
      <c r="CX26" s="637"/>
      <c r="CY26" s="638"/>
      <c r="CZ26" s="641">
        <v>9.4</v>
      </c>
      <c r="DA26" s="669"/>
      <c r="DB26" s="669"/>
      <c r="DC26" s="671"/>
      <c r="DD26" s="645">
        <v>736233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c r="B27" s="633" t="s">
        <v>286</v>
      </c>
      <c r="C27" s="634"/>
      <c r="D27" s="634"/>
      <c r="E27" s="634"/>
      <c r="F27" s="634"/>
      <c r="G27" s="634"/>
      <c r="H27" s="634"/>
      <c r="I27" s="634"/>
      <c r="J27" s="634"/>
      <c r="K27" s="634"/>
      <c r="L27" s="634"/>
      <c r="M27" s="634"/>
      <c r="N27" s="634"/>
      <c r="O27" s="634"/>
      <c r="P27" s="634"/>
      <c r="Q27" s="635"/>
      <c r="R27" s="636">
        <v>32348</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533602</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774413</v>
      </c>
      <c r="CS27" s="657"/>
      <c r="CT27" s="657"/>
      <c r="CU27" s="657"/>
      <c r="CV27" s="657"/>
      <c r="CW27" s="657"/>
      <c r="CX27" s="657"/>
      <c r="CY27" s="658"/>
      <c r="CZ27" s="641">
        <v>9</v>
      </c>
      <c r="DA27" s="669"/>
      <c r="DB27" s="669"/>
      <c r="DC27" s="671"/>
      <c r="DD27" s="645">
        <v>328450</v>
      </c>
      <c r="DE27" s="657"/>
      <c r="DF27" s="657"/>
      <c r="DG27" s="657"/>
      <c r="DH27" s="657"/>
      <c r="DI27" s="657"/>
      <c r="DJ27" s="657"/>
      <c r="DK27" s="658"/>
      <c r="DL27" s="645">
        <v>180115</v>
      </c>
      <c r="DM27" s="657"/>
      <c r="DN27" s="657"/>
      <c r="DO27" s="657"/>
      <c r="DP27" s="657"/>
      <c r="DQ27" s="657"/>
      <c r="DR27" s="657"/>
      <c r="DS27" s="657"/>
      <c r="DT27" s="657"/>
      <c r="DU27" s="657"/>
      <c r="DV27" s="658"/>
      <c r="DW27" s="641">
        <v>4.3</v>
      </c>
      <c r="DX27" s="669"/>
      <c r="DY27" s="669"/>
      <c r="DZ27" s="669"/>
      <c r="EA27" s="669"/>
      <c r="EB27" s="669"/>
      <c r="EC27" s="670"/>
    </row>
    <row r="28" spans="2:133" ht="11.25" customHeight="1">
      <c r="B28" s="633" t="s">
        <v>289</v>
      </c>
      <c r="C28" s="634"/>
      <c r="D28" s="634"/>
      <c r="E28" s="634"/>
      <c r="F28" s="634"/>
      <c r="G28" s="634"/>
      <c r="H28" s="634"/>
      <c r="I28" s="634"/>
      <c r="J28" s="634"/>
      <c r="K28" s="634"/>
      <c r="L28" s="634"/>
      <c r="M28" s="634"/>
      <c r="N28" s="634"/>
      <c r="O28" s="634"/>
      <c r="P28" s="634"/>
      <c r="Q28" s="635"/>
      <c r="R28" s="636">
        <v>65295</v>
      </c>
      <c r="S28" s="637"/>
      <c r="T28" s="637"/>
      <c r="U28" s="637"/>
      <c r="V28" s="637"/>
      <c r="W28" s="637"/>
      <c r="X28" s="637"/>
      <c r="Y28" s="638"/>
      <c r="Z28" s="639">
        <v>0.7</v>
      </c>
      <c r="AA28" s="639"/>
      <c r="AB28" s="639"/>
      <c r="AC28" s="639"/>
      <c r="AD28" s="640">
        <v>1649</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890261</v>
      </c>
      <c r="CS28" s="637"/>
      <c r="CT28" s="637"/>
      <c r="CU28" s="637"/>
      <c r="CV28" s="637"/>
      <c r="CW28" s="637"/>
      <c r="CX28" s="637"/>
      <c r="CY28" s="638"/>
      <c r="CZ28" s="641">
        <v>10.4</v>
      </c>
      <c r="DA28" s="669"/>
      <c r="DB28" s="669"/>
      <c r="DC28" s="671"/>
      <c r="DD28" s="645">
        <v>839901</v>
      </c>
      <c r="DE28" s="637"/>
      <c r="DF28" s="637"/>
      <c r="DG28" s="637"/>
      <c r="DH28" s="637"/>
      <c r="DI28" s="637"/>
      <c r="DJ28" s="637"/>
      <c r="DK28" s="638"/>
      <c r="DL28" s="645">
        <v>839901</v>
      </c>
      <c r="DM28" s="637"/>
      <c r="DN28" s="637"/>
      <c r="DO28" s="637"/>
      <c r="DP28" s="637"/>
      <c r="DQ28" s="637"/>
      <c r="DR28" s="637"/>
      <c r="DS28" s="637"/>
      <c r="DT28" s="637"/>
      <c r="DU28" s="637"/>
      <c r="DV28" s="638"/>
      <c r="DW28" s="641">
        <v>19.899999999999999</v>
      </c>
      <c r="DX28" s="669"/>
      <c r="DY28" s="669"/>
      <c r="DZ28" s="669"/>
      <c r="EA28" s="669"/>
      <c r="EB28" s="669"/>
      <c r="EC28" s="670"/>
    </row>
    <row r="29" spans="2:133" ht="11.25" customHeight="1">
      <c r="B29" s="633" t="s">
        <v>291</v>
      </c>
      <c r="C29" s="634"/>
      <c r="D29" s="634"/>
      <c r="E29" s="634"/>
      <c r="F29" s="634"/>
      <c r="G29" s="634"/>
      <c r="H29" s="634"/>
      <c r="I29" s="634"/>
      <c r="J29" s="634"/>
      <c r="K29" s="634"/>
      <c r="L29" s="634"/>
      <c r="M29" s="634"/>
      <c r="N29" s="634"/>
      <c r="O29" s="634"/>
      <c r="P29" s="634"/>
      <c r="Q29" s="635"/>
      <c r="R29" s="636">
        <v>14080</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890094</v>
      </c>
      <c r="CS29" s="657"/>
      <c r="CT29" s="657"/>
      <c r="CU29" s="657"/>
      <c r="CV29" s="657"/>
      <c r="CW29" s="657"/>
      <c r="CX29" s="657"/>
      <c r="CY29" s="658"/>
      <c r="CZ29" s="641">
        <v>10.4</v>
      </c>
      <c r="DA29" s="669"/>
      <c r="DB29" s="669"/>
      <c r="DC29" s="671"/>
      <c r="DD29" s="645">
        <v>839734</v>
      </c>
      <c r="DE29" s="657"/>
      <c r="DF29" s="657"/>
      <c r="DG29" s="657"/>
      <c r="DH29" s="657"/>
      <c r="DI29" s="657"/>
      <c r="DJ29" s="657"/>
      <c r="DK29" s="658"/>
      <c r="DL29" s="645">
        <v>839734</v>
      </c>
      <c r="DM29" s="657"/>
      <c r="DN29" s="657"/>
      <c r="DO29" s="657"/>
      <c r="DP29" s="657"/>
      <c r="DQ29" s="657"/>
      <c r="DR29" s="657"/>
      <c r="DS29" s="657"/>
      <c r="DT29" s="657"/>
      <c r="DU29" s="657"/>
      <c r="DV29" s="658"/>
      <c r="DW29" s="641">
        <v>19.899999999999999</v>
      </c>
      <c r="DX29" s="669"/>
      <c r="DY29" s="669"/>
      <c r="DZ29" s="669"/>
      <c r="EA29" s="669"/>
      <c r="EB29" s="669"/>
      <c r="EC29" s="670"/>
    </row>
    <row r="30" spans="2:133" ht="11.25" customHeight="1">
      <c r="B30" s="633" t="s">
        <v>293</v>
      </c>
      <c r="C30" s="634"/>
      <c r="D30" s="634"/>
      <c r="E30" s="634"/>
      <c r="F30" s="634"/>
      <c r="G30" s="634"/>
      <c r="H30" s="634"/>
      <c r="I30" s="634"/>
      <c r="J30" s="634"/>
      <c r="K30" s="634"/>
      <c r="L30" s="634"/>
      <c r="M30" s="634"/>
      <c r="N30" s="634"/>
      <c r="O30" s="634"/>
      <c r="P30" s="634"/>
      <c r="Q30" s="635"/>
      <c r="R30" s="636">
        <v>859903</v>
      </c>
      <c r="S30" s="637"/>
      <c r="T30" s="637"/>
      <c r="U30" s="637"/>
      <c r="V30" s="637"/>
      <c r="W30" s="637"/>
      <c r="X30" s="637"/>
      <c r="Y30" s="638"/>
      <c r="Z30" s="639">
        <v>9.8000000000000007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873620</v>
      </c>
      <c r="CS30" s="637"/>
      <c r="CT30" s="637"/>
      <c r="CU30" s="637"/>
      <c r="CV30" s="637"/>
      <c r="CW30" s="637"/>
      <c r="CX30" s="637"/>
      <c r="CY30" s="638"/>
      <c r="CZ30" s="641">
        <v>10.199999999999999</v>
      </c>
      <c r="DA30" s="669"/>
      <c r="DB30" s="669"/>
      <c r="DC30" s="671"/>
      <c r="DD30" s="645">
        <v>823260</v>
      </c>
      <c r="DE30" s="637"/>
      <c r="DF30" s="637"/>
      <c r="DG30" s="637"/>
      <c r="DH30" s="637"/>
      <c r="DI30" s="637"/>
      <c r="DJ30" s="637"/>
      <c r="DK30" s="638"/>
      <c r="DL30" s="645">
        <v>823260</v>
      </c>
      <c r="DM30" s="637"/>
      <c r="DN30" s="637"/>
      <c r="DO30" s="637"/>
      <c r="DP30" s="637"/>
      <c r="DQ30" s="637"/>
      <c r="DR30" s="637"/>
      <c r="DS30" s="637"/>
      <c r="DT30" s="637"/>
      <c r="DU30" s="637"/>
      <c r="DV30" s="638"/>
      <c r="DW30" s="641">
        <v>19.5</v>
      </c>
      <c r="DX30" s="669"/>
      <c r="DY30" s="669"/>
      <c r="DZ30" s="669"/>
      <c r="EA30" s="669"/>
      <c r="EB30" s="669"/>
      <c r="EC30" s="670"/>
    </row>
    <row r="31" spans="2:133" ht="11.25" customHeight="1">
      <c r="B31" s="649" t="s">
        <v>297</v>
      </c>
      <c r="C31" s="650"/>
      <c r="D31" s="650"/>
      <c r="E31" s="650"/>
      <c r="F31" s="650"/>
      <c r="G31" s="650"/>
      <c r="H31" s="650"/>
      <c r="I31" s="650"/>
      <c r="J31" s="650"/>
      <c r="K31" s="650"/>
      <c r="L31" s="650"/>
      <c r="M31" s="650"/>
      <c r="N31" s="650"/>
      <c r="O31" s="650"/>
      <c r="P31" s="650"/>
      <c r="Q31" s="651"/>
      <c r="R31" s="636">
        <v>14609</v>
      </c>
      <c r="S31" s="637"/>
      <c r="T31" s="637"/>
      <c r="U31" s="637"/>
      <c r="V31" s="637"/>
      <c r="W31" s="637"/>
      <c r="X31" s="637"/>
      <c r="Y31" s="638"/>
      <c r="Z31" s="639">
        <v>0.2</v>
      </c>
      <c r="AA31" s="639"/>
      <c r="AB31" s="639"/>
      <c r="AC31" s="639"/>
      <c r="AD31" s="640">
        <v>14609</v>
      </c>
      <c r="AE31" s="640"/>
      <c r="AF31" s="640"/>
      <c r="AG31" s="640"/>
      <c r="AH31" s="640"/>
      <c r="AI31" s="640"/>
      <c r="AJ31" s="640"/>
      <c r="AK31" s="640"/>
      <c r="AL31" s="641">
        <v>0.3</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98.9</v>
      </c>
      <c r="BH31" s="680"/>
      <c r="BI31" s="680"/>
      <c r="BJ31" s="680"/>
      <c r="BK31" s="680"/>
      <c r="BL31" s="680"/>
      <c r="BM31" s="631">
        <v>96.1</v>
      </c>
      <c r="BN31" s="680"/>
      <c r="BO31" s="680"/>
      <c r="BP31" s="680"/>
      <c r="BQ31" s="681"/>
      <c r="BR31" s="683">
        <v>99.1</v>
      </c>
      <c r="BS31" s="680"/>
      <c r="BT31" s="680"/>
      <c r="BU31" s="680"/>
      <c r="BV31" s="680"/>
      <c r="BW31" s="680"/>
      <c r="BX31" s="631">
        <v>95.8</v>
      </c>
      <c r="BY31" s="680"/>
      <c r="BZ31" s="680"/>
      <c r="CA31" s="680"/>
      <c r="CB31" s="681"/>
      <c r="CD31" s="676"/>
      <c r="CE31" s="677"/>
      <c r="CF31" s="633" t="s">
        <v>300</v>
      </c>
      <c r="CG31" s="634"/>
      <c r="CH31" s="634"/>
      <c r="CI31" s="634"/>
      <c r="CJ31" s="634"/>
      <c r="CK31" s="634"/>
      <c r="CL31" s="634"/>
      <c r="CM31" s="634"/>
      <c r="CN31" s="634"/>
      <c r="CO31" s="634"/>
      <c r="CP31" s="634"/>
      <c r="CQ31" s="635"/>
      <c r="CR31" s="636">
        <v>16474</v>
      </c>
      <c r="CS31" s="657"/>
      <c r="CT31" s="657"/>
      <c r="CU31" s="657"/>
      <c r="CV31" s="657"/>
      <c r="CW31" s="657"/>
      <c r="CX31" s="657"/>
      <c r="CY31" s="658"/>
      <c r="CZ31" s="641">
        <v>0.2</v>
      </c>
      <c r="DA31" s="669"/>
      <c r="DB31" s="669"/>
      <c r="DC31" s="671"/>
      <c r="DD31" s="645">
        <v>16474</v>
      </c>
      <c r="DE31" s="657"/>
      <c r="DF31" s="657"/>
      <c r="DG31" s="657"/>
      <c r="DH31" s="657"/>
      <c r="DI31" s="657"/>
      <c r="DJ31" s="657"/>
      <c r="DK31" s="658"/>
      <c r="DL31" s="645">
        <v>16474</v>
      </c>
      <c r="DM31" s="657"/>
      <c r="DN31" s="657"/>
      <c r="DO31" s="657"/>
      <c r="DP31" s="657"/>
      <c r="DQ31" s="657"/>
      <c r="DR31" s="657"/>
      <c r="DS31" s="657"/>
      <c r="DT31" s="657"/>
      <c r="DU31" s="657"/>
      <c r="DV31" s="658"/>
      <c r="DW31" s="641">
        <v>0.4</v>
      </c>
      <c r="DX31" s="669"/>
      <c r="DY31" s="669"/>
      <c r="DZ31" s="669"/>
      <c r="EA31" s="669"/>
      <c r="EB31" s="669"/>
      <c r="EC31" s="670"/>
    </row>
    <row r="32" spans="2:133" ht="11.25" customHeight="1">
      <c r="B32" s="633" t="s">
        <v>301</v>
      </c>
      <c r="C32" s="634"/>
      <c r="D32" s="634"/>
      <c r="E32" s="634"/>
      <c r="F32" s="634"/>
      <c r="G32" s="634"/>
      <c r="H32" s="634"/>
      <c r="I32" s="634"/>
      <c r="J32" s="634"/>
      <c r="K32" s="634"/>
      <c r="L32" s="634"/>
      <c r="M32" s="634"/>
      <c r="N32" s="634"/>
      <c r="O32" s="634"/>
      <c r="P32" s="634"/>
      <c r="Q32" s="635"/>
      <c r="R32" s="636">
        <v>1052647</v>
      </c>
      <c r="S32" s="637"/>
      <c r="T32" s="637"/>
      <c r="U32" s="637"/>
      <c r="V32" s="637"/>
      <c r="W32" s="637"/>
      <c r="X32" s="637"/>
      <c r="Y32" s="638"/>
      <c r="Z32" s="639">
        <v>12</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98.9</v>
      </c>
      <c r="BH32" s="657"/>
      <c r="BI32" s="657"/>
      <c r="BJ32" s="657"/>
      <c r="BK32" s="657"/>
      <c r="BL32" s="657"/>
      <c r="BM32" s="642">
        <v>97.2</v>
      </c>
      <c r="BN32" s="657"/>
      <c r="BO32" s="657"/>
      <c r="BP32" s="657"/>
      <c r="BQ32" s="682"/>
      <c r="BR32" s="693">
        <v>99.1</v>
      </c>
      <c r="BS32" s="657"/>
      <c r="BT32" s="657"/>
      <c r="BU32" s="657"/>
      <c r="BV32" s="657"/>
      <c r="BW32" s="657"/>
      <c r="BX32" s="642">
        <v>96.7</v>
      </c>
      <c r="BY32" s="657"/>
      <c r="BZ32" s="657"/>
      <c r="CA32" s="657"/>
      <c r="CB32" s="682"/>
      <c r="CD32" s="678"/>
      <c r="CE32" s="679"/>
      <c r="CF32" s="633" t="s">
        <v>304</v>
      </c>
      <c r="CG32" s="634"/>
      <c r="CH32" s="634"/>
      <c r="CI32" s="634"/>
      <c r="CJ32" s="634"/>
      <c r="CK32" s="634"/>
      <c r="CL32" s="634"/>
      <c r="CM32" s="634"/>
      <c r="CN32" s="634"/>
      <c r="CO32" s="634"/>
      <c r="CP32" s="634"/>
      <c r="CQ32" s="635"/>
      <c r="CR32" s="636">
        <v>167</v>
      </c>
      <c r="CS32" s="637"/>
      <c r="CT32" s="637"/>
      <c r="CU32" s="637"/>
      <c r="CV32" s="637"/>
      <c r="CW32" s="637"/>
      <c r="CX32" s="637"/>
      <c r="CY32" s="638"/>
      <c r="CZ32" s="641">
        <v>0</v>
      </c>
      <c r="DA32" s="669"/>
      <c r="DB32" s="669"/>
      <c r="DC32" s="671"/>
      <c r="DD32" s="645">
        <v>167</v>
      </c>
      <c r="DE32" s="637"/>
      <c r="DF32" s="637"/>
      <c r="DG32" s="637"/>
      <c r="DH32" s="637"/>
      <c r="DI32" s="637"/>
      <c r="DJ32" s="637"/>
      <c r="DK32" s="638"/>
      <c r="DL32" s="645">
        <v>167</v>
      </c>
      <c r="DM32" s="637"/>
      <c r="DN32" s="637"/>
      <c r="DO32" s="637"/>
      <c r="DP32" s="637"/>
      <c r="DQ32" s="637"/>
      <c r="DR32" s="637"/>
      <c r="DS32" s="637"/>
      <c r="DT32" s="637"/>
      <c r="DU32" s="637"/>
      <c r="DV32" s="638"/>
      <c r="DW32" s="641">
        <v>0</v>
      </c>
      <c r="DX32" s="669"/>
      <c r="DY32" s="669"/>
      <c r="DZ32" s="669"/>
      <c r="EA32" s="669"/>
      <c r="EB32" s="669"/>
      <c r="EC32" s="670"/>
    </row>
    <row r="33" spans="2:133" ht="11.25" customHeight="1">
      <c r="B33" s="633" t="s">
        <v>305</v>
      </c>
      <c r="C33" s="634"/>
      <c r="D33" s="634"/>
      <c r="E33" s="634"/>
      <c r="F33" s="634"/>
      <c r="G33" s="634"/>
      <c r="H33" s="634"/>
      <c r="I33" s="634"/>
      <c r="J33" s="634"/>
      <c r="K33" s="634"/>
      <c r="L33" s="634"/>
      <c r="M33" s="634"/>
      <c r="N33" s="634"/>
      <c r="O33" s="634"/>
      <c r="P33" s="634"/>
      <c r="Q33" s="635"/>
      <c r="R33" s="636">
        <v>96151</v>
      </c>
      <c r="S33" s="637"/>
      <c r="T33" s="637"/>
      <c r="U33" s="637"/>
      <c r="V33" s="637"/>
      <c r="W33" s="637"/>
      <c r="X33" s="637"/>
      <c r="Y33" s="638"/>
      <c r="Z33" s="639">
        <v>1.1000000000000001</v>
      </c>
      <c r="AA33" s="639"/>
      <c r="AB33" s="639"/>
      <c r="AC33" s="639"/>
      <c r="AD33" s="640">
        <v>21777</v>
      </c>
      <c r="AE33" s="640"/>
      <c r="AF33" s="640"/>
      <c r="AG33" s="640"/>
      <c r="AH33" s="640"/>
      <c r="AI33" s="640"/>
      <c r="AJ33" s="640"/>
      <c r="AK33" s="640"/>
      <c r="AL33" s="641">
        <v>0.5</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98.8</v>
      </c>
      <c r="BH33" s="695"/>
      <c r="BI33" s="695"/>
      <c r="BJ33" s="695"/>
      <c r="BK33" s="695"/>
      <c r="BL33" s="695"/>
      <c r="BM33" s="696">
        <v>93.9</v>
      </c>
      <c r="BN33" s="695"/>
      <c r="BO33" s="695"/>
      <c r="BP33" s="695"/>
      <c r="BQ33" s="697"/>
      <c r="BR33" s="694">
        <v>98.8</v>
      </c>
      <c r="BS33" s="695"/>
      <c r="BT33" s="695"/>
      <c r="BU33" s="695"/>
      <c r="BV33" s="695"/>
      <c r="BW33" s="695"/>
      <c r="BX33" s="696">
        <v>93.9</v>
      </c>
      <c r="BY33" s="695"/>
      <c r="BZ33" s="695"/>
      <c r="CA33" s="695"/>
      <c r="CB33" s="697"/>
      <c r="CD33" s="633" t="s">
        <v>307</v>
      </c>
      <c r="CE33" s="634"/>
      <c r="CF33" s="634"/>
      <c r="CG33" s="634"/>
      <c r="CH33" s="634"/>
      <c r="CI33" s="634"/>
      <c r="CJ33" s="634"/>
      <c r="CK33" s="634"/>
      <c r="CL33" s="634"/>
      <c r="CM33" s="634"/>
      <c r="CN33" s="634"/>
      <c r="CO33" s="634"/>
      <c r="CP33" s="634"/>
      <c r="CQ33" s="635"/>
      <c r="CR33" s="636">
        <v>3236062</v>
      </c>
      <c r="CS33" s="657"/>
      <c r="CT33" s="657"/>
      <c r="CU33" s="657"/>
      <c r="CV33" s="657"/>
      <c r="CW33" s="657"/>
      <c r="CX33" s="657"/>
      <c r="CY33" s="658"/>
      <c r="CZ33" s="641">
        <v>37.799999999999997</v>
      </c>
      <c r="DA33" s="669"/>
      <c r="DB33" s="669"/>
      <c r="DC33" s="671"/>
      <c r="DD33" s="645">
        <v>2139498</v>
      </c>
      <c r="DE33" s="657"/>
      <c r="DF33" s="657"/>
      <c r="DG33" s="657"/>
      <c r="DH33" s="657"/>
      <c r="DI33" s="657"/>
      <c r="DJ33" s="657"/>
      <c r="DK33" s="658"/>
      <c r="DL33" s="645">
        <v>1277705</v>
      </c>
      <c r="DM33" s="657"/>
      <c r="DN33" s="657"/>
      <c r="DO33" s="657"/>
      <c r="DP33" s="657"/>
      <c r="DQ33" s="657"/>
      <c r="DR33" s="657"/>
      <c r="DS33" s="657"/>
      <c r="DT33" s="657"/>
      <c r="DU33" s="657"/>
      <c r="DV33" s="658"/>
      <c r="DW33" s="641">
        <v>30.3</v>
      </c>
      <c r="DX33" s="669"/>
      <c r="DY33" s="669"/>
      <c r="DZ33" s="669"/>
      <c r="EA33" s="669"/>
      <c r="EB33" s="669"/>
      <c r="EC33" s="670"/>
    </row>
    <row r="34" spans="2:133" ht="11.25" customHeight="1">
      <c r="B34" s="633" t="s">
        <v>308</v>
      </c>
      <c r="C34" s="634"/>
      <c r="D34" s="634"/>
      <c r="E34" s="634"/>
      <c r="F34" s="634"/>
      <c r="G34" s="634"/>
      <c r="H34" s="634"/>
      <c r="I34" s="634"/>
      <c r="J34" s="634"/>
      <c r="K34" s="634"/>
      <c r="L34" s="634"/>
      <c r="M34" s="634"/>
      <c r="N34" s="634"/>
      <c r="O34" s="634"/>
      <c r="P34" s="634"/>
      <c r="Q34" s="635"/>
      <c r="R34" s="636">
        <v>178142</v>
      </c>
      <c r="S34" s="637"/>
      <c r="T34" s="637"/>
      <c r="U34" s="637"/>
      <c r="V34" s="637"/>
      <c r="W34" s="637"/>
      <c r="X34" s="637"/>
      <c r="Y34" s="638"/>
      <c r="Z34" s="639">
        <v>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1201772</v>
      </c>
      <c r="CS34" s="637"/>
      <c r="CT34" s="637"/>
      <c r="CU34" s="637"/>
      <c r="CV34" s="637"/>
      <c r="CW34" s="637"/>
      <c r="CX34" s="637"/>
      <c r="CY34" s="638"/>
      <c r="CZ34" s="641">
        <v>14</v>
      </c>
      <c r="DA34" s="669"/>
      <c r="DB34" s="669"/>
      <c r="DC34" s="671"/>
      <c r="DD34" s="645">
        <v>760622</v>
      </c>
      <c r="DE34" s="637"/>
      <c r="DF34" s="637"/>
      <c r="DG34" s="637"/>
      <c r="DH34" s="637"/>
      <c r="DI34" s="637"/>
      <c r="DJ34" s="637"/>
      <c r="DK34" s="638"/>
      <c r="DL34" s="645">
        <v>607550</v>
      </c>
      <c r="DM34" s="637"/>
      <c r="DN34" s="637"/>
      <c r="DO34" s="637"/>
      <c r="DP34" s="637"/>
      <c r="DQ34" s="637"/>
      <c r="DR34" s="637"/>
      <c r="DS34" s="637"/>
      <c r="DT34" s="637"/>
      <c r="DU34" s="637"/>
      <c r="DV34" s="638"/>
      <c r="DW34" s="641">
        <v>14.4</v>
      </c>
      <c r="DX34" s="669"/>
      <c r="DY34" s="669"/>
      <c r="DZ34" s="669"/>
      <c r="EA34" s="669"/>
      <c r="EB34" s="669"/>
      <c r="EC34" s="670"/>
    </row>
    <row r="35" spans="2:133" ht="11.25" customHeight="1">
      <c r="B35" s="633" t="s">
        <v>310</v>
      </c>
      <c r="C35" s="634"/>
      <c r="D35" s="634"/>
      <c r="E35" s="634"/>
      <c r="F35" s="634"/>
      <c r="G35" s="634"/>
      <c r="H35" s="634"/>
      <c r="I35" s="634"/>
      <c r="J35" s="634"/>
      <c r="K35" s="634"/>
      <c r="L35" s="634"/>
      <c r="M35" s="634"/>
      <c r="N35" s="634"/>
      <c r="O35" s="634"/>
      <c r="P35" s="634"/>
      <c r="Q35" s="635"/>
      <c r="R35" s="636">
        <v>271000</v>
      </c>
      <c r="S35" s="637"/>
      <c r="T35" s="637"/>
      <c r="U35" s="637"/>
      <c r="V35" s="637"/>
      <c r="W35" s="637"/>
      <c r="X35" s="637"/>
      <c r="Y35" s="638"/>
      <c r="Z35" s="639">
        <v>3.1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89768</v>
      </c>
      <c r="CS35" s="657"/>
      <c r="CT35" s="657"/>
      <c r="CU35" s="657"/>
      <c r="CV35" s="657"/>
      <c r="CW35" s="657"/>
      <c r="CX35" s="657"/>
      <c r="CY35" s="658"/>
      <c r="CZ35" s="641">
        <v>1</v>
      </c>
      <c r="DA35" s="669"/>
      <c r="DB35" s="669"/>
      <c r="DC35" s="671"/>
      <c r="DD35" s="645">
        <v>75322</v>
      </c>
      <c r="DE35" s="657"/>
      <c r="DF35" s="657"/>
      <c r="DG35" s="657"/>
      <c r="DH35" s="657"/>
      <c r="DI35" s="657"/>
      <c r="DJ35" s="657"/>
      <c r="DK35" s="658"/>
      <c r="DL35" s="645">
        <v>28615</v>
      </c>
      <c r="DM35" s="657"/>
      <c r="DN35" s="657"/>
      <c r="DO35" s="657"/>
      <c r="DP35" s="657"/>
      <c r="DQ35" s="657"/>
      <c r="DR35" s="657"/>
      <c r="DS35" s="657"/>
      <c r="DT35" s="657"/>
      <c r="DU35" s="657"/>
      <c r="DV35" s="658"/>
      <c r="DW35" s="641">
        <v>0.7</v>
      </c>
      <c r="DX35" s="669"/>
      <c r="DY35" s="669"/>
      <c r="DZ35" s="669"/>
      <c r="EA35" s="669"/>
      <c r="EB35" s="669"/>
      <c r="EC35" s="670"/>
    </row>
    <row r="36" spans="2:133" ht="11.25" customHeight="1">
      <c r="B36" s="633" t="s">
        <v>314</v>
      </c>
      <c r="C36" s="634"/>
      <c r="D36" s="634"/>
      <c r="E36" s="634"/>
      <c r="F36" s="634"/>
      <c r="G36" s="634"/>
      <c r="H36" s="634"/>
      <c r="I36" s="634"/>
      <c r="J36" s="634"/>
      <c r="K36" s="634"/>
      <c r="L36" s="634"/>
      <c r="M36" s="634"/>
      <c r="N36" s="634"/>
      <c r="O36" s="634"/>
      <c r="P36" s="634"/>
      <c r="Q36" s="635"/>
      <c r="R36" s="636">
        <v>248363</v>
      </c>
      <c r="S36" s="637"/>
      <c r="T36" s="637"/>
      <c r="U36" s="637"/>
      <c r="V36" s="637"/>
      <c r="W36" s="637"/>
      <c r="X36" s="637"/>
      <c r="Y36" s="638"/>
      <c r="Z36" s="639">
        <v>2.8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1231622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17058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1096912</v>
      </c>
      <c r="CS36" s="637"/>
      <c r="CT36" s="637"/>
      <c r="CU36" s="637"/>
      <c r="CV36" s="637"/>
      <c r="CW36" s="637"/>
      <c r="CX36" s="637"/>
      <c r="CY36" s="638"/>
      <c r="CZ36" s="641">
        <v>12.8</v>
      </c>
      <c r="DA36" s="669"/>
      <c r="DB36" s="669"/>
      <c r="DC36" s="671"/>
      <c r="DD36" s="645">
        <v>837967</v>
      </c>
      <c r="DE36" s="637"/>
      <c r="DF36" s="637"/>
      <c r="DG36" s="637"/>
      <c r="DH36" s="637"/>
      <c r="DI36" s="637"/>
      <c r="DJ36" s="637"/>
      <c r="DK36" s="638"/>
      <c r="DL36" s="645">
        <v>308716</v>
      </c>
      <c r="DM36" s="637"/>
      <c r="DN36" s="637"/>
      <c r="DO36" s="637"/>
      <c r="DP36" s="637"/>
      <c r="DQ36" s="637"/>
      <c r="DR36" s="637"/>
      <c r="DS36" s="637"/>
      <c r="DT36" s="637"/>
      <c r="DU36" s="637"/>
      <c r="DV36" s="638"/>
      <c r="DW36" s="641">
        <v>7.3</v>
      </c>
      <c r="DX36" s="669"/>
      <c r="DY36" s="669"/>
      <c r="DZ36" s="669"/>
      <c r="EA36" s="669"/>
      <c r="EB36" s="669"/>
      <c r="EC36" s="670"/>
    </row>
    <row r="37" spans="2:133" ht="11.25" customHeight="1">
      <c r="B37" s="633" t="s">
        <v>318</v>
      </c>
      <c r="C37" s="634"/>
      <c r="D37" s="634"/>
      <c r="E37" s="634"/>
      <c r="F37" s="634"/>
      <c r="G37" s="634"/>
      <c r="H37" s="634"/>
      <c r="I37" s="634"/>
      <c r="J37" s="634"/>
      <c r="K37" s="634"/>
      <c r="L37" s="634"/>
      <c r="M37" s="634"/>
      <c r="N37" s="634"/>
      <c r="O37" s="634"/>
      <c r="P37" s="634"/>
      <c r="Q37" s="635"/>
      <c r="R37" s="636">
        <v>444394</v>
      </c>
      <c r="S37" s="637"/>
      <c r="T37" s="637"/>
      <c r="U37" s="637"/>
      <c r="V37" s="637"/>
      <c r="W37" s="637"/>
      <c r="X37" s="637"/>
      <c r="Y37" s="638"/>
      <c r="Z37" s="639">
        <v>5.0999999999999996</v>
      </c>
      <c r="AA37" s="639"/>
      <c r="AB37" s="639"/>
      <c r="AC37" s="639"/>
      <c r="AD37" s="640">
        <v>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606613</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-4426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151398</v>
      </c>
      <c r="CS37" s="657"/>
      <c r="CT37" s="657"/>
      <c r="CU37" s="657"/>
      <c r="CV37" s="657"/>
      <c r="CW37" s="657"/>
      <c r="CX37" s="657"/>
      <c r="CY37" s="658"/>
      <c r="CZ37" s="641">
        <v>1.8</v>
      </c>
      <c r="DA37" s="669"/>
      <c r="DB37" s="669"/>
      <c r="DC37" s="671"/>
      <c r="DD37" s="645">
        <v>132066</v>
      </c>
      <c r="DE37" s="657"/>
      <c r="DF37" s="657"/>
      <c r="DG37" s="657"/>
      <c r="DH37" s="657"/>
      <c r="DI37" s="657"/>
      <c r="DJ37" s="657"/>
      <c r="DK37" s="658"/>
      <c r="DL37" s="645">
        <v>132066</v>
      </c>
      <c r="DM37" s="657"/>
      <c r="DN37" s="657"/>
      <c r="DO37" s="657"/>
      <c r="DP37" s="657"/>
      <c r="DQ37" s="657"/>
      <c r="DR37" s="657"/>
      <c r="DS37" s="657"/>
      <c r="DT37" s="657"/>
      <c r="DU37" s="657"/>
      <c r="DV37" s="658"/>
      <c r="DW37" s="641">
        <v>3.1</v>
      </c>
      <c r="DX37" s="669"/>
      <c r="DY37" s="669"/>
      <c r="DZ37" s="669"/>
      <c r="EA37" s="669"/>
      <c r="EB37" s="669"/>
      <c r="EC37" s="670"/>
    </row>
    <row r="38" spans="2:133" ht="11.25" customHeight="1">
      <c r="B38" s="633" t="s">
        <v>322</v>
      </c>
      <c r="C38" s="634"/>
      <c r="D38" s="634"/>
      <c r="E38" s="634"/>
      <c r="F38" s="634"/>
      <c r="G38" s="634"/>
      <c r="H38" s="634"/>
      <c r="I38" s="634"/>
      <c r="J38" s="634"/>
      <c r="K38" s="634"/>
      <c r="L38" s="634"/>
      <c r="M38" s="634"/>
      <c r="N38" s="634"/>
      <c r="O38" s="634"/>
      <c r="P38" s="634"/>
      <c r="Q38" s="635"/>
      <c r="R38" s="636">
        <v>1099444</v>
      </c>
      <c r="S38" s="637"/>
      <c r="T38" s="637"/>
      <c r="U38" s="637"/>
      <c r="V38" s="637"/>
      <c r="W38" s="637"/>
      <c r="X38" s="637"/>
      <c r="Y38" s="638"/>
      <c r="Z38" s="639">
        <v>12.5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177366</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1246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447643</v>
      </c>
      <c r="CS38" s="637"/>
      <c r="CT38" s="637"/>
      <c r="CU38" s="637"/>
      <c r="CV38" s="637"/>
      <c r="CW38" s="637"/>
      <c r="CX38" s="637"/>
      <c r="CY38" s="638"/>
      <c r="CZ38" s="641">
        <v>5.2</v>
      </c>
      <c r="DA38" s="669"/>
      <c r="DB38" s="669"/>
      <c r="DC38" s="671"/>
      <c r="DD38" s="645">
        <v>367215</v>
      </c>
      <c r="DE38" s="637"/>
      <c r="DF38" s="637"/>
      <c r="DG38" s="637"/>
      <c r="DH38" s="637"/>
      <c r="DI38" s="637"/>
      <c r="DJ38" s="637"/>
      <c r="DK38" s="638"/>
      <c r="DL38" s="645">
        <v>331864</v>
      </c>
      <c r="DM38" s="637"/>
      <c r="DN38" s="637"/>
      <c r="DO38" s="637"/>
      <c r="DP38" s="637"/>
      <c r="DQ38" s="637"/>
      <c r="DR38" s="637"/>
      <c r="DS38" s="637"/>
      <c r="DT38" s="637"/>
      <c r="DU38" s="637"/>
      <c r="DV38" s="638"/>
      <c r="DW38" s="641">
        <v>7.9</v>
      </c>
      <c r="DX38" s="669"/>
      <c r="DY38" s="669"/>
      <c r="DZ38" s="669"/>
      <c r="EA38" s="669"/>
      <c r="EB38" s="669"/>
      <c r="EC38" s="670"/>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1764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57724</v>
      </c>
      <c r="CS39" s="657"/>
      <c r="CT39" s="657"/>
      <c r="CU39" s="657"/>
      <c r="CV39" s="657"/>
      <c r="CW39" s="657"/>
      <c r="CX39" s="657"/>
      <c r="CY39" s="658"/>
      <c r="CZ39" s="641">
        <v>0.7</v>
      </c>
      <c r="DA39" s="669"/>
      <c r="DB39" s="669"/>
      <c r="DC39" s="671"/>
      <c r="DD39" s="645">
        <v>56789</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c r="B40" s="633" t="s">
        <v>330</v>
      </c>
      <c r="C40" s="634"/>
      <c r="D40" s="634"/>
      <c r="E40" s="634"/>
      <c r="F40" s="634"/>
      <c r="G40" s="634"/>
      <c r="H40" s="634"/>
      <c r="I40" s="634"/>
      <c r="J40" s="634"/>
      <c r="K40" s="634"/>
      <c r="L40" s="634"/>
      <c r="M40" s="634"/>
      <c r="N40" s="634"/>
      <c r="O40" s="634"/>
      <c r="P40" s="634"/>
      <c r="Q40" s="635"/>
      <c r="R40" s="636">
        <v>7244</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76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342243</v>
      </c>
      <c r="CS40" s="637"/>
      <c r="CT40" s="637"/>
      <c r="CU40" s="637"/>
      <c r="CV40" s="637"/>
      <c r="CW40" s="637"/>
      <c r="CX40" s="637"/>
      <c r="CY40" s="638"/>
      <c r="CZ40" s="641">
        <v>4</v>
      </c>
      <c r="DA40" s="669"/>
      <c r="DB40" s="669"/>
      <c r="DC40" s="671"/>
      <c r="DD40" s="645">
        <v>41583</v>
      </c>
      <c r="DE40" s="637"/>
      <c r="DF40" s="637"/>
      <c r="DG40" s="637"/>
      <c r="DH40" s="637"/>
      <c r="DI40" s="637"/>
      <c r="DJ40" s="637"/>
      <c r="DK40" s="638"/>
      <c r="DL40" s="645">
        <v>960</v>
      </c>
      <c r="DM40" s="637"/>
      <c r="DN40" s="637"/>
      <c r="DO40" s="637"/>
      <c r="DP40" s="637"/>
      <c r="DQ40" s="637"/>
      <c r="DR40" s="637"/>
      <c r="DS40" s="637"/>
      <c r="DT40" s="637"/>
      <c r="DU40" s="637"/>
      <c r="DV40" s="638"/>
      <c r="DW40" s="641">
        <v>0</v>
      </c>
      <c r="DX40" s="669"/>
      <c r="DY40" s="669"/>
      <c r="DZ40" s="669"/>
      <c r="EA40" s="669"/>
      <c r="EB40" s="669"/>
      <c r="EC40" s="670"/>
    </row>
    <row r="41" spans="2:133" ht="11.25" customHeight="1">
      <c r="B41" s="659" t="s">
        <v>335</v>
      </c>
      <c r="C41" s="660"/>
      <c r="D41" s="660"/>
      <c r="E41" s="660"/>
      <c r="F41" s="660"/>
      <c r="G41" s="660"/>
      <c r="H41" s="660"/>
      <c r="I41" s="660"/>
      <c r="J41" s="660"/>
      <c r="K41" s="660"/>
      <c r="L41" s="660"/>
      <c r="M41" s="660"/>
      <c r="N41" s="660"/>
      <c r="O41" s="660"/>
      <c r="P41" s="660"/>
      <c r="Q41" s="661"/>
      <c r="R41" s="708">
        <v>8791135</v>
      </c>
      <c r="S41" s="709"/>
      <c r="T41" s="709"/>
      <c r="U41" s="709"/>
      <c r="V41" s="709"/>
      <c r="W41" s="709"/>
      <c r="X41" s="709"/>
      <c r="Y41" s="713"/>
      <c r="Z41" s="714">
        <v>100</v>
      </c>
      <c r="AA41" s="714"/>
      <c r="AB41" s="714"/>
      <c r="AC41" s="714"/>
      <c r="AD41" s="715">
        <v>4211993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122309</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325334</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2360199</v>
      </c>
      <c r="CS42" s="657"/>
      <c r="CT42" s="657"/>
      <c r="CU42" s="657"/>
      <c r="CV42" s="657"/>
      <c r="CW42" s="657"/>
      <c r="CX42" s="657"/>
      <c r="CY42" s="658"/>
      <c r="CZ42" s="641">
        <v>27.5</v>
      </c>
      <c r="DA42" s="669"/>
      <c r="DB42" s="669"/>
      <c r="DC42" s="671"/>
      <c r="DD42" s="645">
        <v>652790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39870</v>
      </c>
      <c r="CS43" s="657"/>
      <c r="CT43" s="657"/>
      <c r="CU43" s="657"/>
      <c r="CV43" s="657"/>
      <c r="CW43" s="657"/>
      <c r="CX43" s="657"/>
      <c r="CY43" s="658"/>
      <c r="CZ43" s="641">
        <v>0.5</v>
      </c>
      <c r="DA43" s="669"/>
      <c r="DB43" s="669"/>
      <c r="DC43" s="671"/>
      <c r="DD43" s="645">
        <v>39870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2278678</v>
      </c>
      <c r="CS44" s="637"/>
      <c r="CT44" s="637"/>
      <c r="CU44" s="637"/>
      <c r="CV44" s="637"/>
      <c r="CW44" s="637"/>
      <c r="CX44" s="637"/>
      <c r="CY44" s="638"/>
      <c r="CZ44" s="641">
        <v>26.6</v>
      </c>
      <c r="DA44" s="642"/>
      <c r="DB44" s="642"/>
      <c r="DC44" s="648"/>
      <c r="DD44" s="645">
        <v>613145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1935265</v>
      </c>
      <c r="CS45" s="657"/>
      <c r="CT45" s="657"/>
      <c r="CU45" s="657"/>
      <c r="CV45" s="657"/>
      <c r="CW45" s="657"/>
      <c r="CX45" s="657"/>
      <c r="CY45" s="658"/>
      <c r="CZ45" s="641">
        <v>22.6</v>
      </c>
      <c r="DA45" s="669"/>
      <c r="DB45" s="669"/>
      <c r="DC45" s="671"/>
      <c r="DD45" s="645">
        <v>489682</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6"/>
      <c r="CE46" s="677"/>
      <c r="CF46" s="633" t="s">
        <v>348</v>
      </c>
      <c r="CG46" s="634"/>
      <c r="CH46" s="634"/>
      <c r="CI46" s="634"/>
      <c r="CJ46" s="634"/>
      <c r="CK46" s="634"/>
      <c r="CL46" s="634"/>
      <c r="CM46" s="634"/>
      <c r="CN46" s="634"/>
      <c r="CO46" s="634"/>
      <c r="CP46" s="634"/>
      <c r="CQ46" s="635"/>
      <c r="CR46" s="636">
        <v>288240</v>
      </c>
      <c r="CS46" s="637"/>
      <c r="CT46" s="637"/>
      <c r="CU46" s="637"/>
      <c r="CV46" s="637"/>
      <c r="CW46" s="637"/>
      <c r="CX46" s="637"/>
      <c r="CY46" s="638"/>
      <c r="CZ46" s="641">
        <v>3.4</v>
      </c>
      <c r="DA46" s="642"/>
      <c r="DB46" s="642"/>
      <c r="DC46" s="648"/>
      <c r="DD46" s="645">
        <v>112907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6"/>
      <c r="CE47" s="677"/>
      <c r="CF47" s="633" t="s">
        <v>349</v>
      </c>
      <c r="CG47" s="634"/>
      <c r="CH47" s="634"/>
      <c r="CI47" s="634"/>
      <c r="CJ47" s="634"/>
      <c r="CK47" s="634"/>
      <c r="CL47" s="634"/>
      <c r="CM47" s="634"/>
      <c r="CN47" s="634"/>
      <c r="CO47" s="634"/>
      <c r="CP47" s="634"/>
      <c r="CQ47" s="635"/>
      <c r="CR47" s="636">
        <v>81521</v>
      </c>
      <c r="CS47" s="657"/>
      <c r="CT47" s="657"/>
      <c r="CU47" s="657"/>
      <c r="CV47" s="657"/>
      <c r="CW47" s="657"/>
      <c r="CX47" s="657"/>
      <c r="CY47" s="658"/>
      <c r="CZ47" s="641">
        <v>1</v>
      </c>
      <c r="DA47" s="669"/>
      <c r="DB47" s="669"/>
      <c r="DC47" s="671"/>
      <c r="DD47" s="645">
        <v>39645</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9" t="s">
        <v>351</v>
      </c>
      <c r="CE49" s="660"/>
      <c r="CF49" s="660"/>
      <c r="CG49" s="660"/>
      <c r="CH49" s="660"/>
      <c r="CI49" s="660"/>
      <c r="CJ49" s="660"/>
      <c r="CK49" s="660"/>
      <c r="CL49" s="660"/>
      <c r="CM49" s="660"/>
      <c r="CN49" s="660"/>
      <c r="CO49" s="660"/>
      <c r="CP49" s="660"/>
      <c r="CQ49" s="661"/>
      <c r="CR49" s="708">
        <v>8566995</v>
      </c>
      <c r="CS49" s="695"/>
      <c r="CT49" s="695"/>
      <c r="CU49" s="695"/>
      <c r="CV49" s="695"/>
      <c r="CW49" s="695"/>
      <c r="CX49" s="695"/>
      <c r="CY49" s="724"/>
      <c r="CZ49" s="716">
        <v>100</v>
      </c>
      <c r="DA49" s="725"/>
      <c r="DB49" s="725"/>
      <c r="DC49" s="726"/>
      <c r="DD49" s="727">
        <v>5161595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SJ4B3xIc8kyAUj7eJWRdlxaAU56XSnojCU00tlgzFNPnXFp+op4nnyz+iV49vcEhFT0W8xh8iHnSXgbU3SuqA==" saltValue="xM5wMpYzOqbglis6m6ND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374</v>
      </c>
      <c r="C7" s="763"/>
      <c r="D7" s="763"/>
      <c r="E7" s="763"/>
      <c r="F7" s="763"/>
      <c r="G7" s="763"/>
      <c r="H7" s="763"/>
      <c r="I7" s="763"/>
      <c r="J7" s="763"/>
      <c r="K7" s="763"/>
      <c r="L7" s="763"/>
      <c r="M7" s="763"/>
      <c r="N7" s="763"/>
      <c r="O7" s="763"/>
      <c r="P7" s="764"/>
      <c r="Q7" s="765">
        <v>8791</v>
      </c>
      <c r="R7" s="766"/>
      <c r="S7" s="766"/>
      <c r="T7" s="766"/>
      <c r="U7" s="766"/>
      <c r="V7" s="766">
        <v>8567</v>
      </c>
      <c r="W7" s="766"/>
      <c r="X7" s="766"/>
      <c r="Y7" s="766"/>
      <c r="Z7" s="766"/>
      <c r="AA7" s="766">
        <v>224</v>
      </c>
      <c r="AB7" s="766"/>
      <c r="AC7" s="766"/>
      <c r="AD7" s="766"/>
      <c r="AE7" s="767"/>
      <c r="AF7" s="768">
        <v>56</v>
      </c>
      <c r="AG7" s="769"/>
      <c r="AH7" s="769"/>
      <c r="AI7" s="769"/>
      <c r="AJ7" s="770"/>
      <c r="AK7" s="771" t="s">
        <v>548</v>
      </c>
      <c r="AL7" s="772"/>
      <c r="AM7" s="772"/>
      <c r="AN7" s="772"/>
      <c r="AO7" s="772"/>
      <c r="AP7" s="772">
        <v>6850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376</v>
      </c>
      <c r="B23" s="802" t="s">
        <v>377</v>
      </c>
      <c r="C23" s="803"/>
      <c r="D23" s="803"/>
      <c r="E23" s="803"/>
      <c r="F23" s="803"/>
      <c r="G23" s="803"/>
      <c r="H23" s="803"/>
      <c r="I23" s="803"/>
      <c r="J23" s="803"/>
      <c r="K23" s="803"/>
      <c r="L23" s="803"/>
      <c r="M23" s="803"/>
      <c r="N23" s="803"/>
      <c r="O23" s="803"/>
      <c r="P23" s="804"/>
      <c r="Q23" s="805">
        <v>8791</v>
      </c>
      <c r="R23" s="806"/>
      <c r="S23" s="806"/>
      <c r="T23" s="806"/>
      <c r="U23" s="806"/>
      <c r="V23" s="806">
        <v>8567</v>
      </c>
      <c r="W23" s="806"/>
      <c r="X23" s="806"/>
      <c r="Y23" s="806"/>
      <c r="Z23" s="806"/>
      <c r="AA23" s="806">
        <v>224</v>
      </c>
      <c r="AB23" s="806"/>
      <c r="AC23" s="806"/>
      <c r="AD23" s="806"/>
      <c r="AE23" s="807"/>
      <c r="AF23" s="808">
        <v>56</v>
      </c>
      <c r="AG23" s="806"/>
      <c r="AH23" s="806"/>
      <c r="AI23" s="806"/>
      <c r="AJ23" s="809"/>
      <c r="AK23" s="810"/>
      <c r="AL23" s="811"/>
      <c r="AM23" s="811"/>
      <c r="AN23" s="811"/>
      <c r="AO23" s="811"/>
      <c r="AP23" s="806">
        <v>6850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388</v>
      </c>
      <c r="C28" s="763"/>
      <c r="D28" s="763"/>
      <c r="E28" s="763"/>
      <c r="F28" s="763"/>
      <c r="G28" s="763"/>
      <c r="H28" s="763"/>
      <c r="I28" s="763"/>
      <c r="J28" s="763"/>
      <c r="K28" s="763"/>
      <c r="L28" s="763"/>
      <c r="M28" s="763"/>
      <c r="N28" s="763"/>
      <c r="O28" s="763"/>
      <c r="P28" s="764"/>
      <c r="Q28" s="835">
        <v>1050</v>
      </c>
      <c r="R28" s="836"/>
      <c r="S28" s="836"/>
      <c r="T28" s="836"/>
      <c r="U28" s="836"/>
      <c r="V28" s="836">
        <v>1033</v>
      </c>
      <c r="W28" s="836"/>
      <c r="X28" s="836"/>
      <c r="Y28" s="836"/>
      <c r="Z28" s="836"/>
      <c r="AA28" s="836">
        <f t="shared" ref="AA28:AA33" si="0">Q28-V28</f>
        <v>17</v>
      </c>
      <c r="AB28" s="836"/>
      <c r="AC28" s="836"/>
      <c r="AD28" s="836"/>
      <c r="AE28" s="837"/>
      <c r="AF28" s="838">
        <v>17</v>
      </c>
      <c r="AG28" s="836"/>
      <c r="AH28" s="836"/>
      <c r="AI28" s="836"/>
      <c r="AJ28" s="839"/>
      <c r="AK28" s="840">
        <v>108</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389</v>
      </c>
      <c r="C29" s="794"/>
      <c r="D29" s="794"/>
      <c r="E29" s="794"/>
      <c r="F29" s="794"/>
      <c r="G29" s="794"/>
      <c r="H29" s="794"/>
      <c r="I29" s="794"/>
      <c r="J29" s="794"/>
      <c r="K29" s="794"/>
      <c r="L29" s="794"/>
      <c r="M29" s="794"/>
      <c r="N29" s="794"/>
      <c r="O29" s="794"/>
      <c r="P29" s="795"/>
      <c r="Q29" s="796">
        <v>36</v>
      </c>
      <c r="R29" s="797"/>
      <c r="S29" s="797"/>
      <c r="T29" s="797"/>
      <c r="U29" s="797"/>
      <c r="V29" s="797">
        <v>36</v>
      </c>
      <c r="W29" s="797"/>
      <c r="X29" s="797"/>
      <c r="Y29" s="797"/>
      <c r="Z29" s="797"/>
      <c r="AA29" s="797">
        <f t="shared" si="0"/>
        <v>0</v>
      </c>
      <c r="AB29" s="797"/>
      <c r="AC29" s="797"/>
      <c r="AD29" s="797"/>
      <c r="AE29" s="798"/>
      <c r="AF29" s="799" t="s">
        <v>122</v>
      </c>
      <c r="AG29" s="800"/>
      <c r="AH29" s="800"/>
      <c r="AI29" s="800"/>
      <c r="AJ29" s="801"/>
      <c r="AK29" s="847">
        <v>14</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390</v>
      </c>
      <c r="C30" s="794"/>
      <c r="D30" s="794"/>
      <c r="E30" s="794"/>
      <c r="F30" s="794"/>
      <c r="G30" s="794"/>
      <c r="H30" s="794"/>
      <c r="I30" s="794"/>
      <c r="J30" s="794"/>
      <c r="K30" s="794"/>
      <c r="L30" s="794"/>
      <c r="M30" s="794"/>
      <c r="N30" s="794"/>
      <c r="O30" s="794"/>
      <c r="P30" s="795"/>
      <c r="Q30" s="796">
        <v>879</v>
      </c>
      <c r="R30" s="797"/>
      <c r="S30" s="797"/>
      <c r="T30" s="797"/>
      <c r="U30" s="797"/>
      <c r="V30" s="797">
        <v>843</v>
      </c>
      <c r="W30" s="797"/>
      <c r="X30" s="797"/>
      <c r="Y30" s="797"/>
      <c r="Z30" s="797"/>
      <c r="AA30" s="797">
        <f t="shared" si="0"/>
        <v>36</v>
      </c>
      <c r="AB30" s="797"/>
      <c r="AC30" s="797"/>
      <c r="AD30" s="797"/>
      <c r="AE30" s="798"/>
      <c r="AF30" s="799">
        <v>36</v>
      </c>
      <c r="AG30" s="800"/>
      <c r="AH30" s="800"/>
      <c r="AI30" s="800"/>
      <c r="AJ30" s="801"/>
      <c r="AK30" s="847">
        <v>158</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391</v>
      </c>
      <c r="C31" s="794"/>
      <c r="D31" s="794"/>
      <c r="E31" s="794"/>
      <c r="F31" s="794"/>
      <c r="G31" s="794"/>
      <c r="H31" s="794"/>
      <c r="I31" s="794"/>
      <c r="J31" s="794"/>
      <c r="K31" s="794"/>
      <c r="L31" s="794"/>
      <c r="M31" s="794"/>
      <c r="N31" s="794"/>
      <c r="O31" s="794"/>
      <c r="P31" s="795"/>
      <c r="Q31" s="796">
        <v>130</v>
      </c>
      <c r="R31" s="797"/>
      <c r="S31" s="797"/>
      <c r="T31" s="797"/>
      <c r="U31" s="797"/>
      <c r="V31" s="797">
        <v>129</v>
      </c>
      <c r="W31" s="797"/>
      <c r="X31" s="797"/>
      <c r="Y31" s="797"/>
      <c r="Z31" s="797"/>
      <c r="AA31" s="797">
        <f t="shared" si="0"/>
        <v>1</v>
      </c>
      <c r="AB31" s="797"/>
      <c r="AC31" s="797"/>
      <c r="AD31" s="797"/>
      <c r="AE31" s="798"/>
      <c r="AF31" s="799">
        <v>1</v>
      </c>
      <c r="AG31" s="800"/>
      <c r="AH31" s="800"/>
      <c r="AI31" s="800"/>
      <c r="AJ31" s="801"/>
      <c r="AK31" s="847">
        <v>47</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392</v>
      </c>
      <c r="C32" s="794"/>
      <c r="D32" s="794"/>
      <c r="E32" s="794"/>
      <c r="F32" s="794"/>
      <c r="G32" s="794"/>
      <c r="H32" s="794"/>
      <c r="I32" s="794"/>
      <c r="J32" s="794"/>
      <c r="K32" s="794"/>
      <c r="L32" s="794"/>
      <c r="M32" s="794"/>
      <c r="N32" s="794"/>
      <c r="O32" s="794"/>
      <c r="P32" s="795"/>
      <c r="Q32" s="796">
        <v>472</v>
      </c>
      <c r="R32" s="797"/>
      <c r="S32" s="797"/>
      <c r="T32" s="797"/>
      <c r="U32" s="797"/>
      <c r="V32" s="797">
        <v>507</v>
      </c>
      <c r="W32" s="797"/>
      <c r="X32" s="797"/>
      <c r="Y32" s="797"/>
      <c r="Z32" s="797"/>
      <c r="AA32" s="797">
        <f t="shared" si="0"/>
        <v>-35</v>
      </c>
      <c r="AB32" s="797"/>
      <c r="AC32" s="797"/>
      <c r="AD32" s="797"/>
      <c r="AE32" s="798"/>
      <c r="AF32" s="799">
        <v>3</v>
      </c>
      <c r="AG32" s="800"/>
      <c r="AH32" s="800"/>
      <c r="AI32" s="800"/>
      <c r="AJ32" s="801"/>
      <c r="AK32" s="847">
        <v>260</v>
      </c>
      <c r="AL32" s="843"/>
      <c r="AM32" s="843"/>
      <c r="AN32" s="843"/>
      <c r="AO32" s="843"/>
      <c r="AP32" s="843">
        <v>1677</v>
      </c>
      <c r="AQ32" s="843"/>
      <c r="AR32" s="843"/>
      <c r="AS32" s="843"/>
      <c r="AT32" s="843"/>
      <c r="AU32" s="843">
        <v>1021</v>
      </c>
      <c r="AV32" s="843"/>
      <c r="AW32" s="843"/>
      <c r="AX32" s="843"/>
      <c r="AY32" s="843"/>
      <c r="AZ32" s="844" t="s">
        <v>548</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t="s">
        <v>394</v>
      </c>
      <c r="C33" s="794"/>
      <c r="D33" s="794"/>
      <c r="E33" s="794"/>
      <c r="F33" s="794"/>
      <c r="G33" s="794"/>
      <c r="H33" s="794"/>
      <c r="I33" s="794"/>
      <c r="J33" s="794"/>
      <c r="K33" s="794"/>
      <c r="L33" s="794"/>
      <c r="M33" s="794"/>
      <c r="N33" s="794"/>
      <c r="O33" s="794"/>
      <c r="P33" s="795"/>
      <c r="Q33" s="796">
        <v>341</v>
      </c>
      <c r="R33" s="797"/>
      <c r="S33" s="797"/>
      <c r="T33" s="797"/>
      <c r="U33" s="797"/>
      <c r="V33" s="797">
        <v>312</v>
      </c>
      <c r="W33" s="797"/>
      <c r="X33" s="797"/>
      <c r="Y33" s="797"/>
      <c r="Z33" s="797"/>
      <c r="AA33" s="797">
        <f t="shared" si="0"/>
        <v>29</v>
      </c>
      <c r="AB33" s="797"/>
      <c r="AC33" s="797"/>
      <c r="AD33" s="797"/>
      <c r="AE33" s="798"/>
      <c r="AF33" s="799">
        <v>157</v>
      </c>
      <c r="AG33" s="800"/>
      <c r="AH33" s="800"/>
      <c r="AI33" s="800"/>
      <c r="AJ33" s="801"/>
      <c r="AK33" s="847">
        <v>287</v>
      </c>
      <c r="AL33" s="843"/>
      <c r="AM33" s="843"/>
      <c r="AN33" s="843"/>
      <c r="AO33" s="843"/>
      <c r="AP33" s="843">
        <v>931</v>
      </c>
      <c r="AQ33" s="843"/>
      <c r="AR33" s="843"/>
      <c r="AS33" s="843"/>
      <c r="AT33" s="843"/>
      <c r="AU33" s="843">
        <v>927</v>
      </c>
      <c r="AV33" s="843"/>
      <c r="AW33" s="843"/>
      <c r="AX33" s="843"/>
      <c r="AY33" s="843"/>
      <c r="AZ33" s="844" t="s">
        <v>548</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214</v>
      </c>
      <c r="AG63" s="857"/>
      <c r="AH63" s="857"/>
      <c r="AI63" s="857"/>
      <c r="AJ63" s="858"/>
      <c r="AK63" s="859"/>
      <c r="AL63" s="854"/>
      <c r="AM63" s="854"/>
      <c r="AN63" s="854"/>
      <c r="AO63" s="854"/>
      <c r="AP63" s="857">
        <v>2608</v>
      </c>
      <c r="AQ63" s="857"/>
      <c r="AR63" s="857"/>
      <c r="AS63" s="857"/>
      <c r="AT63" s="857"/>
      <c r="AU63" s="857">
        <v>1948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549</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v>0</v>
      </c>
      <c r="AQ68" s="879"/>
      <c r="AR68" s="879"/>
      <c r="AS68" s="879"/>
      <c r="AT68" s="879"/>
      <c r="AU68" s="879">
        <v>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550</v>
      </c>
      <c r="C69" s="887"/>
      <c r="D69" s="887"/>
      <c r="E69" s="887"/>
      <c r="F69" s="887"/>
      <c r="G69" s="887"/>
      <c r="H69" s="887"/>
      <c r="I69" s="887"/>
      <c r="J69" s="887"/>
      <c r="K69" s="887"/>
      <c r="L69" s="887"/>
      <c r="M69" s="887"/>
      <c r="N69" s="887"/>
      <c r="O69" s="887"/>
      <c r="P69" s="888"/>
      <c r="Q69" s="889">
        <v>1589</v>
      </c>
      <c r="R69" s="843"/>
      <c r="S69" s="843"/>
      <c r="T69" s="843"/>
      <c r="U69" s="843"/>
      <c r="V69" s="843">
        <v>1585</v>
      </c>
      <c r="W69" s="843"/>
      <c r="X69" s="843"/>
      <c r="Y69" s="843"/>
      <c r="Z69" s="843"/>
      <c r="AA69" s="843">
        <v>4</v>
      </c>
      <c r="AB69" s="843"/>
      <c r="AC69" s="843"/>
      <c r="AD69" s="843"/>
      <c r="AE69" s="843"/>
      <c r="AF69" s="843">
        <v>4</v>
      </c>
      <c r="AG69" s="843"/>
      <c r="AH69" s="843"/>
      <c r="AI69" s="843"/>
      <c r="AJ69" s="843"/>
      <c r="AK69" s="843">
        <v>2</v>
      </c>
      <c r="AL69" s="843"/>
      <c r="AM69" s="843"/>
      <c r="AN69" s="843"/>
      <c r="AO69" s="843"/>
      <c r="AP69" s="843">
        <v>0</v>
      </c>
      <c r="AQ69" s="843"/>
      <c r="AR69" s="843"/>
      <c r="AS69" s="843"/>
      <c r="AT69" s="843"/>
      <c r="AU69" s="843">
        <v>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551</v>
      </c>
      <c r="C70" s="887"/>
      <c r="D70" s="887"/>
      <c r="E70" s="887"/>
      <c r="F70" s="887"/>
      <c r="G70" s="887"/>
      <c r="H70" s="887"/>
      <c r="I70" s="887"/>
      <c r="J70" s="887"/>
      <c r="K70" s="887"/>
      <c r="L70" s="887"/>
      <c r="M70" s="887"/>
      <c r="N70" s="887"/>
      <c r="O70" s="887"/>
      <c r="P70" s="888"/>
      <c r="Q70" s="889">
        <v>501</v>
      </c>
      <c r="R70" s="843"/>
      <c r="S70" s="843"/>
      <c r="T70" s="843"/>
      <c r="U70" s="843"/>
      <c r="V70" s="843">
        <v>480</v>
      </c>
      <c r="W70" s="843"/>
      <c r="X70" s="843"/>
      <c r="Y70" s="843"/>
      <c r="Z70" s="843"/>
      <c r="AA70" s="843">
        <v>21</v>
      </c>
      <c r="AB70" s="843"/>
      <c r="AC70" s="843"/>
      <c r="AD70" s="843"/>
      <c r="AE70" s="843"/>
      <c r="AF70" s="843">
        <v>21</v>
      </c>
      <c r="AG70" s="843"/>
      <c r="AH70" s="843"/>
      <c r="AI70" s="843"/>
      <c r="AJ70" s="843"/>
      <c r="AK70" s="843">
        <v>35</v>
      </c>
      <c r="AL70" s="843"/>
      <c r="AM70" s="843"/>
      <c r="AN70" s="843"/>
      <c r="AO70" s="843"/>
      <c r="AP70" s="843">
        <v>0</v>
      </c>
      <c r="AQ70" s="843"/>
      <c r="AR70" s="843"/>
      <c r="AS70" s="843"/>
      <c r="AT70" s="843"/>
      <c r="AU70" s="843">
        <v>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552</v>
      </c>
      <c r="C71" s="887"/>
      <c r="D71" s="887"/>
      <c r="E71" s="887"/>
      <c r="F71" s="887"/>
      <c r="G71" s="887"/>
      <c r="H71" s="887"/>
      <c r="I71" s="887"/>
      <c r="J71" s="887"/>
      <c r="K71" s="887"/>
      <c r="L71" s="887"/>
      <c r="M71" s="887"/>
      <c r="N71" s="887"/>
      <c r="O71" s="887"/>
      <c r="P71" s="888"/>
      <c r="Q71" s="889">
        <v>53</v>
      </c>
      <c r="R71" s="843"/>
      <c r="S71" s="843"/>
      <c r="T71" s="843"/>
      <c r="U71" s="843"/>
      <c r="V71" s="843">
        <v>49</v>
      </c>
      <c r="W71" s="843"/>
      <c r="X71" s="843"/>
      <c r="Y71" s="843"/>
      <c r="Z71" s="843"/>
      <c r="AA71" s="843">
        <v>3</v>
      </c>
      <c r="AB71" s="843"/>
      <c r="AC71" s="843"/>
      <c r="AD71" s="843"/>
      <c r="AE71" s="843"/>
      <c r="AF71" s="843">
        <v>3</v>
      </c>
      <c r="AG71" s="843"/>
      <c r="AH71" s="843"/>
      <c r="AI71" s="843"/>
      <c r="AJ71" s="843"/>
      <c r="AK71" s="843">
        <v>3</v>
      </c>
      <c r="AL71" s="843"/>
      <c r="AM71" s="843"/>
      <c r="AN71" s="843"/>
      <c r="AO71" s="843"/>
      <c r="AP71" s="843">
        <v>0</v>
      </c>
      <c r="AQ71" s="843"/>
      <c r="AR71" s="843"/>
      <c r="AS71" s="843"/>
      <c r="AT71" s="843"/>
      <c r="AU71" s="843">
        <v>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553</v>
      </c>
      <c r="C72" s="887"/>
      <c r="D72" s="887"/>
      <c r="E72" s="887"/>
      <c r="F72" s="887"/>
      <c r="G72" s="887"/>
      <c r="H72" s="887"/>
      <c r="I72" s="887"/>
      <c r="J72" s="887"/>
      <c r="K72" s="887"/>
      <c r="L72" s="887"/>
      <c r="M72" s="887"/>
      <c r="N72" s="887"/>
      <c r="O72" s="887"/>
      <c r="P72" s="888"/>
      <c r="Q72" s="889">
        <v>100</v>
      </c>
      <c r="R72" s="843"/>
      <c r="S72" s="843"/>
      <c r="T72" s="843"/>
      <c r="U72" s="843"/>
      <c r="V72" s="843">
        <v>91</v>
      </c>
      <c r="W72" s="843"/>
      <c r="X72" s="843"/>
      <c r="Y72" s="843"/>
      <c r="Z72" s="843"/>
      <c r="AA72" s="843">
        <v>9</v>
      </c>
      <c r="AB72" s="843"/>
      <c r="AC72" s="843"/>
      <c r="AD72" s="843"/>
      <c r="AE72" s="843"/>
      <c r="AF72" s="843">
        <v>9</v>
      </c>
      <c r="AG72" s="843"/>
      <c r="AH72" s="843"/>
      <c r="AI72" s="843"/>
      <c r="AJ72" s="843"/>
      <c r="AK72" s="843">
        <v>17</v>
      </c>
      <c r="AL72" s="843"/>
      <c r="AM72" s="843"/>
      <c r="AN72" s="843"/>
      <c r="AO72" s="843"/>
      <c r="AP72" s="843">
        <v>0</v>
      </c>
      <c r="AQ72" s="843"/>
      <c r="AR72" s="843"/>
      <c r="AS72" s="843"/>
      <c r="AT72" s="843"/>
      <c r="AU72" s="843">
        <v>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t="s">
        <v>554</v>
      </c>
      <c r="C73" s="887"/>
      <c r="D73" s="887"/>
      <c r="E73" s="887"/>
      <c r="F73" s="887"/>
      <c r="G73" s="887"/>
      <c r="H73" s="887"/>
      <c r="I73" s="887"/>
      <c r="J73" s="887"/>
      <c r="K73" s="887"/>
      <c r="L73" s="887"/>
      <c r="M73" s="887"/>
      <c r="N73" s="887"/>
      <c r="O73" s="887"/>
      <c r="P73" s="888"/>
      <c r="Q73" s="889">
        <v>303344</v>
      </c>
      <c r="R73" s="843"/>
      <c r="S73" s="843"/>
      <c r="T73" s="843"/>
      <c r="U73" s="843"/>
      <c r="V73" s="843">
        <v>298534</v>
      </c>
      <c r="W73" s="843"/>
      <c r="X73" s="843"/>
      <c r="Y73" s="843"/>
      <c r="Z73" s="843"/>
      <c r="AA73" s="843">
        <v>4810</v>
      </c>
      <c r="AB73" s="843"/>
      <c r="AC73" s="843"/>
      <c r="AD73" s="843"/>
      <c r="AE73" s="843"/>
      <c r="AF73" s="843">
        <v>4810</v>
      </c>
      <c r="AG73" s="843"/>
      <c r="AH73" s="843"/>
      <c r="AI73" s="843"/>
      <c r="AJ73" s="843"/>
      <c r="AK73" s="843">
        <v>2401</v>
      </c>
      <c r="AL73" s="843"/>
      <c r="AM73" s="843"/>
      <c r="AN73" s="843"/>
      <c r="AO73" s="843"/>
      <c r="AP73" s="843">
        <v>0</v>
      </c>
      <c r="AQ73" s="843"/>
      <c r="AR73" s="843"/>
      <c r="AS73" s="843"/>
      <c r="AT73" s="843"/>
      <c r="AU73" s="843">
        <v>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5424</v>
      </c>
      <c r="AG88" s="857"/>
      <c r="AH88" s="857"/>
      <c r="AI88" s="857"/>
      <c r="AJ88" s="857"/>
      <c r="AK88" s="854"/>
      <c r="AL88" s="854"/>
      <c r="AM88" s="854"/>
      <c r="AN88" s="854"/>
      <c r="AO88" s="854"/>
      <c r="AP88" s="857" t="s">
        <v>487</v>
      </c>
      <c r="AQ88" s="857"/>
      <c r="AR88" s="857"/>
      <c r="AS88" s="857"/>
      <c r="AT88" s="857"/>
      <c r="AU88" s="857" t="s">
        <v>487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838320</v>
      </c>
      <c r="AB110" s="913"/>
      <c r="AC110" s="913"/>
      <c r="AD110" s="913"/>
      <c r="AE110" s="914"/>
      <c r="AF110" s="915">
        <v>857297</v>
      </c>
      <c r="AG110" s="913"/>
      <c r="AH110" s="913"/>
      <c r="AI110" s="913"/>
      <c r="AJ110" s="914"/>
      <c r="AK110" s="915">
        <v>890094</v>
      </c>
      <c r="AL110" s="913"/>
      <c r="AM110" s="913"/>
      <c r="AN110" s="913"/>
      <c r="AO110" s="914"/>
      <c r="AP110" s="916">
        <v>26</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6932107</v>
      </c>
      <c r="BR110" s="944"/>
      <c r="BS110" s="944"/>
      <c r="BT110" s="944"/>
      <c r="BU110" s="944"/>
      <c r="BV110" s="944">
        <v>6624012</v>
      </c>
      <c r="BW110" s="944"/>
      <c r="BX110" s="944"/>
      <c r="BY110" s="944"/>
      <c r="BZ110" s="944"/>
      <c r="CA110" s="944">
        <v>6849836</v>
      </c>
      <c r="CB110" s="944"/>
      <c r="CC110" s="944"/>
      <c r="CD110" s="944"/>
      <c r="CE110" s="944"/>
      <c r="CF110" s="957">
        <v>199.9</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2412464</v>
      </c>
      <c r="BR112" s="939"/>
      <c r="BS112" s="939"/>
      <c r="BT112" s="939"/>
      <c r="BU112" s="939"/>
      <c r="BV112" s="939">
        <v>2181651</v>
      </c>
      <c r="BW112" s="939"/>
      <c r="BX112" s="939"/>
      <c r="BY112" s="939"/>
      <c r="BZ112" s="939"/>
      <c r="CA112" s="939">
        <v>1947894</v>
      </c>
      <c r="CB112" s="939"/>
      <c r="CC112" s="939"/>
      <c r="CD112" s="939"/>
      <c r="CE112" s="939"/>
      <c r="CF112" s="933">
        <v>56.9</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258122</v>
      </c>
      <c r="AB113" s="951"/>
      <c r="AC113" s="951"/>
      <c r="AD113" s="951"/>
      <c r="AE113" s="952"/>
      <c r="AF113" s="953">
        <v>254084</v>
      </c>
      <c r="AG113" s="951"/>
      <c r="AH113" s="951"/>
      <c r="AI113" s="951"/>
      <c r="AJ113" s="952"/>
      <c r="AK113" s="953">
        <v>246423</v>
      </c>
      <c r="AL113" s="951"/>
      <c r="AM113" s="951"/>
      <c r="AN113" s="951"/>
      <c r="AO113" s="952"/>
      <c r="AP113" s="954">
        <v>7.2</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343824</v>
      </c>
      <c r="BR114" s="939"/>
      <c r="BS114" s="939"/>
      <c r="BT114" s="939"/>
      <c r="BU114" s="939"/>
      <c r="BV114" s="939">
        <v>367803</v>
      </c>
      <c r="BW114" s="939"/>
      <c r="BX114" s="939"/>
      <c r="BY114" s="939"/>
      <c r="BZ114" s="939"/>
      <c r="CA114" s="939">
        <v>434016</v>
      </c>
      <c r="CB114" s="939"/>
      <c r="CC114" s="939"/>
      <c r="CD114" s="939"/>
      <c r="CE114" s="939"/>
      <c r="CF114" s="933">
        <v>12.7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266490</v>
      </c>
      <c r="BR115" s="939"/>
      <c r="BS115" s="939"/>
      <c r="BT115" s="939"/>
      <c r="BU115" s="939"/>
      <c r="BV115" s="939">
        <v>258300</v>
      </c>
      <c r="BW115" s="939"/>
      <c r="BX115" s="939"/>
      <c r="BY115" s="939"/>
      <c r="BZ115" s="939"/>
      <c r="CA115" s="939">
        <v>303300</v>
      </c>
      <c r="CB115" s="939"/>
      <c r="CC115" s="939"/>
      <c r="CD115" s="939"/>
      <c r="CE115" s="939"/>
      <c r="CF115" s="933">
        <v>8.9</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1096442</v>
      </c>
      <c r="AB117" s="992"/>
      <c r="AC117" s="992"/>
      <c r="AD117" s="992"/>
      <c r="AE117" s="993"/>
      <c r="AF117" s="994">
        <v>1111381</v>
      </c>
      <c r="AG117" s="992"/>
      <c r="AH117" s="992"/>
      <c r="AI117" s="992"/>
      <c r="AJ117" s="993"/>
      <c r="AK117" s="994">
        <v>1136517</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9954885</v>
      </c>
      <c r="BR119" s="1013"/>
      <c r="BS119" s="1013"/>
      <c r="BT119" s="1013"/>
      <c r="BU119" s="1013"/>
      <c r="BV119" s="1013">
        <v>9431766</v>
      </c>
      <c r="BW119" s="1013"/>
      <c r="BX119" s="1013"/>
      <c r="BY119" s="1013"/>
      <c r="BZ119" s="1013"/>
      <c r="CA119" s="1013">
        <v>9535046</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4348157</v>
      </c>
      <c r="BR120" s="944"/>
      <c r="BS120" s="944"/>
      <c r="BT120" s="944"/>
      <c r="BU120" s="944"/>
      <c r="BV120" s="944">
        <v>4517658</v>
      </c>
      <c r="BW120" s="944"/>
      <c r="BX120" s="944"/>
      <c r="BY120" s="944"/>
      <c r="BZ120" s="944"/>
      <c r="CA120" s="944">
        <v>4987080</v>
      </c>
      <c r="CB120" s="944"/>
      <c r="CC120" s="944"/>
      <c r="CD120" s="944"/>
      <c r="CE120" s="944"/>
      <c r="CF120" s="957">
        <v>145.6</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1383191</v>
      </c>
      <c r="DH120" s="944"/>
      <c r="DI120" s="944"/>
      <c r="DJ120" s="944"/>
      <c r="DK120" s="944"/>
      <c r="DL120" s="944">
        <v>1185803</v>
      </c>
      <c r="DM120" s="944"/>
      <c r="DN120" s="944"/>
      <c r="DO120" s="944"/>
      <c r="DP120" s="944"/>
      <c r="DQ120" s="944">
        <v>1021128</v>
      </c>
      <c r="DR120" s="944"/>
      <c r="DS120" s="944"/>
      <c r="DT120" s="944"/>
      <c r="DU120" s="944"/>
      <c r="DV120" s="945">
        <v>29.8</v>
      </c>
      <c r="DW120" s="945"/>
      <c r="DX120" s="945"/>
      <c r="DY120" s="945"/>
      <c r="DZ120" s="946"/>
    </row>
    <row r="121" spans="1:130" s="212" customFormat="1" ht="26.25" customHeight="1">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374435</v>
      </c>
      <c r="BR121" s="939"/>
      <c r="BS121" s="939"/>
      <c r="BT121" s="939"/>
      <c r="BU121" s="939"/>
      <c r="BV121" s="939">
        <v>345022</v>
      </c>
      <c r="BW121" s="939"/>
      <c r="BX121" s="939"/>
      <c r="BY121" s="939"/>
      <c r="BZ121" s="939"/>
      <c r="CA121" s="939">
        <v>437777</v>
      </c>
      <c r="CB121" s="939"/>
      <c r="CC121" s="939"/>
      <c r="CD121" s="939"/>
      <c r="CE121" s="939"/>
      <c r="CF121" s="933">
        <v>12.8</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926766</v>
      </c>
      <c r="DR121" s="939"/>
      <c r="DS121" s="939"/>
      <c r="DT121" s="939"/>
      <c r="DU121" s="939"/>
      <c r="DV121" s="940">
        <v>27</v>
      </c>
      <c r="DW121" s="940"/>
      <c r="DX121" s="940"/>
      <c r="DY121" s="940"/>
      <c r="DZ121" s="941"/>
    </row>
    <row r="122" spans="1:130" s="212" customFormat="1" ht="26.25" customHeight="1">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6045839</v>
      </c>
      <c r="BR122" s="1013"/>
      <c r="BS122" s="1013"/>
      <c r="BT122" s="1013"/>
      <c r="BU122" s="1013"/>
      <c r="BV122" s="1013">
        <v>5772493</v>
      </c>
      <c r="BW122" s="1013"/>
      <c r="BX122" s="1013"/>
      <c r="BY122" s="1013"/>
      <c r="BZ122" s="1013"/>
      <c r="CA122" s="1013">
        <v>6335557</v>
      </c>
      <c r="CB122" s="1013"/>
      <c r="CC122" s="1013"/>
      <c r="CD122" s="1013"/>
      <c r="CE122" s="1013"/>
      <c r="CF122" s="1030">
        <v>184.9</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10768431</v>
      </c>
      <c r="BR123" s="1077"/>
      <c r="BS123" s="1077"/>
      <c r="BT123" s="1077"/>
      <c r="BU123" s="1077"/>
      <c r="BV123" s="1077">
        <v>10635173</v>
      </c>
      <c r="BW123" s="1077"/>
      <c r="BX123" s="1077"/>
      <c r="BY123" s="1077"/>
      <c r="BZ123" s="1077"/>
      <c r="CA123" s="1077">
        <v>11760414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1029273</v>
      </c>
      <c r="DH124" s="999"/>
      <c r="DI124" s="999"/>
      <c r="DJ124" s="999"/>
      <c r="DK124" s="1000"/>
      <c r="DL124" s="998">
        <v>995848</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28504</v>
      </c>
      <c r="AB128" s="1059"/>
      <c r="AC128" s="1059"/>
      <c r="AD128" s="1059"/>
      <c r="AE128" s="1060"/>
      <c r="AF128" s="1061">
        <v>31877</v>
      </c>
      <c r="AG128" s="1059"/>
      <c r="AH128" s="1059"/>
      <c r="AI128" s="1059"/>
      <c r="AJ128" s="1060"/>
      <c r="AK128" s="1061">
        <v>40420</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266490</v>
      </c>
      <c r="DH128" s="1051"/>
      <c r="DI128" s="1051"/>
      <c r="DJ128" s="1051"/>
      <c r="DK128" s="1051"/>
      <c r="DL128" s="1051">
        <v>258300</v>
      </c>
      <c r="DM128" s="1051"/>
      <c r="DN128" s="1051"/>
      <c r="DO128" s="1051"/>
      <c r="DP128" s="1051"/>
      <c r="DQ128" s="1051">
        <v>303300</v>
      </c>
      <c r="DR128" s="1051"/>
      <c r="DS128" s="1051"/>
      <c r="DT128" s="1051"/>
      <c r="DU128" s="1051"/>
      <c r="DV128" s="1052">
        <v>8.9</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4084495</v>
      </c>
      <c r="AB129" s="972"/>
      <c r="AC129" s="972"/>
      <c r="AD129" s="972"/>
      <c r="AE129" s="973"/>
      <c r="AF129" s="974">
        <v>4090921</v>
      </c>
      <c r="AG129" s="972"/>
      <c r="AH129" s="972"/>
      <c r="AI129" s="972"/>
      <c r="AJ129" s="973"/>
      <c r="AK129" s="974">
        <v>4150227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703155</v>
      </c>
      <c r="AB130" s="972"/>
      <c r="AC130" s="972"/>
      <c r="AD130" s="972"/>
      <c r="AE130" s="973"/>
      <c r="AF130" s="974">
        <v>716302</v>
      </c>
      <c r="AG130" s="972"/>
      <c r="AH130" s="972"/>
      <c r="AI130" s="972"/>
      <c r="AJ130" s="973"/>
      <c r="AK130" s="974">
        <v>723965</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10.8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3381340</v>
      </c>
      <c r="AB131" s="999"/>
      <c r="AC131" s="999"/>
      <c r="AD131" s="999"/>
      <c r="AE131" s="1000"/>
      <c r="AF131" s="998">
        <v>3374619</v>
      </c>
      <c r="AG131" s="999"/>
      <c r="AH131" s="999"/>
      <c r="AI131" s="999"/>
      <c r="AJ131" s="1000"/>
      <c r="AK131" s="998">
        <v>3426262</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10.788119500000001</v>
      </c>
      <c r="AB132" s="1110"/>
      <c r="AC132" s="1110"/>
      <c r="AD132" s="1110"/>
      <c r="AE132" s="1111"/>
      <c r="AF132" s="1112">
        <v>10.76276008</v>
      </c>
      <c r="AG132" s="1110"/>
      <c r="AH132" s="1110"/>
      <c r="AI132" s="1110"/>
      <c r="AJ132" s="1111"/>
      <c r="AK132" s="1112">
        <v>10.8611659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10.199999999999999</v>
      </c>
      <c r="AB133" s="1093"/>
      <c r="AC133" s="1093"/>
      <c r="AD133" s="1093"/>
      <c r="AE133" s="1094"/>
      <c r="AF133" s="1092">
        <v>10.4</v>
      </c>
      <c r="AG133" s="1093"/>
      <c r="AH133" s="1093"/>
      <c r="AI133" s="1093"/>
      <c r="AJ133" s="1094"/>
      <c r="AK133" s="1092">
        <v>10.8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zJ8IYaYA6FolG+LHma2ZI83+/E4fY957gWjjdZeuwxJ88L/VqvUQXOc0j8+D/K0uCJNmuF4ZhbTVtWPJWmclg==" saltValue="+ueFqL1YTTMrPiinGgBm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475</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3EeU6nTGNQjuXdCfo+mo95f/hGjFFQCRqq8fngC0DUSdGJ0MNlnFFlbjE96xcouf7WfBPv2S2WTp86NJkAKNFQ==" saltValue="Cw8UuIHrNRGOiLOj8hfl5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MidliMXmgiKYqNSWH4YMihfPL2CmrLql1yHwopqDAvN6g0cV/CgkLxMYNcW95n+cDuyNSS9foPdFx++x46PVtQ==" saltValue="ipeom3/cleZDJnNv6jns9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477</v>
      </c>
      <c r="AL6" s="248"/>
      <c r="AM6" s="248"/>
      <c r="AN6" s="248"/>
    </row>
    <row r="7" spans="1:46" ht="13.5" customHeight="1">
      <c r="A7" s="247"/>
      <c r="AK7" s="250"/>
      <c r="AL7" s="251"/>
      <c r="AM7" s="251"/>
      <c r="AN7" s="252"/>
      <c r="AO7" s="1127" t="s">
        <v>478</v>
      </c>
      <c r="AP7" s="253"/>
      <c r="AQ7" s="254" t="s">
        <v>479</v>
      </c>
      <c r="AR7" s="255"/>
    </row>
    <row r="8" spans="1:46" ht="13.2">
      <c r="A8" s="247"/>
      <c r="AK8" s="256"/>
      <c r="AL8" s="257"/>
      <c r="AM8" s="257"/>
      <c r="AN8" s="258"/>
      <c r="AO8" s="1128"/>
      <c r="AP8" s="259" t="s">
        <v>480</v>
      </c>
      <c r="AQ8" s="260" t="s">
        <v>481</v>
      </c>
      <c r="AR8" s="261" t="s">
        <v>482</v>
      </c>
    </row>
    <row r="9" spans="1:46" ht="13.2">
      <c r="A9" s="247"/>
      <c r="AK9" s="1129" t="s">
        <v>483</v>
      </c>
      <c r="AL9" s="1130"/>
      <c r="AM9" s="1130"/>
      <c r="AN9" s="1131"/>
      <c r="AO9" s="262">
        <v>1306060</v>
      </c>
      <c r="AP9" s="262">
        <v>207081</v>
      </c>
      <c r="AQ9" s="263">
        <v>186275</v>
      </c>
      <c r="AR9" s="264">
        <v>11.2</v>
      </c>
    </row>
    <row r="10" spans="1:46" ht="13.5" customHeight="1">
      <c r="A10" s="247"/>
      <c r="AK10" s="1129" t="s">
        <v>484</v>
      </c>
      <c r="AL10" s="1130"/>
      <c r="AM10" s="1130"/>
      <c r="AN10" s="1131"/>
      <c r="AO10" s="265">
        <v>108313</v>
      </c>
      <c r="AP10" s="265">
        <v>17173</v>
      </c>
      <c r="AQ10" s="266">
        <v>28060</v>
      </c>
      <c r="AR10" s="267">
        <v>-38.799999999999997</v>
      </c>
    </row>
    <row r="11" spans="1:46" ht="13.5" customHeight="1">
      <c r="A11" s="247"/>
      <c r="AK11" s="1129" t="s">
        <v>485</v>
      </c>
      <c r="AL11" s="1130"/>
      <c r="AM11" s="1130"/>
      <c r="AN11" s="1131"/>
      <c r="AO11" s="265">
        <v>37960</v>
      </c>
      <c r="AP11" s="265">
        <v>6019</v>
      </c>
      <c r="AQ11" s="266">
        <v>7123</v>
      </c>
      <c r="AR11" s="267">
        <v>-15.5</v>
      </c>
    </row>
    <row r="12" spans="1:46" ht="13.5" customHeight="1">
      <c r="A12" s="247"/>
      <c r="AK12" s="1129" t="s">
        <v>486</v>
      </c>
      <c r="AL12" s="1130"/>
      <c r="AM12" s="1130"/>
      <c r="AN12" s="1131"/>
      <c r="AO12" s="265" t="s">
        <v>487</v>
      </c>
      <c r="AP12" s="265" t="s">
        <v>487</v>
      </c>
      <c r="AQ12" s="266">
        <v>57</v>
      </c>
      <c r="AR12" s="267" t="s">
        <v>487</v>
      </c>
    </row>
    <row r="13" spans="1:46" ht="13.5" customHeight="1">
      <c r="A13" s="247"/>
      <c r="AK13" s="1129" t="s">
        <v>488</v>
      </c>
      <c r="AL13" s="1130"/>
      <c r="AM13" s="1130"/>
      <c r="AN13" s="1131"/>
      <c r="AO13" s="265">
        <v>90179</v>
      </c>
      <c r="AP13" s="265">
        <v>14298</v>
      </c>
      <c r="AQ13" s="266">
        <v>6435</v>
      </c>
      <c r="AR13" s="267">
        <v>122.2</v>
      </c>
    </row>
    <row r="14" spans="1:46" ht="13.5" customHeight="1">
      <c r="A14" s="247"/>
      <c r="AK14" s="1129" t="s">
        <v>489</v>
      </c>
      <c r="AL14" s="1130"/>
      <c r="AM14" s="1130"/>
      <c r="AN14" s="1131"/>
      <c r="AO14" s="265">
        <v>39870</v>
      </c>
      <c r="AP14" s="265">
        <v>6322</v>
      </c>
      <c r="AQ14" s="266">
        <v>3786</v>
      </c>
      <c r="AR14" s="267">
        <v>67</v>
      </c>
    </row>
    <row r="15" spans="1:46" ht="13.5" customHeight="1">
      <c r="A15" s="247"/>
      <c r="AK15" s="1132" t="s">
        <v>490</v>
      </c>
      <c r="AL15" s="1133"/>
      <c r="AM15" s="1133"/>
      <c r="AN15" s="1134"/>
      <c r="AO15" s="265">
        <v>-66952</v>
      </c>
      <c r="AP15" s="265">
        <v>-10616</v>
      </c>
      <c r="AQ15" s="266">
        <v>-9323</v>
      </c>
      <c r="AR15" s="267">
        <v>13.9</v>
      </c>
    </row>
    <row r="16" spans="1:46" ht="13.2">
      <c r="A16" s="247"/>
      <c r="AK16" s="1132" t="s">
        <v>177</v>
      </c>
      <c r="AL16" s="1133"/>
      <c r="AM16" s="1133"/>
      <c r="AN16" s="1134"/>
      <c r="AO16" s="265">
        <v>1515430</v>
      </c>
      <c r="AP16" s="265">
        <v>240277</v>
      </c>
      <c r="AQ16" s="266">
        <v>222412</v>
      </c>
      <c r="AR16" s="267">
        <v>8</v>
      </c>
    </row>
    <row r="17" spans="1:46" ht="13.2">
      <c r="A17" s="247"/>
    </row>
    <row r="18" spans="1:46" ht="13.2">
      <c r="A18" s="247"/>
      <c r="AQ18" s="268"/>
      <c r="AR18" s="268"/>
    </row>
    <row r="19" spans="1:46" ht="13.2">
      <c r="A19" s="247"/>
      <c r="AK19" s="243" t="s">
        <v>491</v>
      </c>
    </row>
    <row r="20" spans="1:46" ht="13.2">
      <c r="A20" s="247"/>
      <c r="AK20" s="269"/>
      <c r="AL20" s="270"/>
      <c r="AM20" s="270"/>
      <c r="AN20" s="271"/>
      <c r="AO20" s="272" t="s">
        <v>492</v>
      </c>
      <c r="AP20" s="273" t="s">
        <v>493</v>
      </c>
      <c r="AQ20" s="274" t="s">
        <v>494</v>
      </c>
      <c r="AR20" s="275"/>
    </row>
    <row r="21" spans="1:46" s="248" customFormat="1" ht="13.2">
      <c r="A21" s="276"/>
      <c r="AK21" s="1135" t="s">
        <v>495</v>
      </c>
      <c r="AL21" s="1136"/>
      <c r="AM21" s="1136"/>
      <c r="AN21" s="1137"/>
      <c r="AO21" s="277">
        <v>20.29</v>
      </c>
      <c r="AP21" s="278">
        <v>17.59</v>
      </c>
      <c r="AQ21" s="279">
        <v>2.7</v>
      </c>
      <c r="AS21" s="280"/>
      <c r="AT21" s="276"/>
    </row>
    <row r="22" spans="1:46" s="248" customFormat="1" ht="13.2">
      <c r="A22" s="276"/>
      <c r="AK22" s="1135" t="s">
        <v>496</v>
      </c>
      <c r="AL22" s="1136"/>
      <c r="AM22" s="1136"/>
      <c r="AN22" s="1137"/>
      <c r="AO22" s="281">
        <v>94.9</v>
      </c>
      <c r="AP22" s="282">
        <v>95.9</v>
      </c>
      <c r="AQ22" s="283">
        <v>-1</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c r="A27" s="288"/>
      <c r="AS27" s="243"/>
      <c r="AT27" s="243"/>
    </row>
    <row r="28" spans="1:46" ht="16.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499</v>
      </c>
      <c r="AL29" s="248"/>
      <c r="AM29" s="248"/>
      <c r="AN29" s="248"/>
      <c r="AS29" s="290"/>
    </row>
    <row r="30" spans="1:46" ht="13.5" customHeight="1">
      <c r="A30" s="247"/>
      <c r="AK30" s="250"/>
      <c r="AL30" s="251"/>
      <c r="AM30" s="251"/>
      <c r="AN30" s="252"/>
      <c r="AO30" s="1127" t="s">
        <v>478</v>
      </c>
      <c r="AP30" s="253"/>
      <c r="AQ30" s="254" t="s">
        <v>479</v>
      </c>
      <c r="AR30" s="255"/>
    </row>
    <row r="31" spans="1:46" ht="13.2">
      <c r="A31" s="247"/>
      <c r="AK31" s="256"/>
      <c r="AL31" s="257"/>
      <c r="AM31" s="257"/>
      <c r="AN31" s="258"/>
      <c r="AO31" s="1128"/>
      <c r="AP31" s="259" t="s">
        <v>480</v>
      </c>
      <c r="AQ31" s="260" t="s">
        <v>481</v>
      </c>
      <c r="AR31" s="261" t="s">
        <v>482</v>
      </c>
    </row>
    <row r="32" spans="1:46" ht="27" customHeight="1">
      <c r="A32" s="247"/>
      <c r="AK32" s="1143" t="s">
        <v>500</v>
      </c>
      <c r="AL32" s="1144"/>
      <c r="AM32" s="1144"/>
      <c r="AN32" s="1145"/>
      <c r="AO32" s="291">
        <v>890094</v>
      </c>
      <c r="AP32" s="291">
        <v>141128</v>
      </c>
      <c r="AQ32" s="292">
        <v>124581</v>
      </c>
      <c r="AR32" s="293">
        <v>13.3</v>
      </c>
    </row>
    <row r="33" spans="1:46" ht="13.5" customHeight="1">
      <c r="A33" s="247"/>
      <c r="AK33" s="1143" t="s">
        <v>501</v>
      </c>
      <c r="AL33" s="1144"/>
      <c r="AM33" s="1144"/>
      <c r="AN33" s="1145"/>
      <c r="AO33" s="291" t="s">
        <v>487</v>
      </c>
      <c r="AP33" s="291" t="s">
        <v>487</v>
      </c>
      <c r="AQ33" s="292">
        <v>76</v>
      </c>
      <c r="AR33" s="293" t="s">
        <v>487</v>
      </c>
    </row>
    <row r="34" spans="1:46" ht="27" customHeight="1">
      <c r="A34" s="247"/>
      <c r="AK34" s="1143" t="s">
        <v>502</v>
      </c>
      <c r="AL34" s="1144"/>
      <c r="AM34" s="1144"/>
      <c r="AN34" s="1145"/>
      <c r="AO34" s="291" t="s">
        <v>487</v>
      </c>
      <c r="AP34" s="291" t="s">
        <v>487</v>
      </c>
      <c r="AQ34" s="292">
        <v>163</v>
      </c>
      <c r="AR34" s="293" t="s">
        <v>487</v>
      </c>
    </row>
    <row r="35" spans="1:46" ht="27" customHeight="1">
      <c r="A35" s="247"/>
      <c r="AK35" s="1143" t="s">
        <v>503</v>
      </c>
      <c r="AL35" s="1144"/>
      <c r="AM35" s="1144"/>
      <c r="AN35" s="1145"/>
      <c r="AO35" s="291">
        <v>246423</v>
      </c>
      <c r="AP35" s="291">
        <v>39071</v>
      </c>
      <c r="AQ35" s="292">
        <v>24428</v>
      </c>
      <c r="AR35" s="293">
        <v>59.9</v>
      </c>
    </row>
    <row r="36" spans="1:46" ht="27" customHeight="1">
      <c r="A36" s="247"/>
      <c r="AK36" s="1143" t="s">
        <v>504</v>
      </c>
      <c r="AL36" s="1144"/>
      <c r="AM36" s="1144"/>
      <c r="AN36" s="1145"/>
      <c r="AO36" s="291" t="s">
        <v>487</v>
      </c>
      <c r="AP36" s="291" t="s">
        <v>487</v>
      </c>
      <c r="AQ36" s="292">
        <v>4294</v>
      </c>
      <c r="AR36" s="293" t="s">
        <v>487</v>
      </c>
    </row>
    <row r="37" spans="1:46" ht="13.5" customHeight="1">
      <c r="A37" s="247"/>
      <c r="AK37" s="1143" t="s">
        <v>505</v>
      </c>
      <c r="AL37" s="1144"/>
      <c r="AM37" s="1144"/>
      <c r="AN37" s="1145"/>
      <c r="AO37" s="291" t="s">
        <v>487</v>
      </c>
      <c r="AP37" s="291" t="s">
        <v>487</v>
      </c>
      <c r="AQ37" s="292">
        <v>880</v>
      </c>
      <c r="AR37" s="293" t="s">
        <v>487</v>
      </c>
    </row>
    <row r="38" spans="1:46" ht="27" customHeight="1">
      <c r="A38" s="247"/>
      <c r="AK38" s="1146" t="s">
        <v>506</v>
      </c>
      <c r="AL38" s="1147"/>
      <c r="AM38" s="1147"/>
      <c r="AN38" s="1148"/>
      <c r="AO38" s="294" t="s">
        <v>487</v>
      </c>
      <c r="AP38" s="294" t="s">
        <v>487</v>
      </c>
      <c r="AQ38" s="295">
        <v>22</v>
      </c>
      <c r="AR38" s="283" t="s">
        <v>487</v>
      </c>
      <c r="AS38" s="290"/>
    </row>
    <row r="39" spans="1:46" ht="13.2">
      <c r="A39" s="247"/>
      <c r="AK39" s="1146" t="s">
        <v>507</v>
      </c>
      <c r="AL39" s="1147"/>
      <c r="AM39" s="1147"/>
      <c r="AN39" s="1148"/>
      <c r="AO39" s="291">
        <v>-40420</v>
      </c>
      <c r="AP39" s="291">
        <v>-6409</v>
      </c>
      <c r="AQ39" s="292">
        <v>-5293</v>
      </c>
      <c r="AR39" s="293">
        <v>21.1</v>
      </c>
      <c r="AS39" s="290"/>
    </row>
    <row r="40" spans="1:46" ht="27" customHeight="1">
      <c r="A40" s="247"/>
      <c r="AK40" s="1143" t="s">
        <v>508</v>
      </c>
      <c r="AL40" s="1144"/>
      <c r="AM40" s="1144"/>
      <c r="AN40" s="1145"/>
      <c r="AO40" s="291">
        <v>-723965</v>
      </c>
      <c r="AP40" s="291">
        <v>-114788</v>
      </c>
      <c r="AQ40" s="292">
        <v>-99375</v>
      </c>
      <c r="AR40" s="293">
        <v>15.5</v>
      </c>
      <c r="AS40" s="290"/>
    </row>
    <row r="41" spans="1:46" ht="13.2">
      <c r="A41" s="247"/>
      <c r="AK41" s="1149" t="s">
        <v>287</v>
      </c>
      <c r="AL41" s="1150"/>
      <c r="AM41" s="1150"/>
      <c r="AN41" s="1151"/>
      <c r="AO41" s="291">
        <v>372132</v>
      </c>
      <c r="AP41" s="291">
        <v>59003</v>
      </c>
      <c r="AQ41" s="292">
        <v>49775</v>
      </c>
      <c r="AR41" s="293">
        <v>18.5</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ht="13.2">
      <c r="A48" s="247"/>
      <c r="AK48" s="301" t="s">
        <v>510</v>
      </c>
      <c r="AL48" s="301"/>
      <c r="AM48" s="301"/>
      <c r="AN48" s="301"/>
      <c r="AO48" s="301"/>
      <c r="AP48" s="301"/>
      <c r="AQ48" s="302"/>
      <c r="AR48" s="301"/>
    </row>
    <row r="49" spans="1:44" ht="13.5" customHeight="1">
      <c r="A49" s="247"/>
      <c r="AK49" s="303"/>
      <c r="AL49" s="304"/>
      <c r="AM49" s="1138" t="s">
        <v>478</v>
      </c>
      <c r="AN49" s="1140" t="s">
        <v>511</v>
      </c>
      <c r="AO49" s="1141"/>
      <c r="AP49" s="1141"/>
      <c r="AQ49" s="1141"/>
      <c r="AR49" s="1142"/>
    </row>
    <row r="50" spans="1:44" ht="13.2">
      <c r="A50" s="247"/>
      <c r="AK50" s="305"/>
      <c r="AL50" s="306"/>
      <c r="AM50" s="1139"/>
      <c r="AN50" s="307" t="s">
        <v>512</v>
      </c>
      <c r="AO50" s="308" t="s">
        <v>513</v>
      </c>
      <c r="AP50" s="309" t="s">
        <v>514</v>
      </c>
      <c r="AQ50" s="310" t="s">
        <v>515</v>
      </c>
      <c r="AR50" s="311" t="s">
        <v>516</v>
      </c>
    </row>
    <row r="51" spans="1:44" ht="13.2">
      <c r="A51" s="247"/>
      <c r="AK51" s="303" t="s">
        <v>517</v>
      </c>
      <c r="AL51" s="304"/>
      <c r="AM51" s="312">
        <v>2077915</v>
      </c>
      <c r="AN51" s="313">
        <v>302462</v>
      </c>
      <c r="AO51" s="314">
        <v>6.4</v>
      </c>
      <c r="AP51" s="315">
        <v>200194</v>
      </c>
      <c r="AQ51" s="316">
        <v>5.2</v>
      </c>
      <c r="AR51" s="317">
        <v>1.2</v>
      </c>
    </row>
    <row r="52" spans="1:44" ht="13.2">
      <c r="A52" s="247"/>
      <c r="AK52" s="318"/>
      <c r="AL52" s="319" t="s">
        <v>518</v>
      </c>
      <c r="AM52" s="320">
        <v>772058</v>
      </c>
      <c r="AN52" s="321">
        <v>112381</v>
      </c>
      <c r="AO52" s="322">
        <v>327</v>
      </c>
      <c r="AP52" s="323">
        <v>106422</v>
      </c>
      <c r="AQ52" s="324">
        <v>20.100000000000001</v>
      </c>
      <c r="AR52" s="325">
        <v>306.89999999999998</v>
      </c>
    </row>
    <row r="53" spans="1:44" ht="13.2">
      <c r="A53" s="247"/>
      <c r="AK53" s="303" t="s">
        <v>519</v>
      </c>
      <c r="AL53" s="304"/>
      <c r="AM53" s="312">
        <v>2030364</v>
      </c>
      <c r="AN53" s="313">
        <v>300928</v>
      </c>
      <c r="AO53" s="314">
        <v>-0.5</v>
      </c>
      <c r="AP53" s="315">
        <v>196914</v>
      </c>
      <c r="AQ53" s="316">
        <v>-1.6</v>
      </c>
      <c r="AR53" s="317">
        <v>1.1000000000000001</v>
      </c>
    </row>
    <row r="54" spans="1:44" ht="13.2">
      <c r="A54" s="247"/>
      <c r="AK54" s="318"/>
      <c r="AL54" s="319" t="s">
        <v>518</v>
      </c>
      <c r="AM54" s="320">
        <v>1011410</v>
      </c>
      <c r="AN54" s="321">
        <v>149905</v>
      </c>
      <c r="AO54" s="322">
        <v>33.4</v>
      </c>
      <c r="AP54" s="323">
        <v>98966</v>
      </c>
      <c r="AQ54" s="324">
        <v>-7</v>
      </c>
      <c r="AR54" s="325">
        <v>40.4</v>
      </c>
    </row>
    <row r="55" spans="1:44" ht="13.2">
      <c r="A55" s="247"/>
      <c r="AK55" s="303" t="s">
        <v>520</v>
      </c>
      <c r="AL55" s="304"/>
      <c r="AM55" s="312">
        <v>960321</v>
      </c>
      <c r="AN55" s="313">
        <v>146279</v>
      </c>
      <c r="AO55" s="314">
        <v>-51.4</v>
      </c>
      <c r="AP55" s="315">
        <v>204757</v>
      </c>
      <c r="AQ55" s="316">
        <v>4</v>
      </c>
      <c r="AR55" s="317">
        <v>-55.4</v>
      </c>
    </row>
    <row r="56" spans="1:44" ht="13.2">
      <c r="A56" s="247"/>
      <c r="AK56" s="318"/>
      <c r="AL56" s="319" t="s">
        <v>518</v>
      </c>
      <c r="AM56" s="320">
        <v>423980</v>
      </c>
      <c r="AN56" s="321">
        <v>64582</v>
      </c>
      <c r="AO56" s="322">
        <v>-56.9</v>
      </c>
      <c r="AP56" s="323">
        <v>106071</v>
      </c>
      <c r="AQ56" s="324">
        <v>7.2</v>
      </c>
      <c r="AR56" s="325">
        <v>-64.099999999999994</v>
      </c>
    </row>
    <row r="57" spans="1:44" ht="13.2">
      <c r="A57" s="247"/>
      <c r="AK57" s="303" t="s">
        <v>521</v>
      </c>
      <c r="AL57" s="304"/>
      <c r="AM57" s="312">
        <v>973149</v>
      </c>
      <c r="AN57" s="313">
        <v>151817</v>
      </c>
      <c r="AO57" s="314">
        <v>3.8</v>
      </c>
      <c r="AP57" s="315">
        <v>194971</v>
      </c>
      <c r="AQ57" s="316">
        <v>-4.8</v>
      </c>
      <c r="AR57" s="317">
        <v>8.6</v>
      </c>
    </row>
    <row r="58" spans="1:44" ht="13.2">
      <c r="A58" s="247"/>
      <c r="AK58" s="318"/>
      <c r="AL58" s="319" t="s">
        <v>518</v>
      </c>
      <c r="AM58" s="320">
        <v>264123</v>
      </c>
      <c r="AN58" s="321">
        <v>41205</v>
      </c>
      <c r="AO58" s="322">
        <v>-36.200000000000003</v>
      </c>
      <c r="AP58" s="323">
        <v>105966</v>
      </c>
      <c r="AQ58" s="324">
        <v>-0.1</v>
      </c>
      <c r="AR58" s="325">
        <v>-36.1</v>
      </c>
    </row>
    <row r="59" spans="1:44" ht="13.2">
      <c r="A59" s="247"/>
      <c r="AK59" s="303" t="s">
        <v>522</v>
      </c>
      <c r="AL59" s="304"/>
      <c r="AM59" s="312">
        <v>2278678</v>
      </c>
      <c r="AN59" s="313">
        <v>361293</v>
      </c>
      <c r="AO59" s="314">
        <v>138</v>
      </c>
      <c r="AP59" s="315">
        <v>224172</v>
      </c>
      <c r="AQ59" s="316">
        <v>15</v>
      </c>
      <c r="AR59" s="317">
        <v>123</v>
      </c>
    </row>
    <row r="60" spans="1:44" ht="13.2">
      <c r="A60" s="247"/>
      <c r="AK60" s="318"/>
      <c r="AL60" s="319" t="s">
        <v>518</v>
      </c>
      <c r="AM60" s="320">
        <v>288240</v>
      </c>
      <c r="AN60" s="321">
        <v>45702</v>
      </c>
      <c r="AO60" s="322">
        <v>10.9</v>
      </c>
      <c r="AP60" s="323">
        <v>117611</v>
      </c>
      <c r="AQ60" s="324">
        <v>11</v>
      </c>
      <c r="AR60" s="325">
        <v>-0.1</v>
      </c>
    </row>
    <row r="61" spans="1:44" ht="13.2">
      <c r="A61" s="247"/>
      <c r="AK61" s="303" t="s">
        <v>523</v>
      </c>
      <c r="AL61" s="326"/>
      <c r="AM61" s="312">
        <v>1664085</v>
      </c>
      <c r="AN61" s="313">
        <v>252556</v>
      </c>
      <c r="AO61" s="314">
        <v>19.3</v>
      </c>
      <c r="AP61" s="315">
        <v>204202</v>
      </c>
      <c r="AQ61" s="327">
        <v>3.6</v>
      </c>
      <c r="AR61" s="317">
        <v>15.7</v>
      </c>
    </row>
    <row r="62" spans="1:44" ht="13.2">
      <c r="A62" s="247"/>
      <c r="AK62" s="318"/>
      <c r="AL62" s="319" t="s">
        <v>518</v>
      </c>
      <c r="AM62" s="320">
        <v>551962</v>
      </c>
      <c r="AN62" s="321">
        <v>82755</v>
      </c>
      <c r="AO62" s="322">
        <v>55.6</v>
      </c>
      <c r="AP62" s="323">
        <v>107007</v>
      </c>
      <c r="AQ62" s="324">
        <v>6.2</v>
      </c>
      <c r="AR62" s="325">
        <v>49.4</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b8Ms+vYVI+CjJXP41xfWkQOvsvHa7oJ2ug54gRhIgqZGp3fHcITgisi+4XxPoj3eK57pk0WydgMxCHOPR9SNCw==" saltValue="R+Sce7rhz18czgFP0AK3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hgOYoJ4jd9DcNyr3mx4c3LrjR3BeZ+JNI/V3AtOvTxGLy+D5/ul9uCZFNYqw4kH2BFjdE7TKW3X1oLA38aF1kA==" saltValue="N0my5AnaxM7xD3/H1WqM7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Jq1/hIcFr3KEiALp7RAFDGMxGEc6wVkehKBp3xQynVucgmsDQEHsDbvY/AntxsrpHTRXmN2yt8f9RwG0GvOrXA==" saltValue="GuvHeGmn4/BwIsbJ+3fKq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52" t="s">
        <v>3</v>
      </c>
      <c r="D47" s="1152"/>
      <c r="E47" s="1153"/>
      <c r="F47" s="11">
        <v>46.04</v>
      </c>
      <c r="G47" s="12">
        <v>44</v>
      </c>
      <c r="H47" s="12">
        <v>42.57</v>
      </c>
      <c r="I47" s="12">
        <v>43.78</v>
      </c>
      <c r="J47" s="13">
        <v>41.5</v>
      </c>
    </row>
    <row r="48" spans="2:10" ht="57.75" customHeight="1">
      <c r="B48" s="14"/>
      <c r="C48" s="1154" t="s">
        <v>4</v>
      </c>
      <c r="D48" s="1154"/>
      <c r="E48" s="1155"/>
      <c r="F48" s="15">
        <v>2.2999999999999998</v>
      </c>
      <c r="G48" s="16">
        <v>2.2400000000000002</v>
      </c>
      <c r="H48" s="16">
        <v>2.52</v>
      </c>
      <c r="I48" s="16">
        <v>1.26</v>
      </c>
      <c r="J48" s="17">
        <v>1.36</v>
      </c>
    </row>
    <row r="49" spans="2:10" ht="57.75" customHeight="1" thickBot="1">
      <c r="B49" s="18"/>
      <c r="C49" s="1156" t="s">
        <v>5</v>
      </c>
      <c r="D49" s="1156"/>
      <c r="E49" s="1157"/>
      <c r="F49" s="19" t="s">
        <v>530</v>
      </c>
      <c r="G49" s="20">
        <v>0.13</v>
      </c>
      <c r="H49" s="20" t="s">
        <v>531</v>
      </c>
      <c r="I49" s="20" t="s">
        <v>532</v>
      </c>
      <c r="J49" s="21" t="s">
        <v>533</v>
      </c>
    </row>
    <row r="50" spans="2:10" ht="13.2"/>
  </sheetData>
  <sheetProtection algorithmName="SHA-512" hashValue="wIhfomJ30wMU8F5AKWtsRv/WEiMaYi25JzXXM5WyzYwBDMQ0ax0yjgFD34enf3QLSCsRZUgf7tWE99RruHuI5w==" saltValue="edfug5ALHRxzyHOCieMc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62" t="s">
        <v>534</v>
      </c>
      <c r="D34" s="1162"/>
      <c r="E34" s="1163"/>
      <c r="F34" s="32" t="s">
        <v>487</v>
      </c>
      <c r="G34" s="33" t="s">
        <v>487</v>
      </c>
      <c r="H34" s="33" t="s">
        <v>487</v>
      </c>
      <c r="I34" s="33" t="s">
        <v>487</v>
      </c>
      <c r="J34" s="34">
        <v>3.78</v>
      </c>
      <c r="K34" s="22"/>
      <c r="L34" s="22"/>
      <c r="M34" s="22"/>
      <c r="N34" s="22"/>
      <c r="O34" s="22"/>
      <c r="P34" s="22"/>
    </row>
    <row r="35" spans="1:16" ht="39" customHeight="1">
      <c r="A35" s="22"/>
      <c r="B35" s="35"/>
      <c r="C35" s="1158" t="s">
        <v>535</v>
      </c>
      <c r="D35" s="1158"/>
      <c r="E35" s="1159"/>
      <c r="F35" s="36">
        <v>2.29</v>
      </c>
      <c r="G35" s="37">
        <v>2.2400000000000002</v>
      </c>
      <c r="H35" s="37">
        <v>2.52</v>
      </c>
      <c r="I35" s="37">
        <v>1.26</v>
      </c>
      <c r="J35" s="38">
        <v>1.35</v>
      </c>
      <c r="K35" s="22"/>
      <c r="L35" s="22"/>
      <c r="M35" s="22"/>
      <c r="N35" s="22"/>
      <c r="O35" s="22"/>
      <c r="P35" s="22"/>
    </row>
    <row r="36" spans="1:16" ht="39" customHeight="1">
      <c r="A36" s="22"/>
      <c r="B36" s="35"/>
      <c r="C36" s="1158" t="s">
        <v>536</v>
      </c>
      <c r="D36" s="1158"/>
      <c r="E36" s="1159"/>
      <c r="F36" s="36">
        <v>1.07</v>
      </c>
      <c r="G36" s="37">
        <v>0.88</v>
      </c>
      <c r="H36" s="37">
        <v>0.79</v>
      </c>
      <c r="I36" s="37">
        <v>0.69</v>
      </c>
      <c r="J36" s="38">
        <v>0.86</v>
      </c>
      <c r="K36" s="22"/>
      <c r="L36" s="22"/>
      <c r="M36" s="22"/>
      <c r="N36" s="22"/>
      <c r="O36" s="22"/>
      <c r="P36" s="22"/>
    </row>
    <row r="37" spans="1:16" ht="39" customHeight="1">
      <c r="A37" s="22"/>
      <c r="B37" s="35"/>
      <c r="C37" s="1158" t="s">
        <v>537</v>
      </c>
      <c r="D37" s="1158"/>
      <c r="E37" s="1159"/>
      <c r="F37" s="36">
        <v>0.21</v>
      </c>
      <c r="G37" s="37">
        <v>0.37</v>
      </c>
      <c r="H37" s="37">
        <v>0.22</v>
      </c>
      <c r="I37" s="37">
        <v>0.65</v>
      </c>
      <c r="J37" s="38">
        <v>0.41</v>
      </c>
      <c r="K37" s="22"/>
      <c r="L37" s="22"/>
      <c r="M37" s="22"/>
      <c r="N37" s="22"/>
      <c r="O37" s="22"/>
      <c r="P37" s="22"/>
    </row>
    <row r="38" spans="1:16" ht="39" customHeight="1">
      <c r="A38" s="22"/>
      <c r="B38" s="35"/>
      <c r="C38" s="1158" t="s">
        <v>538</v>
      </c>
      <c r="D38" s="1158"/>
      <c r="E38" s="1159"/>
      <c r="F38" s="36">
        <v>4.53</v>
      </c>
      <c r="G38" s="37">
        <v>4.1500000000000004</v>
      </c>
      <c r="H38" s="37">
        <v>4.01</v>
      </c>
      <c r="I38" s="37">
        <v>0.93</v>
      </c>
      <c r="J38" s="38">
        <v>7.0000000000000007E-2</v>
      </c>
      <c r="K38" s="22"/>
      <c r="L38" s="22"/>
      <c r="M38" s="22"/>
      <c r="N38" s="22"/>
      <c r="O38" s="22"/>
      <c r="P38" s="22"/>
    </row>
    <row r="39" spans="1:16" ht="39" customHeight="1">
      <c r="A39" s="22"/>
      <c r="B39" s="35"/>
      <c r="C39" s="1158" t="s">
        <v>539</v>
      </c>
      <c r="D39" s="1158"/>
      <c r="E39" s="1159"/>
      <c r="F39" s="36">
        <v>0.03</v>
      </c>
      <c r="G39" s="37">
        <v>0.04</v>
      </c>
      <c r="H39" s="37">
        <v>0.01</v>
      </c>
      <c r="I39" s="37">
        <v>0.02</v>
      </c>
      <c r="J39" s="38">
        <v>0.03</v>
      </c>
      <c r="K39" s="22"/>
      <c r="L39" s="22"/>
      <c r="M39" s="22"/>
      <c r="N39" s="22"/>
      <c r="O39" s="22"/>
      <c r="P39" s="22"/>
    </row>
    <row r="40" spans="1:16" ht="39" customHeight="1">
      <c r="A40" s="22"/>
      <c r="B40" s="35"/>
      <c r="C40" s="1158" t="s">
        <v>540</v>
      </c>
      <c r="D40" s="1158"/>
      <c r="E40" s="1159"/>
      <c r="F40" s="36">
        <v>0</v>
      </c>
      <c r="G40" s="37">
        <v>0</v>
      </c>
      <c r="H40" s="37">
        <v>0</v>
      </c>
      <c r="I40" s="37">
        <v>0</v>
      </c>
      <c r="J40" s="38">
        <v>0</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c r="A43" s="22"/>
      <c r="B43" s="40"/>
      <c r="C43" s="1160" t="s">
        <v>542</v>
      </c>
      <c r="D43" s="1160"/>
      <c r="E43" s="1161"/>
      <c r="F43" s="41">
        <v>0</v>
      </c>
      <c r="G43" s="42">
        <v>0</v>
      </c>
      <c r="H43" s="42">
        <v>0</v>
      </c>
      <c r="I43" s="42">
        <v>3.66</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qHd0Qv/LtwVJdT3/CUU7QgZsrNFw5x0Tg2DekBDIIyhHU637iMWHfu3YQYvVaV347XFmNDkHUhZbvzjy8+Onng==" saltValue="KuP0ylPy8v6wGg50hAd1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64" t="s">
        <v>9</v>
      </c>
      <c r="C45" s="1165"/>
      <c r="D45" s="56"/>
      <c r="E45" s="1170" t="s">
        <v>10</v>
      </c>
      <c r="F45" s="1170"/>
      <c r="G45" s="1170"/>
      <c r="H45" s="1170"/>
      <c r="I45" s="1170"/>
      <c r="J45" s="1171"/>
      <c r="K45" s="57">
        <v>772</v>
      </c>
      <c r="L45" s="58">
        <v>787</v>
      </c>
      <c r="M45" s="58">
        <v>838</v>
      </c>
      <c r="N45" s="58">
        <v>857</v>
      </c>
      <c r="O45" s="59">
        <v>890</v>
      </c>
      <c r="P45" s="46"/>
      <c r="Q45" s="46"/>
      <c r="R45" s="46"/>
      <c r="S45" s="46"/>
      <c r="T45" s="46"/>
      <c r="U45" s="46"/>
    </row>
    <row r="46" spans="1:21" ht="30.75" customHeight="1">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c r="A48" s="46"/>
      <c r="B48" s="1166"/>
      <c r="C48" s="1167"/>
      <c r="D48" s="60"/>
      <c r="E48" s="1172" t="s">
        <v>13</v>
      </c>
      <c r="F48" s="1172"/>
      <c r="G48" s="1172"/>
      <c r="H48" s="1172"/>
      <c r="I48" s="1172"/>
      <c r="J48" s="1173"/>
      <c r="K48" s="61">
        <v>275</v>
      </c>
      <c r="L48" s="62">
        <v>281</v>
      </c>
      <c r="M48" s="62">
        <v>258</v>
      </c>
      <c r="N48" s="62">
        <v>254</v>
      </c>
      <c r="O48" s="63">
        <v>246</v>
      </c>
      <c r="P48" s="46"/>
      <c r="Q48" s="46"/>
      <c r="R48" s="46"/>
      <c r="S48" s="46"/>
      <c r="T48" s="46"/>
      <c r="U48" s="46"/>
    </row>
    <row r="49" spans="1:21" ht="30.75" customHeight="1">
      <c r="A49" s="46"/>
      <c r="B49" s="1166"/>
      <c r="C49" s="1167"/>
      <c r="D49" s="60"/>
      <c r="E49" s="1172" t="s">
        <v>14</v>
      </c>
      <c r="F49" s="1172"/>
      <c r="G49" s="1172"/>
      <c r="H49" s="1172"/>
      <c r="I49" s="1172"/>
      <c r="J49" s="1173"/>
      <c r="K49" s="61" t="s">
        <v>487</v>
      </c>
      <c r="L49" s="62" t="s">
        <v>487</v>
      </c>
      <c r="M49" s="62" t="s">
        <v>487</v>
      </c>
      <c r="N49" s="62" t="s">
        <v>487</v>
      </c>
      <c r="O49" s="63" t="s">
        <v>487</v>
      </c>
      <c r="P49" s="46"/>
      <c r="Q49" s="46"/>
      <c r="R49" s="46"/>
      <c r="S49" s="46"/>
      <c r="T49" s="46"/>
      <c r="U49" s="46"/>
    </row>
    <row r="50" spans="1:21" ht="30.75" customHeight="1">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c r="A52" s="46"/>
      <c r="B52" s="1174" t="s">
        <v>17</v>
      </c>
      <c r="C52" s="1175"/>
      <c r="D52" s="64"/>
      <c r="E52" s="1172" t="s">
        <v>18</v>
      </c>
      <c r="F52" s="1172"/>
      <c r="G52" s="1172"/>
      <c r="H52" s="1172"/>
      <c r="I52" s="1172"/>
      <c r="J52" s="1173"/>
      <c r="K52" s="61">
        <v>722</v>
      </c>
      <c r="L52" s="62">
        <v>723</v>
      </c>
      <c r="M52" s="62">
        <v>732</v>
      </c>
      <c r="N52" s="62">
        <v>748</v>
      </c>
      <c r="O52" s="63">
        <v>764</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325</v>
      </c>
      <c r="L53" s="67">
        <v>345</v>
      </c>
      <c r="M53" s="67">
        <v>364</v>
      </c>
      <c r="N53" s="67">
        <v>363</v>
      </c>
      <c r="O53" s="68">
        <v>372</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6vTtM7diUy46xxnmJBFPW6Cqc3Gn56NjsvxeAn6nYRegpxmRyuwT9JmCTHByROgbmI+w3xxZXfh4z4MVIs3zg==" saltValue="FRwZTrTu8JIz4tlgXkcb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195" t="s">
        <v>30</v>
      </c>
      <c r="C41" s="1196"/>
      <c r="D41" s="103"/>
      <c r="E41" s="1201" t="s">
        <v>31</v>
      </c>
      <c r="F41" s="1201"/>
      <c r="G41" s="1201"/>
      <c r="H41" s="1202"/>
      <c r="I41" s="330">
        <v>7160</v>
      </c>
      <c r="J41" s="331">
        <v>7268</v>
      </c>
      <c r="K41" s="331">
        <v>6932</v>
      </c>
      <c r="L41" s="331">
        <v>6624</v>
      </c>
      <c r="M41" s="332">
        <v>6850</v>
      </c>
    </row>
    <row r="42" spans="2:13" ht="27.75" customHeight="1">
      <c r="B42" s="1197"/>
      <c r="C42" s="1198"/>
      <c r="D42" s="104"/>
      <c r="E42" s="1203" t="s">
        <v>32</v>
      </c>
      <c r="F42" s="1203"/>
      <c r="G42" s="1203"/>
      <c r="H42" s="1204"/>
      <c r="I42" s="333" t="s">
        <v>487</v>
      </c>
      <c r="J42" s="334" t="s">
        <v>487</v>
      </c>
      <c r="K42" s="334" t="s">
        <v>487</v>
      </c>
      <c r="L42" s="334" t="s">
        <v>487</v>
      </c>
      <c r="M42" s="335" t="s">
        <v>487</v>
      </c>
    </row>
    <row r="43" spans="2:13" ht="27.75" customHeight="1">
      <c r="B43" s="1197"/>
      <c r="C43" s="1198"/>
      <c r="D43" s="104"/>
      <c r="E43" s="1203" t="s">
        <v>33</v>
      </c>
      <c r="F43" s="1203"/>
      <c r="G43" s="1203"/>
      <c r="H43" s="1204"/>
      <c r="I43" s="333">
        <v>2926</v>
      </c>
      <c r="J43" s="334">
        <v>2631</v>
      </c>
      <c r="K43" s="334">
        <v>2412</v>
      </c>
      <c r="L43" s="334">
        <v>2182</v>
      </c>
      <c r="M43" s="335">
        <v>1948</v>
      </c>
    </row>
    <row r="44" spans="2:13" ht="27.75" customHeight="1">
      <c r="B44" s="1197"/>
      <c r="C44" s="1198"/>
      <c r="D44" s="104"/>
      <c r="E44" s="1203" t="s">
        <v>34</v>
      </c>
      <c r="F44" s="1203"/>
      <c r="G44" s="1203"/>
      <c r="H44" s="1204"/>
      <c r="I44" s="333" t="s">
        <v>487</v>
      </c>
      <c r="J44" s="334" t="s">
        <v>487</v>
      </c>
      <c r="K44" s="334" t="s">
        <v>487</v>
      </c>
      <c r="L44" s="334" t="s">
        <v>487</v>
      </c>
      <c r="M44" s="335" t="s">
        <v>487</v>
      </c>
    </row>
    <row r="45" spans="2:13" ht="27.75" customHeight="1">
      <c r="B45" s="1197"/>
      <c r="C45" s="1198"/>
      <c r="D45" s="104"/>
      <c r="E45" s="1203" t="s">
        <v>35</v>
      </c>
      <c r="F45" s="1203"/>
      <c r="G45" s="1203"/>
      <c r="H45" s="1204"/>
      <c r="I45" s="333">
        <v>420</v>
      </c>
      <c r="J45" s="334">
        <v>374</v>
      </c>
      <c r="K45" s="334">
        <v>344</v>
      </c>
      <c r="L45" s="334">
        <v>368</v>
      </c>
      <c r="M45" s="335">
        <v>434</v>
      </c>
    </row>
    <row r="46" spans="2:13" ht="27.75" customHeight="1">
      <c r="B46" s="1197"/>
      <c r="C46" s="1198"/>
      <c r="D46" s="105"/>
      <c r="E46" s="1203" t="s">
        <v>36</v>
      </c>
      <c r="F46" s="1203"/>
      <c r="G46" s="1203"/>
      <c r="H46" s="1204"/>
      <c r="I46" s="333">
        <v>270</v>
      </c>
      <c r="J46" s="334">
        <v>283</v>
      </c>
      <c r="K46" s="334">
        <v>266</v>
      </c>
      <c r="L46" s="334">
        <v>258</v>
      </c>
      <c r="M46" s="335">
        <v>303</v>
      </c>
    </row>
    <row r="47" spans="2:13" ht="27.75" customHeight="1">
      <c r="B47" s="1197"/>
      <c r="C47" s="1198"/>
      <c r="D47" s="106"/>
      <c r="E47" s="1205" t="s">
        <v>37</v>
      </c>
      <c r="F47" s="1206"/>
      <c r="G47" s="1206"/>
      <c r="H47" s="1207"/>
      <c r="I47" s="333" t="s">
        <v>487</v>
      </c>
      <c r="J47" s="334" t="s">
        <v>487</v>
      </c>
      <c r="K47" s="334" t="s">
        <v>487</v>
      </c>
      <c r="L47" s="334" t="s">
        <v>487</v>
      </c>
      <c r="M47" s="335" t="s">
        <v>487</v>
      </c>
    </row>
    <row r="48" spans="2:13" ht="27.75" customHeight="1">
      <c r="B48" s="1197"/>
      <c r="C48" s="1198"/>
      <c r="D48" s="104"/>
      <c r="E48" s="1203" t="s">
        <v>38</v>
      </c>
      <c r="F48" s="1203"/>
      <c r="G48" s="1203"/>
      <c r="H48" s="1204"/>
      <c r="I48" s="333" t="s">
        <v>487</v>
      </c>
      <c r="J48" s="334" t="s">
        <v>487</v>
      </c>
      <c r="K48" s="334" t="s">
        <v>487</v>
      </c>
      <c r="L48" s="334" t="s">
        <v>487</v>
      </c>
      <c r="M48" s="335" t="s">
        <v>487</v>
      </c>
    </row>
    <row r="49" spans="2:13" ht="27.75" customHeight="1">
      <c r="B49" s="1199"/>
      <c r="C49" s="1200"/>
      <c r="D49" s="104"/>
      <c r="E49" s="1203" t="s">
        <v>39</v>
      </c>
      <c r="F49" s="1203"/>
      <c r="G49" s="1203"/>
      <c r="H49" s="1204"/>
      <c r="I49" s="333" t="s">
        <v>487</v>
      </c>
      <c r="J49" s="334" t="s">
        <v>487</v>
      </c>
      <c r="K49" s="334" t="s">
        <v>487</v>
      </c>
      <c r="L49" s="334" t="s">
        <v>487</v>
      </c>
      <c r="M49" s="335" t="s">
        <v>487</v>
      </c>
    </row>
    <row r="50" spans="2:13" ht="27.75" customHeight="1">
      <c r="B50" s="1208" t="s">
        <v>40</v>
      </c>
      <c r="C50" s="1209"/>
      <c r="D50" s="107"/>
      <c r="E50" s="1203" t="s">
        <v>41</v>
      </c>
      <c r="F50" s="1203"/>
      <c r="G50" s="1203"/>
      <c r="H50" s="1204"/>
      <c r="I50" s="333">
        <v>3601</v>
      </c>
      <c r="J50" s="334">
        <v>4038</v>
      </c>
      <c r="K50" s="334">
        <v>4348</v>
      </c>
      <c r="L50" s="334">
        <v>4518</v>
      </c>
      <c r="M50" s="335">
        <v>4987</v>
      </c>
    </row>
    <row r="51" spans="2:13" ht="27.75" customHeight="1">
      <c r="B51" s="1197"/>
      <c r="C51" s="1198"/>
      <c r="D51" s="104"/>
      <c r="E51" s="1203" t="s">
        <v>42</v>
      </c>
      <c r="F51" s="1203"/>
      <c r="G51" s="1203"/>
      <c r="H51" s="1204"/>
      <c r="I51" s="333">
        <v>450</v>
      </c>
      <c r="J51" s="334">
        <v>415</v>
      </c>
      <c r="K51" s="334">
        <v>374</v>
      </c>
      <c r="L51" s="334">
        <v>345</v>
      </c>
      <c r="M51" s="335">
        <v>438</v>
      </c>
    </row>
    <row r="52" spans="2:13" ht="27.75" customHeight="1">
      <c r="B52" s="1199"/>
      <c r="C52" s="1200"/>
      <c r="D52" s="104"/>
      <c r="E52" s="1203" t="s">
        <v>43</v>
      </c>
      <c r="F52" s="1203"/>
      <c r="G52" s="1203"/>
      <c r="H52" s="1204"/>
      <c r="I52" s="333">
        <v>6894</v>
      </c>
      <c r="J52" s="334">
        <v>6407</v>
      </c>
      <c r="K52" s="334">
        <v>6046</v>
      </c>
      <c r="L52" s="334">
        <v>5772</v>
      </c>
      <c r="M52" s="335">
        <v>6336</v>
      </c>
    </row>
    <row r="53" spans="2:13" ht="27.75" customHeight="1" thickBot="1">
      <c r="B53" s="1210" t="s">
        <v>19</v>
      </c>
      <c r="C53" s="1211"/>
      <c r="D53" s="108"/>
      <c r="E53" s="1212" t="s">
        <v>44</v>
      </c>
      <c r="F53" s="1212"/>
      <c r="G53" s="1212"/>
      <c r="H53" s="1213"/>
      <c r="I53" s="336">
        <v>-169</v>
      </c>
      <c r="J53" s="337">
        <v>-305</v>
      </c>
      <c r="K53" s="337">
        <v>-814</v>
      </c>
      <c r="L53" s="337">
        <v>-1203</v>
      </c>
      <c r="M53" s="338">
        <v>-2225</v>
      </c>
    </row>
    <row r="54" spans="2:13" ht="27.75" customHeight="1">
      <c r="B54" s="109"/>
      <c r="C54" s="110"/>
      <c r="D54" s="110"/>
      <c r="E54" s="111"/>
      <c r="F54" s="111"/>
      <c r="G54" s="111"/>
      <c r="H54" s="111"/>
      <c r="I54" s="112"/>
      <c r="J54" s="112"/>
      <c r="K54" s="112"/>
      <c r="L54" s="112"/>
      <c r="M54" s="112"/>
    </row>
    <row r="55" spans="2:13" ht="13.2"/>
  </sheetData>
  <sheetProtection algorithmName="SHA-512" hashValue="94hDdV30+LmvCOqPAV2W3sKTySHzh6bs4FA3C0YKMtQL0gkDSDsfZL4Qe9HSBLcteiYFsEFb/dkdnoh8VGnFgQ==" saltValue="isdI+PoFpNphoJmKTT+vn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222" t="s">
        <v>46</v>
      </c>
      <c r="D55" s="1222"/>
      <c r="E55" s="1223"/>
      <c r="F55" s="339">
        <v>1739</v>
      </c>
      <c r="G55" s="339">
        <v>1791</v>
      </c>
      <c r="H55" s="340">
        <v>1722</v>
      </c>
    </row>
    <row r="56" spans="2:8" ht="52.5" customHeight="1">
      <c r="B56" s="120"/>
      <c r="C56" s="1224" t="s">
        <v>47</v>
      </c>
      <c r="D56" s="1224"/>
      <c r="E56" s="1225"/>
      <c r="F56" s="341">
        <v>1068</v>
      </c>
      <c r="G56" s="341">
        <v>1148</v>
      </c>
      <c r="H56" s="342">
        <v>1198</v>
      </c>
    </row>
    <row r="57" spans="2:8" ht="53.25" customHeight="1">
      <c r="B57" s="120"/>
      <c r="C57" s="1226" t="s">
        <v>48</v>
      </c>
      <c r="D57" s="1226"/>
      <c r="E57" s="1227"/>
      <c r="F57" s="343">
        <v>1288</v>
      </c>
      <c r="G57" s="343">
        <v>1309</v>
      </c>
      <c r="H57" s="344">
        <v>1140</v>
      </c>
    </row>
    <row r="58" spans="2:8" ht="45.75" customHeight="1">
      <c r="B58" s="121"/>
      <c r="C58" s="1214" t="s">
        <v>555</v>
      </c>
      <c r="D58" s="1215"/>
      <c r="E58" s="1216"/>
      <c r="F58" s="345">
        <v>808</v>
      </c>
      <c r="G58" s="345">
        <v>819</v>
      </c>
      <c r="H58" s="346">
        <v>718</v>
      </c>
    </row>
    <row r="59" spans="2:8" ht="45.75" customHeight="1">
      <c r="B59" s="121"/>
      <c r="C59" s="1214" t="s">
        <v>556</v>
      </c>
      <c r="D59" s="1215"/>
      <c r="E59" s="1216"/>
      <c r="F59" s="345">
        <v>133</v>
      </c>
      <c r="G59" s="345">
        <v>133</v>
      </c>
      <c r="H59" s="346">
        <v>133</v>
      </c>
    </row>
    <row r="60" spans="2:8" ht="45.75" customHeight="1">
      <c r="B60" s="121"/>
      <c r="C60" s="1214" t="s">
        <v>557</v>
      </c>
      <c r="D60" s="1215"/>
      <c r="E60" s="1216"/>
      <c r="F60" s="345">
        <v>130</v>
      </c>
      <c r="G60" s="345">
        <v>140</v>
      </c>
      <c r="H60" s="346">
        <v>132</v>
      </c>
    </row>
    <row r="61" spans="2:8" ht="45.75" customHeight="1">
      <c r="B61" s="121"/>
      <c r="C61" s="1214" t="s">
        <v>558</v>
      </c>
      <c r="D61" s="1215"/>
      <c r="E61" s="1216"/>
      <c r="F61" s="345">
        <v>122</v>
      </c>
      <c r="G61" s="345">
        <v>132</v>
      </c>
      <c r="H61" s="346">
        <v>81</v>
      </c>
    </row>
    <row r="62" spans="2:8" ht="45.75" customHeight="1" thickBot="1">
      <c r="B62" s="122"/>
      <c r="C62" s="1217" t="s">
        <v>559</v>
      </c>
      <c r="D62" s="1218"/>
      <c r="E62" s="1219"/>
      <c r="F62" s="347">
        <v>61</v>
      </c>
      <c r="G62" s="347">
        <v>62</v>
      </c>
      <c r="H62" s="348">
        <v>62</v>
      </c>
    </row>
    <row r="63" spans="2:8" ht="52.5" customHeight="1" thickBot="1">
      <c r="B63" s="123"/>
      <c r="C63" s="1220" t="s">
        <v>49</v>
      </c>
      <c r="D63" s="1220"/>
      <c r="E63" s="1221"/>
      <c r="F63" s="349">
        <v>4094</v>
      </c>
      <c r="G63" s="349">
        <v>4248</v>
      </c>
      <c r="H63" s="350">
        <v>4060</v>
      </c>
    </row>
    <row r="64" spans="2:8" ht="13.2"/>
  </sheetData>
  <sheetProtection algorithmName="SHA-512" hashValue="+HCPLwcqn/49uGFWUcYR1Jv/zOsvZDh98Ko7IJq0Do2h8DLg2I8cbQxmh22S2WjOSmiczDo6sigwf/7d0JcCuw==" saltValue="aNys938e35oiR0Dq5PLJ6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C751-FDA6-4DCC-9D7B-7D9A5201C0F4}">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562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563</v>
      </c>
    </row>
    <row r="50" spans="1:109" ht="13.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c r="B51" s="247"/>
      <c r="G51" s="1236"/>
      <c r="H51" s="1236"/>
      <c r="I51" s="1249"/>
      <c r="J51" s="1249"/>
      <c r="K51" s="1235"/>
      <c r="L51" s="1235"/>
      <c r="M51" s="1235"/>
      <c r="N51" s="1235"/>
      <c r="AM51" s="359"/>
      <c r="AN51" s="1231" t="s">
        <v>564</v>
      </c>
      <c r="AO51" s="1231"/>
      <c r="AP51" s="1231"/>
      <c r="AQ51" s="1231"/>
      <c r="AR51" s="1231"/>
      <c r="AS51" s="1231"/>
      <c r="AT51" s="1231"/>
      <c r="AU51" s="1231"/>
      <c r="AV51" s="1231"/>
      <c r="AW51" s="1231"/>
      <c r="AX51" s="1231"/>
      <c r="AY51" s="1231"/>
      <c r="AZ51" s="1231"/>
      <c r="BA51" s="1231"/>
      <c r="BB51" s="1231" t="s">
        <v>565</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566</v>
      </c>
      <c r="BC53" s="1231"/>
      <c r="BD53" s="1231"/>
      <c r="BE53" s="1231"/>
      <c r="BF53" s="1231"/>
      <c r="BG53" s="1231"/>
      <c r="BH53" s="1231"/>
      <c r="BI53" s="1231"/>
      <c r="BJ53" s="1231"/>
      <c r="BK53" s="1231"/>
      <c r="BL53" s="1231"/>
      <c r="BM53" s="1231"/>
      <c r="BN53" s="1231"/>
      <c r="BO53" s="1231"/>
      <c r="BP53" s="1228">
        <v>83.9</v>
      </c>
      <c r="BQ53" s="1228"/>
      <c r="BR53" s="1228"/>
      <c r="BS53" s="1228"/>
      <c r="BT53" s="1228"/>
      <c r="BU53" s="1228"/>
      <c r="BV53" s="1228"/>
      <c r="BW53" s="1228"/>
      <c r="BX53" s="1228">
        <v>84.2</v>
      </c>
      <c r="BY53" s="1228"/>
      <c r="BZ53" s="1228"/>
      <c r="CA53" s="1228"/>
      <c r="CB53" s="1228"/>
      <c r="CC53" s="1228"/>
      <c r="CD53" s="1228"/>
      <c r="CE53" s="1228"/>
      <c r="CF53" s="1228">
        <v>84.2</v>
      </c>
      <c r="CG53" s="1228"/>
      <c r="CH53" s="1228"/>
      <c r="CI53" s="1228"/>
      <c r="CJ53" s="1228"/>
      <c r="CK53" s="1228"/>
      <c r="CL53" s="1228"/>
      <c r="CM53" s="1228"/>
      <c r="CN53" s="1228">
        <v>82.4</v>
      </c>
      <c r="CO53" s="1228"/>
      <c r="CP53" s="1228"/>
      <c r="CQ53" s="1228"/>
      <c r="CR53" s="1228"/>
      <c r="CS53" s="1228"/>
      <c r="CT53" s="1228"/>
      <c r="CU53" s="1228"/>
      <c r="CV53" s="1228">
        <v>81.7</v>
      </c>
      <c r="CW53" s="1228"/>
      <c r="CX53" s="1228"/>
      <c r="CY53" s="1228"/>
      <c r="CZ53" s="1228"/>
      <c r="DA53" s="1228"/>
      <c r="DB53" s="1228"/>
      <c r="DC53" s="1228"/>
    </row>
    <row r="54" spans="1:109" ht="13.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c r="A55" s="358"/>
      <c r="B55" s="247"/>
      <c r="G55" s="1234"/>
      <c r="H55" s="1234"/>
      <c r="I55" s="1234"/>
      <c r="J55" s="1234"/>
      <c r="K55" s="1235"/>
      <c r="L55" s="1235"/>
      <c r="M55" s="1235"/>
      <c r="N55" s="1235"/>
      <c r="AN55" s="1233" t="s">
        <v>567</v>
      </c>
      <c r="AO55" s="1233"/>
      <c r="AP55" s="1233"/>
      <c r="AQ55" s="1233"/>
      <c r="AR55" s="1233"/>
      <c r="AS55" s="1233"/>
      <c r="AT55" s="1233"/>
      <c r="AU55" s="1233"/>
      <c r="AV55" s="1233"/>
      <c r="AW55" s="1233"/>
      <c r="AX55" s="1233"/>
      <c r="AY55" s="1233"/>
      <c r="AZ55" s="1233"/>
      <c r="BA55" s="1233"/>
      <c r="BB55" s="1231" t="s">
        <v>565</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566</v>
      </c>
      <c r="BC57" s="1231"/>
      <c r="BD57" s="1231"/>
      <c r="BE57" s="1231"/>
      <c r="BF57" s="1231"/>
      <c r="BG57" s="1231"/>
      <c r="BH57" s="1231"/>
      <c r="BI57" s="1231"/>
      <c r="BJ57" s="1231"/>
      <c r="BK57" s="1231"/>
      <c r="BL57" s="1231"/>
      <c r="BM57" s="1231"/>
      <c r="BN57" s="1231"/>
      <c r="BO57" s="1231"/>
      <c r="BP57" s="1228">
        <v>64.400000000000006</v>
      </c>
      <c r="BQ57" s="1228"/>
      <c r="BR57" s="1228"/>
      <c r="BS57" s="1228"/>
      <c r="BT57" s="1228"/>
      <c r="BU57" s="1228"/>
      <c r="BV57" s="1228"/>
      <c r="BW57" s="1228"/>
      <c r="BX57" s="1228">
        <v>65.3</v>
      </c>
      <c r="BY57" s="1228"/>
      <c r="BZ57" s="1228"/>
      <c r="CA57" s="1228"/>
      <c r="CB57" s="1228"/>
      <c r="CC57" s="1228"/>
      <c r="CD57" s="1228"/>
      <c r="CE57" s="1228"/>
      <c r="CF57" s="1228">
        <v>66.7</v>
      </c>
      <c r="CG57" s="1228"/>
      <c r="CH57" s="1228"/>
      <c r="CI57" s="1228"/>
      <c r="CJ57" s="1228"/>
      <c r="CK57" s="1228"/>
      <c r="CL57" s="1228"/>
      <c r="CM57" s="1228"/>
      <c r="CN57" s="1228">
        <v>67.2</v>
      </c>
      <c r="CO57" s="1228"/>
      <c r="CP57" s="1228"/>
      <c r="CQ57" s="1228"/>
      <c r="CR57" s="1228"/>
      <c r="CS57" s="1228"/>
      <c r="CT57" s="1228"/>
      <c r="CU57" s="1228"/>
      <c r="CV57" s="1228">
        <v>68.3</v>
      </c>
      <c r="CW57" s="1228"/>
      <c r="CX57" s="1228"/>
      <c r="CY57" s="1228"/>
      <c r="CZ57" s="1228"/>
      <c r="DA57" s="1228"/>
      <c r="DB57" s="1228"/>
      <c r="DC57" s="1228"/>
      <c r="DD57" s="363"/>
      <c r="DE57" s="362"/>
    </row>
    <row r="58" spans="1:109" s="358" customFormat="1" ht="13.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568</v>
      </c>
    </row>
    <row r="64" spans="1:109" ht="13.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40" t="s">
        <v>569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563</v>
      </c>
    </row>
    <row r="72" spans="2:107" ht="13.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c r="B73" s="247"/>
      <c r="G73" s="1236"/>
      <c r="H73" s="1236"/>
      <c r="I73" s="1236"/>
      <c r="J73" s="1236"/>
      <c r="K73" s="1232"/>
      <c r="L73" s="1232"/>
      <c r="M73" s="1232"/>
      <c r="N73" s="1232"/>
      <c r="AM73" s="359"/>
      <c r="AN73" s="1231" t="s">
        <v>564</v>
      </c>
      <c r="AO73" s="1231"/>
      <c r="AP73" s="1231"/>
      <c r="AQ73" s="1231"/>
      <c r="AR73" s="1231"/>
      <c r="AS73" s="1231"/>
      <c r="AT73" s="1231"/>
      <c r="AU73" s="1231"/>
      <c r="AV73" s="1231"/>
      <c r="AW73" s="1231"/>
      <c r="AX73" s="1231"/>
      <c r="AY73" s="1231"/>
      <c r="AZ73" s="1231"/>
      <c r="BA73" s="1231"/>
      <c r="BB73" s="1231" t="s">
        <v>565</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570</v>
      </c>
      <c r="BC75" s="1231"/>
      <c r="BD75" s="1231"/>
      <c r="BE75" s="1231"/>
      <c r="BF75" s="1231"/>
      <c r="BG75" s="1231"/>
      <c r="BH75" s="1231"/>
      <c r="BI75" s="1231"/>
      <c r="BJ75" s="1231"/>
      <c r="BK75" s="1231"/>
      <c r="BL75" s="1231"/>
      <c r="BM75" s="1231"/>
      <c r="BN75" s="1231"/>
      <c r="BO75" s="1231"/>
      <c r="BP75" s="1228">
        <v>9.8000000000000007</v>
      </c>
      <c r="BQ75" s="1228"/>
      <c r="BR75" s="1228"/>
      <c r="BS75" s="1228"/>
      <c r="BT75" s="1228"/>
      <c r="BU75" s="1228"/>
      <c r="BV75" s="1228"/>
      <c r="BW75" s="1228"/>
      <c r="BX75" s="1228">
        <v>9.8000000000000007</v>
      </c>
      <c r="BY75" s="1228"/>
      <c r="BZ75" s="1228"/>
      <c r="CA75" s="1228"/>
      <c r="CB75" s="1228"/>
      <c r="CC75" s="1228"/>
      <c r="CD75" s="1228"/>
      <c r="CE75" s="1228"/>
      <c r="CF75" s="1228">
        <v>10.199999999999999</v>
      </c>
      <c r="CG75" s="1228"/>
      <c r="CH75" s="1228"/>
      <c r="CI75" s="1228"/>
      <c r="CJ75" s="1228"/>
      <c r="CK75" s="1228"/>
      <c r="CL75" s="1228"/>
      <c r="CM75" s="1228"/>
      <c r="CN75" s="1228">
        <v>10.4</v>
      </c>
      <c r="CO75" s="1228"/>
      <c r="CP75" s="1228"/>
      <c r="CQ75" s="1228"/>
      <c r="CR75" s="1228"/>
      <c r="CS75" s="1228"/>
      <c r="CT75" s="1228"/>
      <c r="CU75" s="1228"/>
      <c r="CV75" s="1228">
        <v>10.8</v>
      </c>
      <c r="CW75" s="1228"/>
      <c r="CX75" s="1228"/>
      <c r="CY75" s="1228"/>
      <c r="CZ75" s="1228"/>
      <c r="DA75" s="1228"/>
      <c r="DB75" s="1228"/>
      <c r="DC75" s="1228"/>
    </row>
    <row r="76" spans="2:107" ht="13.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c r="B77" s="247"/>
      <c r="G77" s="1234"/>
      <c r="H77" s="1234"/>
      <c r="I77" s="1234"/>
      <c r="J77" s="1234"/>
      <c r="K77" s="1232"/>
      <c r="L77" s="1232"/>
      <c r="M77" s="1232"/>
      <c r="N77" s="1232"/>
      <c r="AN77" s="1233" t="s">
        <v>567</v>
      </c>
      <c r="AO77" s="1233"/>
      <c r="AP77" s="1233"/>
      <c r="AQ77" s="1233"/>
      <c r="AR77" s="1233"/>
      <c r="AS77" s="1233"/>
      <c r="AT77" s="1233"/>
      <c r="AU77" s="1233"/>
      <c r="AV77" s="1233"/>
      <c r="AW77" s="1233"/>
      <c r="AX77" s="1233"/>
      <c r="AY77" s="1233"/>
      <c r="AZ77" s="1233"/>
      <c r="BA77" s="1233"/>
      <c r="BB77" s="1231" t="s">
        <v>565</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570</v>
      </c>
      <c r="BC79" s="1231"/>
      <c r="BD79" s="1231"/>
      <c r="BE79" s="1231"/>
      <c r="BF79" s="1231"/>
      <c r="BG79" s="1231"/>
      <c r="BH79" s="1231"/>
      <c r="BI79" s="1231"/>
      <c r="BJ79" s="1231"/>
      <c r="BK79" s="1231"/>
      <c r="BL79" s="1231"/>
      <c r="BM79" s="1231"/>
      <c r="BN79" s="1231"/>
      <c r="BO79" s="1231"/>
      <c r="BP79" s="1228">
        <v>8.9</v>
      </c>
      <c r="BQ79" s="1228"/>
      <c r="BR79" s="1228"/>
      <c r="BS79" s="1228"/>
      <c r="BT79" s="1228"/>
      <c r="BU79" s="1228"/>
      <c r="BV79" s="1228"/>
      <c r="BW79" s="1228"/>
      <c r="BX79" s="1228">
        <v>8.9</v>
      </c>
      <c r="BY79" s="1228"/>
      <c r="BZ79" s="1228"/>
      <c r="CA79" s="1228"/>
      <c r="CB79" s="1228"/>
      <c r="CC79" s="1228"/>
      <c r="CD79" s="1228"/>
      <c r="CE79" s="1228"/>
      <c r="CF79" s="1228">
        <v>9.1</v>
      </c>
      <c r="CG79" s="1228"/>
      <c r="CH79" s="1228"/>
      <c r="CI79" s="1228"/>
      <c r="CJ79" s="1228"/>
      <c r="CK79" s="1228"/>
      <c r="CL79" s="1228"/>
      <c r="CM79" s="1228"/>
      <c r="CN79" s="1228">
        <v>9.3000000000000007</v>
      </c>
      <c r="CO79" s="1228"/>
      <c r="CP79" s="1228"/>
      <c r="CQ79" s="1228"/>
      <c r="CR79" s="1228"/>
      <c r="CS79" s="1228"/>
      <c r="CT79" s="1228"/>
      <c r="CU79" s="1228"/>
      <c r="CV79" s="1228">
        <v>9.3000000000000007</v>
      </c>
      <c r="CW79" s="1228"/>
      <c r="CX79" s="1228"/>
      <c r="CY79" s="1228"/>
      <c r="CZ79" s="1228"/>
      <c r="DA79" s="1228"/>
      <c r="DB79" s="1228"/>
      <c r="DC79" s="1228"/>
    </row>
    <row r="80" spans="2:107" ht="13.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nH/e1bjTHUQB9x2SqXm1IcFbeqUa4189igOTDw566d682pRVPYdacAhGHvM9RNh4yuflGwpUe7rv/GXjM3fvDw==" saltValue="eSvwylxx061rHDQ2nas0a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E5277-D8BC-4BE4-B3C3-B392DE7F5747}">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z4aHGhV5hSQEOczbgt7rrMV7F76wMQf8JFUiEBilRPWTOZo5nmz2X7E8vQmmTvZYOs4bRN9ioyDHRHI0ZHVmAg==" saltValue="nYHgMAnMCmOD1UDkwgWEV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2355C-3AF7-4725-A751-35C5C2B319D8}">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lDafOFTc12HMQaN/TU2txdfjQtEJwCwE2NUsNTHH1o7k7Rn3i4wjqZGer9WaDMBPGgeWb/tFeJVtnOquzYAUCA==" saltValue="R60sh/San9hXxP+GbHOr5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302462</v>
      </c>
      <c r="E3" s="142"/>
      <c r="F3" s="143">
        <v>200194</v>
      </c>
      <c r="G3" s="144"/>
      <c r="H3" s="145"/>
    </row>
    <row r="4" spans="1:8">
      <c r="A4" s="146"/>
      <c r="B4" s="147"/>
      <c r="C4" s="148"/>
      <c r="D4" s="149">
        <v>112381</v>
      </c>
      <c r="E4" s="150"/>
      <c r="F4" s="151">
        <v>106422</v>
      </c>
      <c r="G4" s="152"/>
      <c r="H4" s="153"/>
    </row>
    <row r="5" spans="1:8">
      <c r="A5" s="134" t="s">
        <v>519</v>
      </c>
      <c r="B5" s="139"/>
      <c r="C5" s="140"/>
      <c r="D5" s="141">
        <v>300928</v>
      </c>
      <c r="E5" s="142"/>
      <c r="F5" s="143">
        <v>196914</v>
      </c>
      <c r="G5" s="144"/>
      <c r="H5" s="145"/>
    </row>
    <row r="6" spans="1:8">
      <c r="A6" s="146"/>
      <c r="B6" s="147"/>
      <c r="C6" s="148"/>
      <c r="D6" s="149">
        <v>149905</v>
      </c>
      <c r="E6" s="150"/>
      <c r="F6" s="151">
        <v>98966</v>
      </c>
      <c r="G6" s="152"/>
      <c r="H6" s="153"/>
    </row>
    <row r="7" spans="1:8">
      <c r="A7" s="134" t="s">
        <v>520</v>
      </c>
      <c r="B7" s="139"/>
      <c r="C7" s="140"/>
      <c r="D7" s="141">
        <v>146279</v>
      </c>
      <c r="E7" s="142"/>
      <c r="F7" s="143">
        <v>204757</v>
      </c>
      <c r="G7" s="144"/>
      <c r="H7" s="145"/>
    </row>
    <row r="8" spans="1:8">
      <c r="A8" s="146"/>
      <c r="B8" s="147"/>
      <c r="C8" s="148"/>
      <c r="D8" s="149">
        <v>64582</v>
      </c>
      <c r="E8" s="150"/>
      <c r="F8" s="151">
        <v>106071</v>
      </c>
      <c r="G8" s="152"/>
      <c r="H8" s="153"/>
    </row>
    <row r="9" spans="1:8">
      <c r="A9" s="134" t="s">
        <v>521</v>
      </c>
      <c r="B9" s="139"/>
      <c r="C9" s="140"/>
      <c r="D9" s="141">
        <v>151817</v>
      </c>
      <c r="E9" s="142"/>
      <c r="F9" s="143">
        <v>194971</v>
      </c>
      <c r="G9" s="144"/>
      <c r="H9" s="145"/>
    </row>
    <row r="10" spans="1:8">
      <c r="A10" s="146"/>
      <c r="B10" s="147"/>
      <c r="C10" s="148"/>
      <c r="D10" s="149">
        <v>41205</v>
      </c>
      <c r="E10" s="150"/>
      <c r="F10" s="151">
        <v>105966</v>
      </c>
      <c r="G10" s="152"/>
      <c r="H10" s="153"/>
    </row>
    <row r="11" spans="1:8">
      <c r="A11" s="134" t="s">
        <v>522</v>
      </c>
      <c r="B11" s="139"/>
      <c r="C11" s="140"/>
      <c r="D11" s="141">
        <v>361293</v>
      </c>
      <c r="E11" s="142"/>
      <c r="F11" s="143">
        <v>224172</v>
      </c>
      <c r="G11" s="144"/>
      <c r="H11" s="145"/>
    </row>
    <row r="12" spans="1:8">
      <c r="A12" s="146"/>
      <c r="B12" s="147"/>
      <c r="C12" s="154"/>
      <c r="D12" s="149">
        <v>45702</v>
      </c>
      <c r="E12" s="150"/>
      <c r="F12" s="151">
        <v>117611</v>
      </c>
      <c r="G12" s="152"/>
      <c r="H12" s="153"/>
    </row>
    <row r="13" spans="1:8">
      <c r="A13" s="134"/>
      <c r="B13" s="139"/>
      <c r="C13" s="140"/>
      <c r="D13" s="141">
        <v>252556</v>
      </c>
      <c r="E13" s="142"/>
      <c r="F13" s="143">
        <v>204202</v>
      </c>
      <c r="G13" s="155"/>
      <c r="H13" s="145"/>
    </row>
    <row r="14" spans="1:8">
      <c r="A14" s="146"/>
      <c r="B14" s="147"/>
      <c r="C14" s="148"/>
      <c r="D14" s="149">
        <v>82755</v>
      </c>
      <c r="E14" s="150"/>
      <c r="F14" s="151">
        <v>107007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2.2999999999999998</v>
      </c>
      <c r="C19" s="156">
        <f>ROUND(VALUE(SUBSTITUTE(実質収支比率等に係る経年分析!G$48,"▲","-")),2)</f>
        <v>2.2400000000000002</v>
      </c>
      <c r="D19" s="156">
        <f>ROUND(VALUE(SUBSTITUTE(実質収支比率等に係る経年分析!H$48,"▲","-")),2)</f>
        <v>2.52</v>
      </c>
      <c r="E19" s="156">
        <f>ROUND(VALUE(SUBSTITUTE(実質収支比率等に係る経年分析!I$48,"▲","-")),2)</f>
        <v>1.26</v>
      </c>
      <c r="F19" s="156">
        <f>ROUND(VALUE(SUBSTITUTE(実質収支比率等に係る経年分析!J$48,"▲","-")),2)</f>
        <v>1.36</v>
      </c>
    </row>
    <row r="20" spans="1:11">
      <c r="A20" s="156" t="s">
        <v>53</v>
      </c>
      <c r="B20" s="156">
        <f>ROUND(VALUE(SUBSTITUTE(実質収支比率等に係る経年分析!F$47,"▲","-")),2)</f>
        <v>46.04</v>
      </c>
      <c r="C20" s="156">
        <f>ROUND(VALUE(SUBSTITUTE(実質収支比率等に係る経年分析!G$47,"▲","-")),2)</f>
        <v>44</v>
      </c>
      <c r="D20" s="156">
        <f>ROUND(VALUE(SUBSTITUTE(実質収支比率等に係る経年分析!H$47,"▲","-")),2)</f>
        <v>42.57</v>
      </c>
      <c r="E20" s="156">
        <f>ROUND(VALUE(SUBSTITUTE(実質収支比率等に係る経年分析!I$47,"▲","-")),2)</f>
        <v>43.78</v>
      </c>
      <c r="F20" s="156">
        <f>ROUND(VALUE(SUBSTITUTE(実質収支比率等に係る経年分析!J$47,"▲","-")),2)</f>
        <v>41.5</v>
      </c>
    </row>
    <row r="21" spans="1:11">
      <c r="A21" s="156" t="s">
        <v>54</v>
      </c>
      <c r="B21" s="156">
        <f>IF(ISNUMBER(VALUE(SUBSTITUTE(実質収支比率等に係る経年分析!F$49,"▲","-"))),ROUND(VALUE(SUBSTITUTE(実質収支比率等に係る経年分析!F$49,"▲","-")),2),NA())</f>
        <v>-2.0699999999999998</v>
      </c>
      <c r="C21" s="156">
        <f>IF(ISNUMBER(VALUE(SUBSTITUTE(実質収支比率等に係る経年分析!G$49,"▲","-"))),ROUND(VALUE(SUBSTITUTE(実質収支比率等に係る経年分析!G$49,"▲","-")),2),NA())</f>
        <v>0.13</v>
      </c>
      <c r="D21" s="156">
        <f>IF(ISNUMBER(VALUE(SUBSTITUTE(実質収支比率等に係る経年分析!H$49,"▲","-"))),ROUND(VALUE(SUBSTITUTE(実質収支比率等に係る経年分析!H$49,"▲","-")),2),NA())</f>
        <v>-3.44</v>
      </c>
      <c r="E21" s="156">
        <f>IF(ISNUMBER(VALUE(SUBSTITUTE(実質収支比率等に係る経年分析!I$49,"▲","-"))),ROUND(VALUE(SUBSTITUTE(実質収支比率等に係る経年分析!I$49,"▲","-")),2),NA())</f>
        <v>-1.25</v>
      </c>
      <c r="F21" s="156">
        <f>IF(ISNUMBER(VALUE(SUBSTITUTE(実質収支比率等に係る経年分析!J$49,"▲","-"))),ROUND(VALUE(SUBSTITUTE(実質収支比率等に係る経年分析!J$49,"▲","-")),2),NA())</f>
        <v>-2.16</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3.66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国民健康保険特別会計(国民健康保険診療所事業)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c r="A32" s="157" t="str">
        <f>IF(連結実質赤字比率に係る赤字・黒字の構成分析!C$38="",NA(),連結実質赤字比率に係る赤字・黒字の構成分析!C$38)</f>
        <v>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4.53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4.1500000000000004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c r="A33" s="157" t="str">
        <f>IF(連結実質赤字比率に係る赤字・黒字の構成分析!C$37="",NA(),連結実質赤字比率に係る赤字・黒字の構成分析!C$37)</f>
        <v>国民健康保険特別会計(国民健康保険事業)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0.41</v>
      </c>
    </row>
    <row r="34" spans="1:16">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0.86</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2.2400000000000002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1.35</v>
      </c>
    </row>
    <row r="36" spans="1:16">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722</v>
      </c>
      <c r="E42" s="158"/>
      <c r="F42" s="158"/>
      <c r="G42" s="158">
        <f>'実質公債費比率（分子）の構造'!L$52</f>
        <v>723</v>
      </c>
      <c r="H42" s="158"/>
      <c r="I42" s="158"/>
      <c r="J42" s="158">
        <f>'実質公債費比率（分子）の構造'!M$52</f>
        <v>732</v>
      </c>
      <c r="K42" s="158"/>
      <c r="L42" s="158"/>
      <c r="M42" s="158">
        <f>'実質公債費比率（分子）の構造'!N$52</f>
        <v>748</v>
      </c>
      <c r="N42" s="158"/>
      <c r="O42" s="158"/>
      <c r="P42" s="158">
        <f>'実質公債費比率（分子）の構造'!O$52</f>
        <v>764</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275</v>
      </c>
      <c r="C46" s="158"/>
      <c r="D46" s="158"/>
      <c r="E46" s="158">
        <f>'実質公債費比率（分子）の構造'!L$48</f>
        <v>281</v>
      </c>
      <c r="F46" s="158"/>
      <c r="G46" s="158"/>
      <c r="H46" s="158">
        <f>'実質公債費比率（分子）の構造'!M$48</f>
        <v>258</v>
      </c>
      <c r="I46" s="158"/>
      <c r="J46" s="158"/>
      <c r="K46" s="158">
        <f>'実質公債費比率（分子）の構造'!N$48</f>
        <v>254</v>
      </c>
      <c r="L46" s="158"/>
      <c r="M46" s="158"/>
      <c r="N46" s="158">
        <f>'実質公債費比率（分子）の構造'!O$48</f>
        <v>246</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772</v>
      </c>
      <c r="C49" s="158"/>
      <c r="D49" s="158"/>
      <c r="E49" s="158">
        <f>'実質公債費比率（分子）の構造'!L$45</f>
        <v>787</v>
      </c>
      <c r="F49" s="158"/>
      <c r="G49" s="158"/>
      <c r="H49" s="158">
        <f>'実質公債費比率（分子）の構造'!M$45</f>
        <v>838</v>
      </c>
      <c r="I49" s="158"/>
      <c r="J49" s="158"/>
      <c r="K49" s="158">
        <f>'実質公債費比率（分子）の構造'!N$45</f>
        <v>857</v>
      </c>
      <c r="L49" s="158"/>
      <c r="M49" s="158"/>
      <c r="N49" s="158">
        <f>'実質公債費比率（分子）の構造'!O$45</f>
        <v>890</v>
      </c>
      <c r="O49" s="158"/>
      <c r="P49" s="158"/>
    </row>
    <row r="50" spans="1:16">
      <c r="A50" s="158" t="s">
        <v>67</v>
      </c>
      <c r="B50" s="158" t="e">
        <f>NA()</f>
        <v>#N/A</v>
      </c>
      <c r="C50" s="158">
        <f>IF(ISNUMBER('実質公債費比率（分子）の構造'!K$53),'実質公債費比率（分子）の構造'!K$53,NA())</f>
        <v>325</v>
      </c>
      <c r="D50" s="158" t="e">
        <f>NA()</f>
        <v>#N/A</v>
      </c>
      <c r="E50" s="158" t="e">
        <f>NA()</f>
        <v>#N/A</v>
      </c>
      <c r="F50" s="158">
        <f>IF(ISNUMBER('実質公債費比率（分子）の構造'!L$53),'実質公債費比率（分子）の構造'!L$53,NA())</f>
        <v>345</v>
      </c>
      <c r="G50" s="158" t="e">
        <f>NA()</f>
        <v>#N/A</v>
      </c>
      <c r="H50" s="158" t="e">
        <f>NA()</f>
        <v>#N/A</v>
      </c>
      <c r="I50" s="158">
        <f>IF(ISNUMBER('実質公債費比率（分子）の構造'!M$53),'実質公債費比率（分子）の構造'!M$53,NA())</f>
        <v>364</v>
      </c>
      <c r="J50" s="158" t="e">
        <f>NA()</f>
        <v>#N/A</v>
      </c>
      <c r="K50" s="158" t="e">
        <f>NA()</f>
        <v>#N/A</v>
      </c>
      <c r="L50" s="158">
        <f>IF(ISNUMBER('実質公債費比率（分子）の構造'!N$53),'実質公債費比率（分子）の構造'!N$53,NA())</f>
        <v>363</v>
      </c>
      <c r="M50" s="158" t="e">
        <f>NA()</f>
        <v>#N/A</v>
      </c>
      <c r="N50" s="158" t="e">
        <f>NA()</f>
        <v>#N/A</v>
      </c>
      <c r="O50" s="158">
        <f>IF(ISNUMBER('実質公債費比率（分子）の構造'!O$53),'実質公債費比率（分子）の構造'!O$53,NA())</f>
        <v>372</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6894</v>
      </c>
      <c r="E56" s="157"/>
      <c r="F56" s="157"/>
      <c r="G56" s="157">
        <f>'将来負担比率（分子）の構造'!J$52</f>
        <v>6407</v>
      </c>
      <c r="H56" s="157"/>
      <c r="I56" s="157"/>
      <c r="J56" s="157">
        <f>'将来負担比率（分子）の構造'!K$52</f>
        <v>6046</v>
      </c>
      <c r="K56" s="157"/>
      <c r="L56" s="157"/>
      <c r="M56" s="157">
        <f>'将来負担比率（分子）の構造'!L$52</f>
        <v>5772</v>
      </c>
      <c r="N56" s="157"/>
      <c r="O56" s="157"/>
      <c r="P56" s="157">
        <f>'将来負担比率（分子）の構造'!M$52</f>
        <v>6336</v>
      </c>
    </row>
    <row r="57" spans="1:16">
      <c r="A57" s="157" t="s">
        <v>42</v>
      </c>
      <c r="B57" s="157"/>
      <c r="C57" s="157"/>
      <c r="D57" s="157">
        <f>'将来負担比率（分子）の構造'!I$51</f>
        <v>450</v>
      </c>
      <c r="E57" s="157"/>
      <c r="F57" s="157"/>
      <c r="G57" s="157">
        <f>'将来負担比率（分子）の構造'!J$51</f>
        <v>415</v>
      </c>
      <c r="H57" s="157"/>
      <c r="I57" s="157"/>
      <c r="J57" s="157">
        <f>'将来負担比率（分子）の構造'!K$51</f>
        <v>374</v>
      </c>
      <c r="K57" s="157"/>
      <c r="L57" s="157"/>
      <c r="M57" s="157">
        <f>'将来負担比率（分子）の構造'!L$51</f>
        <v>345</v>
      </c>
      <c r="N57" s="157"/>
      <c r="O57" s="157"/>
      <c r="P57" s="157">
        <f>'将来負担比率（分子）の構造'!M$51</f>
        <v>438</v>
      </c>
    </row>
    <row r="58" spans="1:16">
      <c r="A58" s="157" t="s">
        <v>41</v>
      </c>
      <c r="B58" s="157"/>
      <c r="C58" s="157"/>
      <c r="D58" s="157">
        <f>'将来負担比率（分子）の構造'!I$50</f>
        <v>3601</v>
      </c>
      <c r="E58" s="157"/>
      <c r="F58" s="157"/>
      <c r="G58" s="157">
        <f>'将来負担比率（分子）の構造'!J$50</f>
        <v>4038</v>
      </c>
      <c r="H58" s="157"/>
      <c r="I58" s="157"/>
      <c r="J58" s="157">
        <f>'将来負担比率（分子）の構造'!K$50</f>
        <v>4348</v>
      </c>
      <c r="K58" s="157"/>
      <c r="L58" s="157"/>
      <c r="M58" s="157">
        <f>'将来負担比率（分子）の構造'!L$50</f>
        <v>4518</v>
      </c>
      <c r="N58" s="157"/>
      <c r="O58" s="157"/>
      <c r="P58" s="157">
        <f>'将来負担比率（分子）の構造'!M$50</f>
        <v>4987</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270</v>
      </c>
      <c r="C61" s="157"/>
      <c r="D61" s="157"/>
      <c r="E61" s="157">
        <f>'将来負担比率（分子）の構造'!J$46</f>
        <v>283</v>
      </c>
      <c r="F61" s="157"/>
      <c r="G61" s="157"/>
      <c r="H61" s="157">
        <f>'将来負担比率（分子）の構造'!K$46</f>
        <v>266</v>
      </c>
      <c r="I61" s="157"/>
      <c r="J61" s="157"/>
      <c r="K61" s="157">
        <f>'将来負担比率（分子）の構造'!L$46</f>
        <v>258</v>
      </c>
      <c r="L61" s="157"/>
      <c r="M61" s="157"/>
      <c r="N61" s="157">
        <f>'将来負担比率（分子）の構造'!M$46</f>
        <v>303</v>
      </c>
      <c r="O61" s="157"/>
      <c r="P61" s="157"/>
    </row>
    <row r="62" spans="1:16">
      <c r="A62" s="157" t="s">
        <v>35</v>
      </c>
      <c r="B62" s="157">
        <f>'将来負担比率（分子）の構造'!I$45</f>
        <v>420</v>
      </c>
      <c r="C62" s="157"/>
      <c r="D62" s="157"/>
      <c r="E62" s="157">
        <f>'将来負担比率（分子）の構造'!J$45</f>
        <v>374</v>
      </c>
      <c r="F62" s="157"/>
      <c r="G62" s="157"/>
      <c r="H62" s="157">
        <f>'将来負担比率（分子）の構造'!K$45</f>
        <v>344</v>
      </c>
      <c r="I62" s="157"/>
      <c r="J62" s="157"/>
      <c r="K62" s="157">
        <f>'将来負担比率（分子）の構造'!L$45</f>
        <v>368</v>
      </c>
      <c r="L62" s="157"/>
      <c r="M62" s="157"/>
      <c r="N62" s="157">
        <f>'将来負担比率（分子）の構造'!M$45</f>
        <v>434</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2926</v>
      </c>
      <c r="C64" s="157"/>
      <c r="D64" s="157"/>
      <c r="E64" s="157">
        <f>'将来負担比率（分子）の構造'!J$43</f>
        <v>2631</v>
      </c>
      <c r="F64" s="157"/>
      <c r="G64" s="157"/>
      <c r="H64" s="157">
        <f>'将来負担比率（分子）の構造'!K$43</f>
        <v>2412</v>
      </c>
      <c r="I64" s="157"/>
      <c r="J64" s="157"/>
      <c r="K64" s="157">
        <f>'将来負担比率（分子）の構造'!L$43</f>
        <v>2182</v>
      </c>
      <c r="L64" s="157"/>
      <c r="M64" s="157"/>
      <c r="N64" s="157">
        <f>'将来負担比率（分子）の構造'!M$43</f>
        <v>1948</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7160</v>
      </c>
      <c r="C66" s="157"/>
      <c r="D66" s="157"/>
      <c r="E66" s="157">
        <f>'将来負担比率（分子）の構造'!J$41</f>
        <v>7268</v>
      </c>
      <c r="F66" s="157"/>
      <c r="G66" s="157"/>
      <c r="H66" s="157">
        <f>'将来負担比率（分子）の構造'!K$41</f>
        <v>6932</v>
      </c>
      <c r="I66" s="157"/>
      <c r="J66" s="157"/>
      <c r="K66" s="157">
        <f>'将来負担比率（分子）の構造'!L$41</f>
        <v>6624</v>
      </c>
      <c r="L66" s="157"/>
      <c r="M66" s="157"/>
      <c r="N66" s="157">
        <f>'将来負担比率（分子）の構造'!M$41</f>
        <v>6850</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1739</v>
      </c>
      <c r="C72" s="161">
        <f>基金残高に係る経年分析!G55</f>
        <v>1791</v>
      </c>
      <c r="D72" s="161">
        <f>基金残高に係る経年分析!H55</f>
        <v>1722</v>
      </c>
    </row>
    <row r="73" spans="1:16">
      <c r="A73" s="160" t="s">
        <v>74</v>
      </c>
      <c r="B73" s="161">
        <f>基金残高に係る経年分析!F56</f>
        <v>1068</v>
      </c>
      <c r="C73" s="161">
        <f>基金残高に係る経年分析!G56</f>
        <v>1148</v>
      </c>
      <c r="D73" s="161">
        <f>基金残高に係る経年分析!H56</f>
        <v>1198</v>
      </c>
    </row>
    <row r="74" spans="1:16">
      <c r="A74" s="160" t="s">
        <v>75</v>
      </c>
      <c r="B74" s="161">
        <f>基金残高に係る経年分析!F57</f>
        <v>1288</v>
      </c>
      <c r="C74" s="161">
        <f>基金残高に係る経年分析!G57</f>
        <v>1309</v>
      </c>
      <c r="D74" s="161">
        <f>基金残高に係る経年分析!H57</f>
        <v>1140</v>
      </c>
    </row>
  </sheetData>
  <sheetProtection algorithmName="SHA-512" hashValue="Ch0bCZOluimwlDxUtiSNUD1Kn9V5dbax0Rr+IY08kCT6bd3+o7+2oV60wYM66MMG4yqT0c4+MR6T7MK6PrFVzQ==" saltValue="IpynsaeNnmpT1Uu8uIfd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dcterms:created xsi:type="dcterms:W3CDTF">2026-02-23T10:02:00Z</dcterms:created>
  <dcterms:modified xsi:type="dcterms:W3CDTF">2026-09-18T10:58:40Z</dcterms:modified>
  <cp:category/>
</cp:coreProperties>
</file>