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3　市町村提出（9／9〆）\"/>
    </mc:Choice>
  </mc:AlternateContent>
  <xr:revisionPtr revIDLastSave="0" documentId="13_ncr:1_{F75E5564-FBD3-463C-918F-E0A3EC52B1AA}" xr6:coauthVersionLast="47" xr6:coauthVersionMax="47" xr10:uidLastSave="{00000000-0000-0000-0000-000000000000}"/>
  <bookViews>
    <workbookView xWindow="1215" yWindow="-16335" windowWidth="29070" windowHeight="15750" tabRatio="87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8"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8" i="12" l="1"/>
  <c r="AP88" i="12"/>
  <c r="AF88" i="12"/>
  <c r="AU63" i="12"/>
  <c r="AP63" i="12"/>
  <c r="AF63" i="12"/>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W34" i="10" l="1"/>
  <c r="BW35" i="10" s="1"/>
  <c r="BW36" i="10" s="1"/>
  <c r="BW37" i="10" s="1"/>
  <c r="BW38" i="10" s="1"/>
  <c r="BW39" i="10" s="1"/>
  <c r="BW40" i="10" s="1"/>
  <c r="BW41" i="10" s="1"/>
</calcChain>
</file>

<file path=xl/sharedStrings.xml><?xml version="1.0" encoding="utf-8"?>
<sst xmlns="http://schemas.openxmlformats.org/spreadsheetml/2006/main" count="1120" uniqueCount="573">
  <si>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</si>
  <si>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</si>
  <si>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</si>
  <si>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</si>
  <si>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</si>
  <si>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Ⅲ－２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</si>
  <si>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</si>
  <si>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</si>
  <si>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</si>
  <si>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</si>
  <si>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</si>
  <si>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</si>
  <si>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</si>
  <si>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</si>
  <si>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</si>
  <si>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</si>
  <si>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</si>
  <si>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</si>
  <si>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</si>
  <si>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徳之島町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</si>
  <si>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</si>
  <si>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</si>
  <si>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</si>
  <si>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</si>
  <si>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</si>
  <si>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</si>
  <si>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</si>
  <si>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</si>
  <si>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</si>
  <si>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</si>
  <si>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</si>
  <si>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</si>
  <si>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</si>
  <si>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</si>
  <si>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</si>
  <si>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</si>
  <si>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</si>
  <si>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</si>
  <si>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</si>
  <si>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</si>
  <si>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</si>
  <si>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</si>
  <si>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</si>
  <si>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</si>
  <si>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</si>
  <si>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</si>
  <si>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</si>
  <si>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</si>
  <si>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</si>
  <si>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</si>
  <si>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</si>
  <si>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</si>
  <si>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</si>
  <si>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</si>
  <si>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</si>
  <si>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</si>
  <si>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</si>
  <si>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</si>
  <si>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</si>
  <si>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</si>
  <si>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</si>
  <si>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</si>
  <si>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</si>
  <si>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</si>
  <si>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</si>
  <si>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</si>
  <si>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</si>
  <si>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</si>
  <si>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</si>
  <si>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</si>
  <si>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</si>
  <si>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</si>
  <si>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</si>
  <si>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</si>
  <si>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</si>
  <si>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</si>
  <si>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</si>
  <si>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</si>
  <si>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</si>
  <si>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</si>
  <si>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</si>
  <si>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</si>
  <si>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</si>
  <si>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</si>
  <si>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</si>
  <si>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</si>
  <si>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</si>
  <si>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</si>
  <si>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</si>
  <si>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</si>
  <si>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</si>
  <si>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</si>
  <si>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</si>
  <si>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</si>
  <si>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</si>
  <si>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</si>
  <si>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</si>
  <si>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</si>
  <si>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</si>
  <si>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</si>
  <si>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</si>
  <si>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</si>
  <si>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</si>
  <si>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</si>
  <si>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</si>
  <si>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</si>
  <si>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</si>
  <si>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</si>
  <si>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</si>
  <si>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</si>
  <si>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</si>
  <si>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</si>
  <si>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</si>
  <si>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</si>
  <si>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</si>
  <si>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</si>
  <si>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</si>
  <si>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</si>
  <si>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</si>
  <si>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</si>
  <si>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</si>
  <si>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</si>
  <si>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</si>
  <si>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</si>
  <si>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</si>
  <si>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</si>
  <si>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</si>
  <si>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</si>
  <si>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</si>
  <si>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</si>
  <si>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鹿児島県徳之島町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</si>
  <si>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</si>
  <si>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</si>
  <si>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</si>
  <si>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</si>
  <si>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</si>
  <si>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</si>
  <si>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</si>
  <si>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</si>
  <si>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</si>
  <si>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</si>
  <si>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</si>
  <si>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</si>
  <si>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</si>
  <si>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</si>
  <si>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</si>
  <si>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</si>
  <si>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</si>
  <si>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</si>
  <si>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</si>
  <si>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</si>
  <si>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</si>
  <si>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</si>
  <si>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</si>
  <si>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</si>
  <si>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</si>
  <si>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</si>
  <si>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</si>
  <si>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</si>
  <si>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</si>
  <si>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</si>
  <si>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</si>
  <si>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</si>
  <si>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</si>
  <si>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</si>
  <si>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</si>
  <si>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</si>
  <si>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</si>
  <si>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</si>
  <si>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</si>
  <si>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</si>
  <si>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</si>
  <si>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</si>
  <si>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</si>
  <si>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</si>
  <si>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</si>
  <si>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</si>
  <si>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</si>
  <si>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</si>
  <si>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</si>
  <si>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</si>
  <si>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</si>
  <si>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</si>
  <si>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</si>
  <si>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</si>
  <si>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</si>
  <si>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</si>
  <si>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</si>
  <si>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</si>
  <si>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</si>
  <si>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</si>
  <si>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</si>
  <si>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</si>
  <si>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</si>
  <si>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</si>
  <si>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</si>
  <si>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</si>
  <si>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</si>
  <si>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</si>
  <si>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</si>
  <si>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</si>
  <si>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</si>
  <si>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</si>
  <si>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</si>
  <si>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</si>
  <si>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</si>
  <si>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</si>
  <si>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</si>
  <si>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</si>
  <si>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</si>
  <si>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</si>
  <si>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</si>
  <si>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</si>
  <si>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</si>
  <si>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</si>
  <si>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</si>
  <si>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</si>
  <si>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</si>
  <si>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</si>
  <si>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</si>
  <si>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</si>
  <si>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</si>
  <si>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</si>
  <si>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</si>
  <si>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</si>
  <si>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</si>
  <si>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</si>
  <si>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</si>
  <si>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</si>
  <si>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</si>
  <si>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</si>
  <si>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</si>
  <si>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</si>
  <si>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</si>
  <si>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</si>
  <si>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</si>
  <si>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</si>
  <si>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</si>
  <si>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</si>
  <si>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</si>
  <si>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</si>
  <si>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</si>
  <si>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</si>
  <si>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</si>
  <si>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</si>
  <si>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</si>
  <si>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</si>
  <si>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</si>
  <si>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</si>
  <si>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</si>
  <si>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</si>
  <si>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</si>
  <si>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</si>
  <si>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</si>
  <si>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</si>
  <si>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</si>
  <si>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</si>
  <si>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</si>
  <si>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</si>
  <si>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</si>
  <si>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</si>
  <si>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</si>
  <si>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</si>
  <si>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</si>
  <si>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</si>
  <si>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</si>
  <si>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</si>
  <si>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</si>
  <si>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</si>
  <si>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</si>
  <si>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</si>
  <si>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</si>
  <si>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</si>
  <si>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</si>
  <si>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</si>
  <si>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</si>
  <si>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</si>
  <si>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</si>
  <si>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</si>
  <si>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</si>
  <si>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</si>
  <si>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</si>
  <si>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鹿児島県徳之島町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</si>
  <si>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</si>
  <si>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</si>
  <si>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</si>
  <si>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</si>
  <si>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</si>
  <si>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</si>
  <si>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</si>
  <si>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</si>
  <si>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</si>
  <si>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</si>
  <si>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</si>
  <si>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</si>
  <si>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</si>
  <si>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</si>
  <si>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</si>
  <si>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</si>
  <si>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</si>
  <si>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</si>
  <si>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</si>
  <si>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</si>
  <si>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</si>
  <si>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</si>
  <si>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</si>
  <si>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</si>
  <si>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</si>
  <si>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</si>
  <si>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</si>
  <si>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</si>
  <si>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</si>
  <si>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</si>
  <si>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</si>
  <si>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</si>
  <si>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</si>
  <si>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</si>
  <si>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</si>
  <si>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介護保険事業特別会計</t>
    <phoneticPr fontId="5"/>
  </si>
  <si>
    <t>後期高齢者医療特別会計</t>
    <phoneticPr fontId="5"/>
  </si>
  <si>
    <t>水道事業会計</t>
    <phoneticPr fontId="5"/>
  </si>
  <si>
    <t>法適用企業</t>
    <phoneticPr fontId="5"/>
  </si>
  <si>
    <t>下水道事業会計（公共下水道事業）</t>
    <phoneticPr fontId="5"/>
  </si>
  <si>
    <t>下水道事業会計（農業集落排水事業）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</si>
  <si>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</si>
  <si>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</si>
  <si>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</si>
  <si>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</si>
  <si>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</si>
  <si>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鹿児島県市町村総合事務組合</t>
  </si>
  <si>
    <t>徳之島地区消防組合</t>
  </si>
  <si>
    <t>奄美群島広域事務組合</t>
  </si>
  <si>
    <t>徳之島地区介護保険組合</t>
  </si>
  <si>
    <t>徳之島愛ランド広域連合（一般会計）</t>
  </si>
  <si>
    <t>徳之島愛ランド広域連合（徳之島食肉センター特別会計）</t>
  </si>
  <si>
    <t>鹿児島県後期高齢者医療広域連合（一般会計）</t>
  </si>
  <si>
    <t>鹿児島県後期高齢者医療広域連合（後期高齢者医療特別会計）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</si>
  <si>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</si>
  <si>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</si>
  <si>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</si>
  <si>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</si>
  <si>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</si>
  <si>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</si>
  <si>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</si>
  <si>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</si>
  <si>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</si>
  <si>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</si>
  <si>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</si>
  <si>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</si>
  <si>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</si>
  <si>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</si>
  <si>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</si>
  <si>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</si>
  <si>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</si>
  <si>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</si>
  <si>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</si>
  <si>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</si>
  <si>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</si>
  <si>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</si>
  <si>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</si>
  <si>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</si>
  <si>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</si>
  <si>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</si>
  <si>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</si>
  <si>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</si>
  <si>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</si>
  <si>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</si>
  <si>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</si>
  <si>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</si>
  <si>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</si>
  <si>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</si>
  <si>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</si>
  <si>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</si>
  <si>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</si>
  <si>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</si>
  <si>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</si>
  <si>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</si>
  <si>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</si>
  <si>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</si>
  <si>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</si>
  <si>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</si>
  <si>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</si>
  <si>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</si>
  <si>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</si>
  <si>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</si>
  <si>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</si>
  <si>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</si>
  <si>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</si>
  <si>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</si>
  <si>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</si>
  <si>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</si>
  <si>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</si>
  <si>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</si>
  <si>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</si>
  <si>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</si>
  <si>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</si>
  <si>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</si>
  <si>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</si>
  <si>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</si>
  <si>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</si>
  <si>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</si>
  <si>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</si>
  <si>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</si>
  <si>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</si>
  <si>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</si>
  <si>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</si>
  <si>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</si>
  <si>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</si>
  <si>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</si>
  <si>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</si>
  <si>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</si>
  <si>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</si>
  <si>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</si>
  <si>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</si>
  <si>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</si>
  <si>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</si>
  <si>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</si>
  <si>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</si>
  <si>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</si>
  <si>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</si>
  <si>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</si>
  <si>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</si>
  <si>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</si>
  <si>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</si>
  <si>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</si>
  <si>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</si>
  <si>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</si>
  <si>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</si>
  <si>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</si>
  <si>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</si>
  <si>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</si>
  <si>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</si>
  <si>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</si>
  <si>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</si>
  <si>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</si>
  <si>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</si>
  <si>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</si>
  <si>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</si>
  <si>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</si>
  <si>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</si>
  <si>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</si>
  <si>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</si>
  <si>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</si>
  <si>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</si>
  <si>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</si>
  <si>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</si>
  <si>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</si>
  <si>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</si>
  <si>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</si>
  <si>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</si>
  <si>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</si>
  <si>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</si>
  <si>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</si>
  <si>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</si>
  <si>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</si>
  <si>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</si>
  <si>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</si>
  <si>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</si>
  <si>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</si>
  <si>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</si>
  <si>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</si>
  <si>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</si>
  <si>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</si>
  <si>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</si>
  <si>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R02</t>
  </si>
  <si>
    <t>R03</t>
  </si>
  <si>
    <t>R04</t>
  </si>
  <si>
    <t>R05</t>
  </si>
  <si>
    <t>R06</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</si>
  <si>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</si>
  <si>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</si>
  <si>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</si>
  <si>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0.12</t>
  </si>
  <si>
    <t>▲ 2.32</t>
  </si>
  <si>
    <t>▲ 4.06</t>
  </si>
  <si>
    <t>▲ 4.00</t>
  </si>
  <si>
    <t>会計</t>
    <rPh sb="0" eb="2">
      <t>カイケイ</t>
    </rPh>
    <phoneticPr fontId="5"/>
  </si>
  <si>
    <t>水道事業会計</t>
  </si>
  <si>
    <t>一般会計</t>
  </si>
  <si>
    <t>下水道事業会計（公共下水道事業）</t>
  </si>
  <si>
    <t>介護保険事業特別会計</t>
  </si>
  <si>
    <t>国民健康保険特別会計</t>
  </si>
  <si>
    <t>下水道事業会計（農業集落排水事業）</t>
  </si>
  <si>
    <t>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</si>
  <si>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</si>
  <si>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</si>
  <si>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</si>
  <si>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</si>
  <si>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</si>
  <si>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</si>
  <si>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</si>
  <si>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</si>
  <si>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</si>
  <si>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</si>
  <si>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</si>
  <si>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</si>
  <si>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</si>
  <si>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</si>
  <si>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</si>
  <si>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</si>
  <si>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</si>
  <si>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</si>
  <si>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</si>
  <si>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</si>
  <si>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</si>
  <si>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</si>
  <si>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</si>
  <si>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</si>
  <si>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</si>
  <si>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</si>
  <si>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</si>
  <si>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</si>
  <si>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</si>
  <si>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</si>
  <si>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</si>
  <si>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</si>
  <si>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</si>
  <si>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</si>
  <si>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</si>
  <si>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</si>
  <si>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</si>
  <si>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</si>
  <si>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</si>
  <si>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</si>
  <si>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</si>
  <si>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</si>
  <si>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</si>
  <si>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</si>
  <si>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</si>
  <si>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</si>
  <si>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</si>
  <si>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ふるさと思いやり基金</t>
    <rPh sb="4" eb="5">
      <t>オモ</t>
    </rPh>
    <rPh sb="8" eb="10">
      <t>キキン</t>
    </rPh>
    <phoneticPr fontId="5"/>
  </si>
  <si>
    <t>教育施設等整備基金</t>
    <rPh sb="0" eb="2">
      <t>キョウイク</t>
    </rPh>
    <rPh sb="2" eb="4">
      <t>シセツ</t>
    </rPh>
    <rPh sb="4" eb="5">
      <t>トウ</t>
    </rPh>
    <rPh sb="5" eb="7">
      <t>セイビ</t>
    </rPh>
    <rPh sb="7" eb="9">
      <t>キキン</t>
    </rPh>
    <phoneticPr fontId="2"/>
  </si>
  <si>
    <t>地域振興基金</t>
    <rPh sb="0" eb="2">
      <t>チイキ</t>
    </rPh>
    <rPh sb="2" eb="4">
      <t>シンコウ</t>
    </rPh>
    <rPh sb="4" eb="6">
      <t>キキン</t>
    </rPh>
    <phoneticPr fontId="2"/>
  </si>
  <si>
    <t>庁舎整備基金</t>
    <rPh sb="0" eb="2">
      <t>チョウシャ</t>
    </rPh>
    <rPh sb="2" eb="4">
      <t>セイビ</t>
    </rPh>
    <rPh sb="4" eb="6">
      <t>キキン</t>
    </rPh>
    <phoneticPr fontId="2"/>
  </si>
  <si>
    <t>地域福祉基金</t>
    <rPh sb="0" eb="2">
      <t>チイキ</t>
    </rPh>
    <rPh sb="2" eb="4">
      <t>フクシ</t>
    </rPh>
    <rPh sb="4" eb="6">
      <t>キキン</t>
    </rPh>
    <phoneticPr fontId="2"/>
  </si>
  <si>
    <t>基金残高合計</t>
    <rPh sb="0" eb="2">
      <t>キキン</t>
    </rPh>
    <rPh sb="2" eb="4">
      <t>ザンダカ</t>
    </rPh>
    <rPh sb="4" eb="6">
      <t>ゴウケイ</t>
    </rPh>
    <phoneticPr fontId="5"/>
  </si>
  <si>
    <t>当該団体(円)</t>
  </si>
  <si>
    <t>類似団体内平均(円)</t>
    <rPh sb="0" eb="2">
      <t>ルイジ</t>
    </rPh>
    <rPh sb="2" eb="4">
      <t>ダンタイ</t>
    </rPh>
    <phoneticPr fontId="5"/>
  </si>
  <si>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</si>
  <si>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</si>
  <si>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</si>
  <si>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</si>
  <si>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</si>
  <si>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</si>
  <si>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</si>
  <si>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</si>
  <si>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</si>
  <si>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</si>
  <si>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</si>
  <si>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</si>
  <si>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</si>
  <si>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</si>
  <si>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</si>
  <si>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実質公債費比率の分子</t>
  </si>
  <si>
    <t>将来負担比率（分子）の構造</t>
  </si>
  <si>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</si>
  <si>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</si>
  <si>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</si>
  <si>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</si>
  <si>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</si>
  <si>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</si>
  <si>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</si>
  <si>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</si>
  <si>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昨年度より1.8ポイント減少しているが、一部事務組合が起こした地方債の償還に係る負担見込額の増加等により上昇傾向にある。また、有形固定資産減価償却率は、類似団体よりも高い水準に上昇しており、主に道路、幼稚園・保育所等が高い水準となっている。特に、幼稚園・保育所においては、新規事業を優先しているため、十分な老朽化対策が実施できていない状況である。公共施設等総合管理計画や個別施設計画に基づき、老朽化対策及び除却を実施する。</t>
    <rPh sb="0" eb="2">
      <t>ショウライ</t>
    </rPh>
    <rPh sb="2" eb="6">
      <t>フタンヒリツ</t>
    </rPh>
    <rPh sb="12" eb="14">
      <t>サクネン</t>
    </rPh>
    <rPh sb="14" eb="15">
      <t>ド</t>
    </rPh>
    <rPh sb="24" eb="26">
      <t>ゲンショウ</t>
    </rPh>
    <rPh sb="60" eb="61">
      <t>トウ</t>
    </rPh>
    <rPh sb="64" eb="66">
      <t>ジョウショウ</t>
    </rPh>
    <rPh sb="66" eb="68">
      <t>ケイコウ</t>
    </rPh>
    <rPh sb="75" eb="77">
      <t>ユウケイ</t>
    </rPh>
    <rPh sb="77" eb="79">
      <t>コテイ</t>
    </rPh>
    <rPh sb="79" eb="81">
      <t>シサン</t>
    </rPh>
    <rPh sb="81" eb="83">
      <t>ゲンカ</t>
    </rPh>
    <rPh sb="83" eb="86">
      <t>ショウキャクリツ</t>
    </rPh>
    <rPh sb="88" eb="90">
      <t>ルイジ</t>
    </rPh>
    <rPh sb="90" eb="91">
      <t>ダン</t>
    </rPh>
    <rPh sb="91" eb="92">
      <t>カラダ</t>
    </rPh>
    <rPh sb="95" eb="96">
      <t>タカ</t>
    </rPh>
    <rPh sb="97" eb="99">
      <t>スイジュン</t>
    </rPh>
    <rPh sb="100" eb="102">
      <t>ジョウショウ</t>
    </rPh>
    <rPh sb="107" eb="108">
      <t>オモ</t>
    </rPh>
    <rPh sb="109" eb="111">
      <t>ドウロ</t>
    </rPh>
    <rPh sb="112" eb="115">
      <t>ヨウチエン</t>
    </rPh>
    <rPh sb="116" eb="119">
      <t>ホイクジョ</t>
    </rPh>
    <rPh sb="119" eb="120">
      <t>トウ</t>
    </rPh>
    <rPh sb="121" eb="122">
      <t>タカ</t>
    </rPh>
    <rPh sb="123" eb="125">
      <t>スイジュン</t>
    </rPh>
    <rPh sb="132" eb="133">
      <t>トク</t>
    </rPh>
    <rPh sb="135" eb="138">
      <t>ヨウチエン</t>
    </rPh>
    <rPh sb="148" eb="150">
      <t>シンキ</t>
    </rPh>
    <rPh sb="150" eb="152">
      <t>ジギョウ</t>
    </rPh>
    <rPh sb="153" eb="155">
      <t>ユウセン</t>
    </rPh>
    <rPh sb="162" eb="164">
      <t>ジュウフン</t>
    </rPh>
    <rPh sb="165" eb="168">
      <t>ロウキュウカ</t>
    </rPh>
    <rPh sb="168" eb="170">
      <t>タイサク</t>
    </rPh>
    <rPh sb="171" eb="173">
      <t>ジッシ</t>
    </rPh>
    <rPh sb="179" eb="181">
      <t>ジョウキョウ</t>
    </rPh>
    <rPh sb="185" eb="190">
      <t>コウキョウシセツトウ</t>
    </rPh>
    <rPh sb="190" eb="192">
      <t>ソウゴウ</t>
    </rPh>
    <rPh sb="192" eb="194">
      <t>カンリ</t>
    </rPh>
    <rPh sb="194" eb="196">
      <t>ケイカク</t>
    </rPh>
    <rPh sb="197" eb="199">
      <t>コベツ</t>
    </rPh>
    <rPh sb="199" eb="201">
      <t>シセツ</t>
    </rPh>
    <rPh sb="201" eb="203">
      <t>ケイカク</t>
    </rPh>
    <rPh sb="204" eb="205">
      <t>モト</t>
    </rPh>
    <rPh sb="208" eb="211">
      <t>ロウキュウカ</t>
    </rPh>
    <rPh sb="211" eb="213">
      <t>タイサク</t>
    </rPh>
    <rPh sb="213" eb="214">
      <t>オヨ</t>
    </rPh>
    <rPh sb="215" eb="217">
      <t>ジョキャク</t>
    </rPh>
    <rPh sb="218" eb="220">
      <t>ジッシ</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</si>
  <si>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</si>
  <si>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</si>
  <si>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</si>
  <si>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</si>
  <si>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</si>
  <si>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</si>
  <si>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比率及び将来負担比率は年々上昇傾向であったが、、交付税の増加等により減少している。今後は、給食センター建設事業等も控えていることから中長期的な事業計画に基づき、交付税措置のある地方債の発行に努め、これまで以上に公債費の適正化に取り組む。</t>
    <rPh sb="0" eb="2">
      <t>ジッシツ</t>
    </rPh>
    <rPh sb="2" eb="4">
      <t>コウサイ</t>
    </rPh>
    <rPh sb="4" eb="6">
      <t>ヒリツ</t>
    </rPh>
    <rPh sb="6" eb="7">
      <t>オヨ</t>
    </rPh>
    <rPh sb="8" eb="10">
      <t>ショウライ</t>
    </rPh>
    <rPh sb="10" eb="12">
      <t>フタン</t>
    </rPh>
    <rPh sb="12" eb="14">
      <t>ヒリツ</t>
    </rPh>
    <rPh sb="15" eb="17">
      <t>ネンネン</t>
    </rPh>
    <rPh sb="17" eb="19">
      <t>ジョウショウ</t>
    </rPh>
    <rPh sb="19" eb="21">
      <t>ケイコウ</t>
    </rPh>
    <rPh sb="28" eb="31">
      <t>コウフゼイ</t>
    </rPh>
    <rPh sb="32" eb="34">
      <t>ゾウカ</t>
    </rPh>
    <rPh sb="34" eb="35">
      <t>トウ</t>
    </rPh>
    <rPh sb="38" eb="40">
      <t>ゲンショウ</t>
    </rPh>
    <rPh sb="45" eb="47">
      <t>コンゴ</t>
    </rPh>
    <rPh sb="49" eb="51">
      <t>キュウショク</t>
    </rPh>
    <rPh sb="55" eb="57">
      <t>ケンセツ</t>
    </rPh>
    <rPh sb="57" eb="59">
      <t>ジギョウ</t>
    </rPh>
    <rPh sb="59" eb="60">
      <t>トウ</t>
    </rPh>
    <rPh sb="61" eb="62">
      <t>ヒカ</t>
    </rPh>
    <rPh sb="70" eb="73">
      <t>チュウチョウキ</t>
    </rPh>
    <rPh sb="73" eb="74">
      <t>テキ</t>
    </rPh>
    <rPh sb="75" eb="77">
      <t>ジギョウ</t>
    </rPh>
    <rPh sb="77" eb="79">
      <t>ケイカク</t>
    </rPh>
    <rPh sb="80" eb="81">
      <t>モト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</si>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</sst>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7" xfId="8" applyFont="1" applyBorder="1" applyAlignment="1">
      <alignment horizontal="left" vertical="center"/>
    </xf>
    <xf numFmtId="0" fontId="20" fillId="0" borderId="74" xfId="8" applyFont="1" applyBorder="1" applyAlignment="1">
      <alignment horizontal="center" vertical="center"/>
    </xf>
    <xf numFmtId="49" fontId="20" fillId="0" borderId="0" xfId="8" applyNumberFormat="1" applyFont="1" applyAlignment="1">
      <alignment horizontal="center"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34" fillId="6" borderId="75"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0" xfId="12" applyFont="1" applyFill="1">
      <alignment vertical="center"/>
    </xf>
    <xf numFmtId="0" fontId="34" fillId="6" borderId="75" xfId="12" applyFont="1" applyFill="1" applyBorder="1" applyAlignment="1">
      <alignment horizontal="center"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C6EB07F-286F-4F68-B227-06815A74EE0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FEB3-45B7-9FFB-EBD982A1EB1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195162</c:v>
                </c:pt>
                <c:pt idx="1">
                  <c:v>256675</c:v>
                </c:pt>
                <c:pt idx="2">
                  <c:v>208736</c:v>
                </c:pt>
                <c:pt idx="3">
                  <c:v>213076</c:v>
                </c:pt>
                <c:pt idx="4">
                  <c:v>243754</c:v>
                </c:pt>
              </c:numCache>
            </c:numRef>
          </c:val>
          <c:smooth val="0"/>
          <c:extLst>
            <c:ext xmlns:c16="http://schemas.microsoft.com/office/drawing/2014/chart" uri="{C3380CC4-5D6E-409C-BE32-E72D297353CC}">
              <c16:uniqueId val="{00000001-FEB3-45B7-9FFB-EBD982A1EB1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4.08</c:v>
                </c:pt>
                <c:pt idx="1">
                  <c:v>9.32</c:v>
                </c:pt>
                <c:pt idx="2">
                  <c:v>7.27</c:v>
                </c:pt>
                <c:pt idx="3">
                  <c:v>4.59</c:v>
                </c:pt>
                <c:pt idx="4">
                  <c:v>4.9400000000000004</c:v>
                </c:pt>
              </c:numCache>
            </c:numRef>
          </c:val>
          <c:extLst>
            <c:ext xmlns:c16="http://schemas.microsoft.com/office/drawing/2014/chart" uri="{C3380CC4-5D6E-409C-BE32-E72D297353CC}">
              <c16:uniqueId val="{00000000-72B7-41B7-A679-F0723EEEF17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23.58</c:v>
                </c:pt>
                <c:pt idx="1">
                  <c:v>24.12</c:v>
                </c:pt>
                <c:pt idx="2">
                  <c:v>29.81</c:v>
                </c:pt>
                <c:pt idx="3">
                  <c:v>32.06</c:v>
                </c:pt>
                <c:pt idx="4">
                  <c:v>29.43</c:v>
                </c:pt>
              </c:numCache>
            </c:numRef>
          </c:val>
          <c:extLst>
            <c:ext xmlns:c16="http://schemas.microsoft.com/office/drawing/2014/chart" uri="{C3380CC4-5D6E-409C-BE32-E72D297353CC}">
              <c16:uniqueId val="{00000001-72B7-41B7-A679-F0723EEEF17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-0.12</c:v>
                </c:pt>
                <c:pt idx="1">
                  <c:v>5.5</c:v>
                </c:pt>
                <c:pt idx="2">
                  <c:v>-2.3199999999999998</c:v>
                </c:pt>
                <c:pt idx="3">
                  <c:v>-4.0599999999999996</c:v>
                </c:pt>
                <c:pt idx="4">
                  <c:v>-4</c:v>
                </c:pt>
              </c:numCache>
            </c:numRef>
          </c:val>
          <c:smooth val="0"/>
          <c:extLst>
            <c:ext xmlns:c16="http://schemas.microsoft.com/office/drawing/2014/chart" uri="{C3380CC4-5D6E-409C-BE32-E72D297353CC}">
              <c16:uniqueId val="{00000002-72B7-41B7-A679-F0723EEEF17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0.02</c:v>
                </c:pt>
                <c:pt idx="4">
                  <c:v>#N/A</c:v>
                </c:pt>
                <c:pt idx="5">
                  <c:v>0</c:v>
                </c:pt>
                <c:pt idx="6">
                  <c:v>#N/A</c:v>
                </c:pt>
                <c:pt idx="7">
                  <c:v>0.19</c:v>
                </c:pt>
                <c:pt idx="8">
                  <c:v>0</c:v>
                </c:pt>
                <c:pt idx="9">
                  <c:v>0</c:v>
                </c:pt>
              </c:numCache>
            </c:numRef>
          </c:val>
          <c:extLst>
            <c:ext xmlns:c16="http://schemas.microsoft.com/office/drawing/2014/chart" uri="{C3380CC4-5D6E-409C-BE32-E72D297353CC}">
              <c16:uniqueId val="{00000000-2BC1-4CA7-8147-0694BA342DF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BC1-4CA7-8147-0694BA342DF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BC1-4CA7-8147-0694BA342DF2}"/>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0.03</c:v>
                </c:pt>
                <c:pt idx="6">
                  <c:v>#N/A</c:v>
                </c:pt>
                <c:pt idx="7">
                  <c:v>0.03</c:v>
                </c:pt>
                <c:pt idx="8">
                  <c:v>#N/A</c:v>
                </c:pt>
                <c:pt idx="9">
                  <c:v>0.03</c:v>
                </c:pt>
              </c:numCache>
            </c:numRef>
          </c:val>
          <c:extLst>
            <c:ext xmlns:c16="http://schemas.microsoft.com/office/drawing/2014/chart" uri="{C3380CC4-5D6E-409C-BE32-E72D297353CC}">
              <c16:uniqueId val="{00000003-2BC1-4CA7-8147-0694BA342DF2}"/>
            </c:ext>
          </c:extLst>
        </c:ser>
        <c:ser>
          <c:idx val="4"/>
          <c:order val="4"/>
          <c:tx>
            <c:strRef>
              <c:f>データシート!$A$31</c:f>
              <c:strCache>
                <c:ptCount val="1"/>
                <c:pt idx="0">
                  <c:v>下水道事業会計（農業集落排水事業）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0.05</c:v>
                </c:pt>
              </c:numCache>
            </c:numRef>
          </c:val>
          <c:extLst>
            <c:ext xmlns:c16="http://schemas.microsoft.com/office/drawing/2014/chart" uri="{C3380CC4-5D6E-409C-BE32-E72D297353CC}">
              <c16:uniqueId val="{00000004-2BC1-4CA7-8147-0694BA342DF2}"/>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0.42</c:v>
                </c:pt>
                <c:pt idx="2">
                  <c:v>#N/A</c:v>
                </c:pt>
                <c:pt idx="3">
                  <c:v>0.95</c:v>
                </c:pt>
                <c:pt idx="4">
                  <c:v>#N/A</c:v>
                </c:pt>
                <c:pt idx="5">
                  <c:v>0.45</c:v>
                </c:pt>
                <c:pt idx="6">
                  <c:v>#N/A</c:v>
                </c:pt>
                <c:pt idx="7">
                  <c:v>0.16</c:v>
                </c:pt>
                <c:pt idx="8">
                  <c:v>#N/A</c:v>
                </c:pt>
                <c:pt idx="9">
                  <c:v>0.15</c:v>
                </c:pt>
              </c:numCache>
            </c:numRef>
          </c:val>
          <c:extLst>
            <c:ext xmlns:c16="http://schemas.microsoft.com/office/drawing/2014/chart" uri="{C3380CC4-5D6E-409C-BE32-E72D297353CC}">
              <c16:uniqueId val="{00000005-2BC1-4CA7-8147-0694BA342DF2}"/>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0.73</c:v>
                </c:pt>
                <c:pt idx="2">
                  <c:v>#N/A</c:v>
                </c:pt>
                <c:pt idx="3">
                  <c:v>0.86</c:v>
                </c:pt>
                <c:pt idx="4">
                  <c:v>#N/A</c:v>
                </c:pt>
                <c:pt idx="5">
                  <c:v>2.0099999999999998</c:v>
                </c:pt>
                <c:pt idx="6">
                  <c:v>#N/A</c:v>
                </c:pt>
                <c:pt idx="7">
                  <c:v>1.64</c:v>
                </c:pt>
                <c:pt idx="8">
                  <c:v>#N/A</c:v>
                </c:pt>
                <c:pt idx="9">
                  <c:v>0.56999999999999995</c:v>
                </c:pt>
              </c:numCache>
            </c:numRef>
          </c:val>
          <c:extLst>
            <c:ext xmlns:c16="http://schemas.microsoft.com/office/drawing/2014/chart" uri="{C3380CC4-5D6E-409C-BE32-E72D297353CC}">
              <c16:uniqueId val="{00000006-2BC1-4CA7-8147-0694BA342DF2}"/>
            </c:ext>
          </c:extLst>
        </c:ser>
        <c:ser>
          <c:idx val="7"/>
          <c:order val="7"/>
          <c:tx>
            <c:strRef>
              <c:f>データシート!$A$34</c:f>
              <c:strCache>
                <c:ptCount val="1"/>
                <c:pt idx="0">
                  <c:v>下水道事業会計（公共下水道事業）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1.45</c:v>
                </c:pt>
              </c:numCache>
            </c:numRef>
          </c:val>
          <c:extLst>
            <c:ext xmlns:c16="http://schemas.microsoft.com/office/drawing/2014/chart" uri="{C3380CC4-5D6E-409C-BE32-E72D297353CC}">
              <c16:uniqueId val="{00000007-2BC1-4CA7-8147-0694BA342DF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4.07</c:v>
                </c:pt>
                <c:pt idx="2">
                  <c:v>#N/A</c:v>
                </c:pt>
                <c:pt idx="3">
                  <c:v>9.32</c:v>
                </c:pt>
                <c:pt idx="4">
                  <c:v>#N/A</c:v>
                </c:pt>
                <c:pt idx="5">
                  <c:v>7.26</c:v>
                </c:pt>
                <c:pt idx="6">
                  <c:v>#N/A</c:v>
                </c:pt>
                <c:pt idx="7">
                  <c:v>4.59</c:v>
                </c:pt>
                <c:pt idx="8">
                  <c:v>#N/A</c:v>
                </c:pt>
                <c:pt idx="9">
                  <c:v>4.9400000000000004</c:v>
                </c:pt>
              </c:numCache>
            </c:numRef>
          </c:val>
          <c:extLst>
            <c:ext xmlns:c16="http://schemas.microsoft.com/office/drawing/2014/chart" uri="{C3380CC4-5D6E-409C-BE32-E72D297353CC}">
              <c16:uniqueId val="{00000008-2BC1-4CA7-8147-0694BA342DF2}"/>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5.79</c:v>
                </c:pt>
                <c:pt idx="2">
                  <c:v>#N/A</c:v>
                </c:pt>
                <c:pt idx="3">
                  <c:v>6.89</c:v>
                </c:pt>
                <c:pt idx="4">
                  <c:v>#N/A</c:v>
                </c:pt>
                <c:pt idx="5">
                  <c:v>8.27</c:v>
                </c:pt>
                <c:pt idx="6">
                  <c:v>#N/A</c:v>
                </c:pt>
                <c:pt idx="7">
                  <c:v>9.8000000000000007</c:v>
                </c:pt>
                <c:pt idx="8">
                  <c:v>#N/A</c:v>
                </c:pt>
                <c:pt idx="9">
                  <c:v>6.47</c:v>
                </c:pt>
              </c:numCache>
            </c:numRef>
          </c:val>
          <c:extLst>
            <c:ext xmlns:c16="http://schemas.microsoft.com/office/drawing/2014/chart" uri="{C3380CC4-5D6E-409C-BE32-E72D297353CC}">
              <c16:uniqueId val="{00000009-2BC1-4CA7-8147-0694BA342DF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748</c:v>
                </c:pt>
                <c:pt idx="5">
                  <c:v>749</c:v>
                </c:pt>
                <c:pt idx="8">
                  <c:v>703</c:v>
                </c:pt>
                <c:pt idx="11">
                  <c:v>719</c:v>
                </c:pt>
                <c:pt idx="14">
                  <c:v>718</c:v>
                </c:pt>
              </c:numCache>
            </c:numRef>
          </c:val>
          <c:extLst>
            <c:ext xmlns:c16="http://schemas.microsoft.com/office/drawing/2014/chart" uri="{C3380CC4-5D6E-409C-BE32-E72D297353CC}">
              <c16:uniqueId val="{00000000-3AD3-49E4-ADC1-585FC759596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AD3-49E4-ADC1-585FC759596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AD3-49E4-ADC1-585FC759596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30</c:v>
                </c:pt>
                <c:pt idx="3">
                  <c:v>33</c:v>
                </c:pt>
                <c:pt idx="6">
                  <c:v>31</c:v>
                </c:pt>
                <c:pt idx="9">
                  <c:v>6</c:v>
                </c:pt>
                <c:pt idx="12">
                  <c:v>6</c:v>
                </c:pt>
              </c:numCache>
            </c:numRef>
          </c:val>
          <c:extLst>
            <c:ext xmlns:c16="http://schemas.microsoft.com/office/drawing/2014/chart" uri="{C3380CC4-5D6E-409C-BE32-E72D297353CC}">
              <c16:uniqueId val="{00000003-3AD3-49E4-ADC1-585FC759596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227</c:v>
                </c:pt>
                <c:pt idx="3">
                  <c:v>237</c:v>
                </c:pt>
                <c:pt idx="6">
                  <c:v>227</c:v>
                </c:pt>
                <c:pt idx="9">
                  <c:v>204</c:v>
                </c:pt>
                <c:pt idx="12">
                  <c:v>180</c:v>
                </c:pt>
              </c:numCache>
            </c:numRef>
          </c:val>
          <c:extLst>
            <c:ext xmlns:c16="http://schemas.microsoft.com/office/drawing/2014/chart" uri="{C3380CC4-5D6E-409C-BE32-E72D297353CC}">
              <c16:uniqueId val="{00000004-3AD3-49E4-ADC1-585FC759596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D3-49E4-ADC1-585FC759596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AD3-49E4-ADC1-585FC759596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807</c:v>
                </c:pt>
                <c:pt idx="3">
                  <c:v>802</c:v>
                </c:pt>
                <c:pt idx="6">
                  <c:v>809</c:v>
                </c:pt>
                <c:pt idx="9">
                  <c:v>876</c:v>
                </c:pt>
                <c:pt idx="12">
                  <c:v>823</c:v>
                </c:pt>
              </c:numCache>
            </c:numRef>
          </c:val>
          <c:extLst>
            <c:ext xmlns:c16="http://schemas.microsoft.com/office/drawing/2014/chart" uri="{C3380CC4-5D6E-409C-BE32-E72D297353CC}">
              <c16:uniqueId val="{00000007-3AD3-49E4-ADC1-585FC759596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316</c:v>
                </c:pt>
                <c:pt idx="2">
                  <c:v>#N/A</c:v>
                </c:pt>
                <c:pt idx="3">
                  <c:v>#N/A</c:v>
                </c:pt>
                <c:pt idx="4">
                  <c:v>323</c:v>
                </c:pt>
                <c:pt idx="5">
                  <c:v>#N/A</c:v>
                </c:pt>
                <c:pt idx="6">
                  <c:v>#N/A</c:v>
                </c:pt>
                <c:pt idx="7">
                  <c:v>364</c:v>
                </c:pt>
                <c:pt idx="8">
                  <c:v>#N/A</c:v>
                </c:pt>
                <c:pt idx="9">
                  <c:v>#N/A</c:v>
                </c:pt>
                <c:pt idx="10">
                  <c:v>367</c:v>
                </c:pt>
                <c:pt idx="11">
                  <c:v>#N/A</c:v>
                </c:pt>
                <c:pt idx="12">
                  <c:v>#N/A</c:v>
                </c:pt>
                <c:pt idx="13">
                  <c:v>291</c:v>
                </c:pt>
                <c:pt idx="14">
                  <c:v>#N/A</c:v>
                </c:pt>
              </c:numCache>
            </c:numRef>
          </c:val>
          <c:smooth val="0"/>
          <c:extLst>
            <c:ext xmlns:c16="http://schemas.microsoft.com/office/drawing/2014/chart" uri="{C3380CC4-5D6E-409C-BE32-E72D297353CC}">
              <c16:uniqueId val="{00000008-3AD3-49E4-ADC1-585FC759596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7178</c:v>
                </c:pt>
                <c:pt idx="5">
                  <c:v>7132</c:v>
                </c:pt>
                <c:pt idx="8">
                  <c:v>7010</c:v>
                </c:pt>
                <c:pt idx="11">
                  <c:v>7074</c:v>
                </c:pt>
                <c:pt idx="14">
                  <c:v>7074</c:v>
                </c:pt>
              </c:numCache>
            </c:numRef>
          </c:val>
          <c:extLst>
            <c:ext xmlns:c16="http://schemas.microsoft.com/office/drawing/2014/chart" uri="{C3380CC4-5D6E-409C-BE32-E72D297353CC}">
              <c16:uniqueId val="{00000000-432B-4BD6-95BA-1BDB941F22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846</c:v>
                </c:pt>
                <c:pt idx="5">
                  <c:v>901</c:v>
                </c:pt>
                <c:pt idx="8">
                  <c:v>818</c:v>
                </c:pt>
                <c:pt idx="11">
                  <c:v>743</c:v>
                </c:pt>
                <c:pt idx="14">
                  <c:v>723</c:v>
                </c:pt>
              </c:numCache>
            </c:numRef>
          </c:val>
          <c:extLst>
            <c:ext xmlns:c16="http://schemas.microsoft.com/office/drawing/2014/chart" uri="{C3380CC4-5D6E-409C-BE32-E72D297353CC}">
              <c16:uniqueId val="{00000001-432B-4BD6-95BA-1BDB941F22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3462</c:v>
                </c:pt>
                <c:pt idx="5">
                  <c:v>3398</c:v>
                </c:pt>
                <c:pt idx="8">
                  <c:v>3312</c:v>
                </c:pt>
                <c:pt idx="11">
                  <c:v>3493</c:v>
                </c:pt>
                <c:pt idx="14">
                  <c:v>3479</c:v>
                </c:pt>
              </c:numCache>
            </c:numRef>
          </c:val>
          <c:extLst>
            <c:ext xmlns:c16="http://schemas.microsoft.com/office/drawing/2014/chart" uri="{C3380CC4-5D6E-409C-BE32-E72D297353CC}">
              <c16:uniqueId val="{00000002-432B-4BD6-95BA-1BDB941F22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32B-4BD6-95BA-1BDB941F22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32B-4BD6-95BA-1BDB941F22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32B-4BD6-95BA-1BDB941F22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189</c:v>
                </c:pt>
                <c:pt idx="3">
                  <c:v>215</c:v>
                </c:pt>
                <c:pt idx="6">
                  <c:v>0</c:v>
                </c:pt>
                <c:pt idx="9">
                  <c:v>0</c:v>
                </c:pt>
                <c:pt idx="12">
                  <c:v>0</c:v>
                </c:pt>
              </c:numCache>
            </c:numRef>
          </c:val>
          <c:extLst>
            <c:ext xmlns:c16="http://schemas.microsoft.com/office/drawing/2014/chart" uri="{C3380CC4-5D6E-409C-BE32-E72D297353CC}">
              <c16:uniqueId val="{00000006-432B-4BD6-95BA-1BDB941F22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90</c:v>
                </c:pt>
                <c:pt idx="3">
                  <c:v>59</c:v>
                </c:pt>
                <c:pt idx="6">
                  <c:v>28</c:v>
                </c:pt>
                <c:pt idx="9">
                  <c:v>26</c:v>
                </c:pt>
                <c:pt idx="12">
                  <c:v>81</c:v>
                </c:pt>
              </c:numCache>
            </c:numRef>
          </c:val>
          <c:extLst>
            <c:ext xmlns:c16="http://schemas.microsoft.com/office/drawing/2014/chart" uri="{C3380CC4-5D6E-409C-BE32-E72D297353CC}">
              <c16:uniqueId val="{00000007-432B-4BD6-95BA-1BDB941F22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1714</c:v>
                </c:pt>
                <c:pt idx="3">
                  <c:v>2417</c:v>
                </c:pt>
                <c:pt idx="6">
                  <c:v>3208</c:v>
                </c:pt>
                <c:pt idx="9">
                  <c:v>3520</c:v>
                </c:pt>
                <c:pt idx="12">
                  <c:v>3278</c:v>
                </c:pt>
              </c:numCache>
            </c:numRef>
          </c:val>
          <c:extLst>
            <c:ext xmlns:c16="http://schemas.microsoft.com/office/drawing/2014/chart" uri="{C3380CC4-5D6E-409C-BE32-E72D297353CC}">
              <c16:uniqueId val="{00000008-432B-4BD6-95BA-1BDB941F22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244</c:v>
                </c:pt>
                <c:pt idx="3">
                  <c:v>2</c:v>
                </c:pt>
                <c:pt idx="6">
                  <c:v>2</c:v>
                </c:pt>
                <c:pt idx="9">
                  <c:v>2</c:v>
                </c:pt>
                <c:pt idx="12">
                  <c:v>2</c:v>
                </c:pt>
              </c:numCache>
            </c:numRef>
          </c:val>
          <c:extLst>
            <c:ext xmlns:c16="http://schemas.microsoft.com/office/drawing/2014/chart" uri="{C3380CC4-5D6E-409C-BE32-E72D297353CC}">
              <c16:uniqueId val="{00000009-432B-4BD6-95BA-1BDB941F22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8297</c:v>
                </c:pt>
                <c:pt idx="3">
                  <c:v>9225</c:v>
                </c:pt>
                <c:pt idx="6">
                  <c:v>9247</c:v>
                </c:pt>
                <c:pt idx="9">
                  <c:v>9511</c:v>
                </c:pt>
                <c:pt idx="12">
                  <c:v>9615</c:v>
                </c:pt>
              </c:numCache>
            </c:numRef>
          </c:val>
          <c:extLst>
            <c:ext xmlns:c16="http://schemas.microsoft.com/office/drawing/2014/chart" uri="{C3380CC4-5D6E-409C-BE32-E72D297353CC}">
              <c16:uniqueId val="{0000000A-432B-4BD6-95BA-1BDB941F22C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488</c:v>
                </c:pt>
                <c:pt idx="5">
                  <c:v>#N/A</c:v>
                </c:pt>
                <c:pt idx="6">
                  <c:v>#N/A</c:v>
                </c:pt>
                <c:pt idx="7">
                  <c:v>1346</c:v>
                </c:pt>
                <c:pt idx="8">
                  <c:v>#N/A</c:v>
                </c:pt>
                <c:pt idx="9">
                  <c:v>#N/A</c:v>
                </c:pt>
                <c:pt idx="10">
                  <c:v>1748</c:v>
                </c:pt>
                <c:pt idx="11">
                  <c:v>#N/A</c:v>
                </c:pt>
                <c:pt idx="12">
                  <c:v>#N/A</c:v>
                </c:pt>
                <c:pt idx="13">
                  <c:v>1699</c:v>
                </c:pt>
                <c:pt idx="14">
                  <c:v>#N/A</c:v>
                </c:pt>
              </c:numCache>
            </c:numRef>
          </c:val>
          <c:smooth val="0"/>
          <c:extLst>
            <c:ext xmlns:c16="http://schemas.microsoft.com/office/drawing/2014/chart" uri="{C3380CC4-5D6E-409C-BE32-E72D297353CC}">
              <c16:uniqueId val="{0000000B-432B-4BD6-95BA-1BDB941F22C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1501</c:v>
                </c:pt>
                <c:pt idx="1">
                  <c:v>1628</c:v>
                </c:pt>
                <c:pt idx="2">
                  <c:v>1519</c:v>
                </c:pt>
              </c:numCache>
            </c:numRef>
          </c:val>
          <c:extLst>
            <c:ext xmlns:c16="http://schemas.microsoft.com/office/drawing/2014/chart" uri="{C3380CC4-5D6E-409C-BE32-E72D297353CC}">
              <c16:uniqueId val="{00000000-574E-4211-BA50-5AB8A45F2E8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311</c:v>
                </c:pt>
                <c:pt idx="1">
                  <c:v>311</c:v>
                </c:pt>
                <c:pt idx="2">
                  <c:v>332</c:v>
                </c:pt>
              </c:numCache>
            </c:numRef>
          </c:val>
          <c:extLst>
            <c:ext xmlns:c16="http://schemas.microsoft.com/office/drawing/2014/chart" uri="{C3380CC4-5D6E-409C-BE32-E72D297353CC}">
              <c16:uniqueId val="{00000001-574E-4211-BA50-5AB8A45F2E8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1063</c:v>
                </c:pt>
                <c:pt idx="1">
                  <c:v>1157</c:v>
                </c:pt>
                <c:pt idx="2">
                  <c:v>1234</c:v>
                </c:pt>
              </c:numCache>
            </c:numRef>
          </c:val>
          <c:extLst>
            <c:ext xmlns:c16="http://schemas.microsoft.com/office/drawing/2014/chart" uri="{C3380CC4-5D6E-409C-BE32-E72D297353CC}">
              <c16:uniqueId val="{00000002-574E-4211-BA50-5AB8A45F2E8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{3A9B5C17-506B-4BB3-A773-547C1A3D6DFD}</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701-4AC9-9625-E2297FE1361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{A9CC20EF-0F02-46B3-AA98-83120209D703}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701-4AC9-9625-E2297FE1361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{DE403E97-80A3-491E-BE9E-8C4B285E9E84}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701-4AC9-9625-E2297FE1361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{864788D8-3298-4663-8F80-2D0C48EBA7C9}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701-4AC9-9625-E2297FE1361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{6E771B1A-5105-4405-B056-B0CC159082CB}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701-4AC9-9625-E2297FE13618}"/>
                </c:ext>
              </c:extLst>
            </c:dLbl>
            <c:dLbl>
              <c:idx val="8"/>
              <c:layout>
                <c:manualLayout>
                  <c:x val="-2.8217803616615359E-2"/>
                  <c:y val="-6.4739042105865174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{13C4CA2B-9359-4B51-9A51-78DD8146BD2E}</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701-4AC9-9625-E2297FE13618}"/>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{25628C78-8795-42D0-A1E4-2D08D57EBB38}</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701-4AC9-9625-E2297FE13618}"/>
                </c:ext>
              </c:extLst>
            </c:dLbl>
            <c:dLbl>
              <c:idx val="24"/>
              <c:layout>
                <c:manualLayout>
                  <c:x val="-2.5640820289577353E-2"/>
                  <c:y val="-6.4739042105865174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{1929526C-C772-4164-8B2E-48F9174F44AD}</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701-4AC9-9625-E2297FE13618}"/>
                </c:ext>
              </c:extLst>
            </c:dLbl>
            <c:dLbl>
              <c:idx val="32"/>
              <c:layout>
                <c:manualLayout>
                  <c:x val="-3.8390681010890965E-2"/>
                  <c:y val="-6.4739042105865174E-2"/>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{1B3F4236-CED4-43AC-8CB2-877821A13138}</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701-4AC9-9625-E2297FE1361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61.3</c:v>
                </c:pt>
                <c:pt idx="8">
                  <c:v>61.1</c:v>
                </c:pt>
                <c:pt idx="16">
                  <c:v>59.6</c:v>
                </c:pt>
                <c:pt idx="24">
                  <c:v>75.8</c:v>
                </c:pt>
                <c:pt idx="32">
                  <c:v>76.3</c:v>
                </c:pt>
              </c:numCache>
            </c:numRef>
          </c:xVal>
          <c:yVal>
            <c:numRef>
              <c:f>[1]公会計指標分析・財政指標組合せ分析表!$BP$51:$DC$51</c:f>
              <c:numCache>
                <c:formatCode>General</c:formatCode>
                <c:ptCount val="40"/>
                <c:pt idx="8">
                  <c:v>10.8</c:v>
                </c:pt>
                <c:pt idx="16">
                  <c:v>30.5</c:v>
                </c:pt>
                <c:pt idx="24">
                  <c:v>39.5</c:v>
                </c:pt>
                <c:pt idx="32">
                  <c:v>37.700000000000003</c:v>
                </c:pt>
              </c:numCache>
            </c:numRef>
          </c:yVal>
          <c:smooth val="0"/>
          <c:extLst>
            <c:ext xmlns:c16="http://schemas.microsoft.com/office/drawing/2014/chart" uri="{C3380CC4-5D6E-409C-BE32-E72D297353CC}">
              <c16:uniqueId val="{00000009-D701-4AC9-9625-E2297FE13618}"/>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{189DA8BE-8C2E-45A3-8721-9782BA4E28F3}</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701-4AC9-9625-E2297FE1361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{B00383D6-B61E-4BE9-81AA-B5AA356047CC}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701-4AC9-9625-E2297FE1361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{013E142A-F335-4D2D-8EF5-D31ABBBCEF68}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701-4AC9-9625-E2297FE1361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{F307CA36-A949-4CB9-9636-1CCF41CF3082}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701-4AC9-9625-E2297FE1361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{91F3F994-D830-42BF-8D9F-208933316A8A}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701-4AC9-9625-E2297FE13618}"/>
                </c:ext>
              </c:extLst>
            </c:dLbl>
            <c:dLbl>
              <c:idx val="8"/>
              <c:layout>
                <c:manualLayout>
                  <c:x val="-3.7979470336188701E-3"/>
                  <c:y val="0"/>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{958EEB46-644E-442E-9C3A-152B52FCB4C4}</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701-4AC9-9625-E2297FE13618}"/>
                </c:ext>
              </c:extLst>
            </c:dLbl>
            <c:dLbl>
              <c:idx val="16"/>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{0BF1D9AB-03C3-48DC-9567-32CD5B526018}</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701-4AC9-9625-E2297FE13618}"/>
                </c:ext>
              </c:extLst>
            </c:dLbl>
            <c:dLbl>
              <c:idx val="24"/>
              <c:layout>
                <c:manualLayout>
                  <c:x val="0"/>
                  <c:y val="-1.9624727049513159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{9508133F-4747-4395-A468-83D5A798D83A}</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701-4AC9-9625-E2297FE13618}"/>
                </c:ext>
              </c:extLst>
            </c:dLbl>
            <c:dLbl>
              <c:idx val="32"/>
              <c:layout>
                <c:manualLayout>
                  <c:x val="0"/>
                  <c:y val="1.9624727049513138E-2"/>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{195340AF-E7A2-443A-AC98-773FB064C5CC}</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701-4AC9-9625-E2297FE1361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62</c:v>
                </c:pt>
                <c:pt idx="8">
                  <c:v>62.9</c:v>
                </c:pt>
                <c:pt idx="16">
                  <c:v>63.3</c:v>
                </c:pt>
                <c:pt idx="24">
                  <c:v>64.400000000000006</c:v>
                </c:pt>
                <c:pt idx="32">
                  <c:v>65.2</c:v>
                </c:pt>
              </c:numCache>
            </c:numRef>
          </c:xVal>
          <c:yVal>
            <c:numRef>
              <c:f>[1]公会計指標分析・財政指標組合せ分析表!$BP$55:$DC$55</c:f>
              <c:numCache>
                <c:formatCode>General</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D701-4AC9-9625-E2297FE13618}"/>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{D4F7A1F4-8273-42E9-A904-014CAA6DA1C9}</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C7D-40CF-9768-68B18B2CC0E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{B11256E9-E2A5-45FB-8FDB-77C0B4301F16}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C7D-40CF-9768-68B18B2CC0E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{493644CE-4D5C-4DFE-8FA5-133530AA1047}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C7D-40CF-9768-68B18B2CC0E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{6870AA96-25E7-43D9-B088-3540B506495F}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C7D-40CF-9768-68B18B2CC0E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{09B3D371-7E36-46BE-8A6D-C7DDE78A099C}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C7D-40CF-9768-68B18B2CC0ED}"/>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{FEACDBD8-D054-4FA5-9BB9-F2EA157C892D}</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C7D-40CF-9768-68B18B2CC0ED}"/>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{8FEAD8BD-8920-4729-8A8F-C22126D61F19}</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C7D-40CF-9768-68B18B2CC0ED}"/>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{856CE55C-B73A-4469-A563-9C325497D90A}</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C7D-40CF-9768-68B18B2CC0ED}"/>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{C933F15D-69C0-4774-BE38-5877F67D041E}</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C7D-40CF-9768-68B18B2CC0E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6.6</c:v>
                </c:pt>
                <c:pt idx="8">
                  <c:v>7.2</c:v>
                </c:pt>
                <c:pt idx="16">
                  <c:v>7.6</c:v>
                </c:pt>
                <c:pt idx="24">
                  <c:v>7.9</c:v>
                </c:pt>
                <c:pt idx="32">
                  <c:v>7.6</c:v>
                </c:pt>
              </c:numCache>
            </c:numRef>
          </c:xVal>
          <c:yVal>
            <c:numRef>
              <c:f>[1]公会計指標分析・財政指標組合せ分析表!$BP$73:$DC$73</c:f>
              <c:numCache>
                <c:formatCode>General</c:formatCode>
                <c:ptCount val="40"/>
                <c:pt idx="8">
                  <c:v>10.8</c:v>
                </c:pt>
                <c:pt idx="16">
                  <c:v>30.5</c:v>
                </c:pt>
                <c:pt idx="24">
                  <c:v>39.5</c:v>
                </c:pt>
                <c:pt idx="32">
                  <c:v>37.700000000000003</c:v>
                </c:pt>
              </c:numCache>
            </c:numRef>
          </c:yVal>
          <c:smooth val="0"/>
          <c:extLst>
            <c:ext xmlns:c16="http://schemas.microsoft.com/office/drawing/2014/chart" uri="{C3380CC4-5D6E-409C-BE32-E72D297353CC}">
              <c16:uniqueId val="{00000009-4C7D-40CF-9768-68B18B2CC0ED}"/>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{2B4D4FAC-688C-4661-9022-16896EFA38E1}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C7D-40CF-9768-68B18B2CC0E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{B57049C1-93A6-4851-BFFD-7B65FED889FE}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C7D-40CF-9768-68B18B2CC0E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{A3E5F5B6-9015-40A0-B0B0-4A97BC2A43E7}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C7D-40CF-9768-68B18B2CC0E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{CE0D94AA-6D6E-451D-AD5B-08A7B94CBE0D}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C7D-40CF-9768-68B18B2CC0E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{32D00074-5309-4095-96A4-1B2791D1448A}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C7D-40CF-9768-68B18B2CC0ED}"/>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{C97F6412-0014-4909-8D92-FE4830DA93E7}</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C7D-40CF-9768-68B18B2CC0ED}"/>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{628274F3-0DB4-4946-91CF-CDD4461F84D7}</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C7D-40CF-9768-68B18B2CC0ED}"/>
                </c:ext>
              </c:extLst>
            </c:dLbl>
            <c:dLbl>
              <c:idx val="24"/>
              <c:layout>
                <c:manualLayout>
                  <c:x val="-4.4905057365901176E-2"/>
                  <c:y val="-4.3495921315535875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{F8AEE6D7-48FB-4E24-8535-EB51D0A6E21B}</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C7D-40CF-9768-68B18B2CC0ED}"/>
                </c:ext>
              </c:extLst>
            </c:dLbl>
            <c:dLbl>
              <c:idx val="32"/>
              <c:layout>
                <c:manualLayout>
                  <c:x val="-1.8235628084250027E-2"/>
                  <c:y val="-8.1337372860052048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{DB7BDEBA-F593-430C-B2E9-839E33D0D5C0}</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C7D-40CF-9768-68B18B2CC0E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7.9</c:v>
                </c:pt>
                <c:pt idx="8">
                  <c:v>8</c:v>
                </c:pt>
                <c:pt idx="16">
                  <c:v>8</c:v>
                </c:pt>
                <c:pt idx="24">
                  <c:v>8.1</c:v>
                </c:pt>
                <c:pt idx="32">
                  <c:v>8.1</c:v>
                </c:pt>
              </c:numCache>
            </c:numRef>
          </c:xVal>
          <c:yVal>
            <c:numRef>
              <c:f>[1]公会計指標分析・財政指標組合せ分析表!$BP$77:$DC$77</c:f>
              <c:numCache>
                <c:formatCode>General</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4C7D-40CF-9768-68B18B2CC0ED}"/>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鹿児島県徳之島町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9,844
9,775
104.92
10,638,910
10,316,923
255,157
5,161,251
9,614,892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人口減少や高齢化等に加え、町内に中心となる産業や大型事業所等が少なく、財政基盤強化が脆弱なため、類似団体内平均値を下回っている。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財政基盤強化のため更なる歳出削減を図るほか、税及び使用料等の収納率の向上を図ることにより、安定した一般財源の確保、行財政の効率化・健全化に努める。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114829</xdr:rowOff>
    </xdr:from>
    <xdr:to>
      <xdr:col>23</xdr:col>
      <xdr:colOff>133350</xdr:colOff>
      <xdr:row>44</xdr:row>
      <xdr:rowOff>114829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586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114829</xdr:rowOff>
    </xdr:from>
    <xdr:to>
      <xdr:col>19</xdr:col>
      <xdr:colOff>133350</xdr:colOff>
      <xdr:row>44</xdr:row>
      <xdr:rowOff>114829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5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114829</xdr:rowOff>
    </xdr:from>
    <xdr:to>
      <xdr:col>15</xdr:col>
      <xdr:colOff>82550</xdr:colOff>
      <xdr:row>44</xdr:row>
      <xdr:rowOff>114829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5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104775</xdr:rowOff>
    </xdr:from>
    <xdr:to>
      <xdr:col>11</xdr:col>
      <xdr:colOff>31750</xdr:colOff>
      <xdr:row>44</xdr:row>
      <xdr:rowOff>114829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4857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64029</xdr:rowOff>
    </xdr:from>
    <xdr:to>
      <xdr:col>23</xdr:col>
      <xdr:colOff>184150</xdr:colOff>
      <xdr:row>44</xdr:row>
      <xdr:rowOff>165629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131356</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50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64029</xdr:rowOff>
    </xdr:from>
    <xdr:to>
      <xdr:col>19</xdr:col>
      <xdr:colOff>184150</xdr:colOff>
      <xdr:row>44</xdr:row>
      <xdr:rowOff>165629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150406</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94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64029</xdr:rowOff>
    </xdr:from>
    <xdr:to>
      <xdr:col>15</xdr:col>
      <xdr:colOff>133350</xdr:colOff>
      <xdr:row>44</xdr:row>
      <xdr:rowOff>165629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150406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9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64029</xdr:rowOff>
    </xdr:from>
    <xdr:to>
      <xdr:col>11</xdr:col>
      <xdr:colOff>82550</xdr:colOff>
      <xdr:row>44</xdr:row>
      <xdr:rowOff>165629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60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150406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9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53975</xdr:rowOff>
    </xdr:from>
    <xdr:to>
      <xdr:col>7</xdr:col>
      <xdr:colOff>31750</xdr:colOff>
      <xdr:row>44</xdr:row>
      <xdr:rowOff>155575</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140352</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経常収支比率については、前年度比で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ポイント減少となり類似団体平均よりは、下回っている。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今後も、人件費や物件費等の経常的な歳出は、年々増加の傾向にあるため、事業内容の精査を行うことで削減を図り、経常収支比率の抑制に努める。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39370</xdr:rowOff>
    </xdr:from>
    <xdr:to>
      <xdr:col>23</xdr:col>
      <xdr:colOff>133350</xdr:colOff>
      <xdr:row>64</xdr:row>
      <xdr:rowOff>47413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01217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98213</xdr:rowOff>
    </xdr:from>
    <xdr:to>
      <xdr:col>19</xdr:col>
      <xdr:colOff>133350</xdr:colOff>
      <xdr:row>64</xdr:row>
      <xdr:rowOff>47413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9956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66040</xdr:rowOff>
    </xdr:from>
    <xdr:to>
      <xdr:col>15</xdr:col>
      <xdr:colOff>82550</xdr:colOff>
      <xdr:row>63</xdr:row>
      <xdr:rowOff>98213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673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66040</xdr:rowOff>
    </xdr:from>
    <xdr:to>
      <xdr:col>11</xdr:col>
      <xdr:colOff>31750</xdr:colOff>
      <xdr:row>64</xdr:row>
      <xdr:rowOff>115781</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67390"/>
          <a:ext cx="889000" cy="22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5097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168063</xdr:rowOff>
    </xdr:from>
    <xdr:to>
      <xdr:col>19</xdr:col>
      <xdr:colOff>184150</xdr:colOff>
      <xdr:row>64</xdr:row>
      <xdr:rowOff>98213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108390</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3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47413</xdr:rowOff>
    </xdr:from>
    <xdr:to>
      <xdr:col>15</xdr:col>
      <xdr:colOff>133350</xdr:colOff>
      <xdr:row>63</xdr:row>
      <xdr:rowOff>149013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159190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15240</xdr:rowOff>
    </xdr:from>
    <xdr:to>
      <xdr:col>11</xdr:col>
      <xdr:colOff>82550</xdr:colOff>
      <xdr:row>63</xdr:row>
      <xdr:rowOff>116840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127017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64981</xdr:rowOff>
    </xdr:from>
    <xdr:to>
      <xdr:col>7</xdr:col>
      <xdr:colOff>31750</xdr:colOff>
      <xdr:row>64</xdr:row>
      <xdr:rowOff>166581</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3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5308</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0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[278,142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１人当たりの人件費・物件費等は、昨今の物価高騰の影響もあり、前年度より増加している。人件費については、指定管理者制度や民間委託等の推進に取り組むほか、物件費の中でも特に割合を占めている需用費や旅費について削減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また、近年増加傾向にある維持補修費について、所有する公共施設等が多く、今後老朽化をを迎える施設が多数あるため、公共施設等総合管理計画に基づき、適切な維持管理に努める。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60396</xdr:rowOff>
    </xdr:from>
    <xdr:to>
      <xdr:col>23</xdr:col>
      <xdr:colOff>133350</xdr:colOff>
      <xdr:row>83</xdr:row>
      <xdr:rowOff>129614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90746"/>
          <a:ext cx="838200" cy="6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23747</xdr:rowOff>
    </xdr:from>
    <xdr:to>
      <xdr:col>19</xdr:col>
      <xdr:colOff>133350</xdr:colOff>
      <xdr:row>83</xdr:row>
      <xdr:rowOff>60396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254097"/>
          <a:ext cx="889000" cy="3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23747</xdr:rowOff>
    </xdr:from>
    <xdr:to>
      <xdr:col>15</xdr:col>
      <xdr:colOff>82550</xdr:colOff>
      <xdr:row>83</xdr:row>
      <xdr:rowOff>33770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4254097"/>
          <a:ext cx="889000" cy="1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4381</xdr:rowOff>
    </xdr:from>
    <xdr:to>
      <xdr:col>11</xdr:col>
      <xdr:colOff>31750</xdr:colOff>
      <xdr:row>83</xdr:row>
      <xdr:rowOff>33770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34731"/>
          <a:ext cx="889000" cy="2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2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78814</xdr:rowOff>
    </xdr:from>
    <xdr:to>
      <xdr:col>23</xdr:col>
      <xdr:colOff>184150</xdr:colOff>
      <xdr:row>84</xdr:row>
      <xdr:rowOff>8964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0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50891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281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9596</xdr:rowOff>
    </xdr:from>
    <xdr:to>
      <xdr:col>19</xdr:col>
      <xdr:colOff>184150</xdr:colOff>
      <xdr:row>83</xdr:row>
      <xdr:rowOff>111196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3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95973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326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144397</xdr:rowOff>
    </xdr:from>
    <xdr:to>
      <xdr:col>15</xdr:col>
      <xdr:colOff>133350</xdr:colOff>
      <xdr:row>83</xdr:row>
      <xdr:rowOff>74547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0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59324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289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154420</xdr:rowOff>
    </xdr:from>
    <xdr:to>
      <xdr:col>11</xdr:col>
      <xdr:colOff>82550</xdr:colOff>
      <xdr:row>83</xdr:row>
      <xdr:rowOff>84570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69347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2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125031</xdr:rowOff>
    </xdr:from>
    <xdr:to>
      <xdr:col>7</xdr:col>
      <xdr:colOff>31750</xdr:colOff>
      <xdr:row>83</xdr:row>
      <xdr:rowOff>55181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8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39958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70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ラスパイレス指数は、類似団体内平均値と比べても低い水準を維持している。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今後も、給与の適正化に努めるとともに、各種手当の見直しを行い、引き続き縮減に努める。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97971</xdr:rowOff>
    </xdr:from>
    <xdr:to>
      <xdr:col>81</xdr:col>
      <xdr:colOff>44450</xdr:colOff>
      <xdr:row>89</xdr:row>
      <xdr:rowOff>127302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4156871"/>
          <a:ext cx="0" cy="12294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12898</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900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97971</xdr:rowOff>
    </xdr:from>
    <xdr:to>
      <xdr:col>81</xdr:col>
      <xdr:colOff>133350</xdr:colOff>
      <xdr:row>82</xdr:row>
      <xdr:rowOff>97971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4156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109462</xdr:rowOff>
    </xdr:from>
    <xdr:to>
      <xdr:col>81</xdr:col>
      <xdr:colOff>44450</xdr:colOff>
      <xdr:row>83</xdr:row>
      <xdr:rowOff>6955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168362"/>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11386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756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39309</xdr:rowOff>
    </xdr:from>
    <xdr:to>
      <xdr:col>81</xdr:col>
      <xdr:colOff>95250</xdr:colOff>
      <xdr:row>86</xdr:row>
      <xdr:rowOff>140909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166007</xdr:rowOff>
    </xdr:from>
    <xdr:to>
      <xdr:col>77</xdr:col>
      <xdr:colOff>44450</xdr:colOff>
      <xdr:row>82</xdr:row>
      <xdr:rowOff>109462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053457"/>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4838</xdr:rowOff>
    </xdr:from>
    <xdr:to>
      <xdr:col>77</xdr:col>
      <xdr:colOff>95250</xdr:colOff>
      <xdr:row>86</xdr:row>
      <xdr:rowOff>106438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91215</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8359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62593</xdr:rowOff>
    </xdr:from>
    <xdr:to>
      <xdr:col>72</xdr:col>
      <xdr:colOff>203200</xdr:colOff>
      <xdr:row>81</xdr:row>
      <xdr:rowOff>166007</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39500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16329</xdr:rowOff>
    </xdr:from>
    <xdr:to>
      <xdr:col>73</xdr:col>
      <xdr:colOff>44450</xdr:colOff>
      <xdr:row>86</xdr:row>
      <xdr:rowOff>117929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62593</xdr:rowOff>
    </xdr:from>
    <xdr:to>
      <xdr:col>68</xdr:col>
      <xdr:colOff>152400</xdr:colOff>
      <xdr:row>81</xdr:row>
      <xdr:rowOff>74084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3950043"/>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16329</xdr:rowOff>
    </xdr:from>
    <xdr:to>
      <xdr:col>68</xdr:col>
      <xdr:colOff>203200</xdr:colOff>
      <xdr:row>86</xdr:row>
      <xdr:rowOff>117929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148668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127605</xdr:rowOff>
    </xdr:from>
    <xdr:to>
      <xdr:col>81</xdr:col>
      <xdr:colOff>95250</xdr:colOff>
      <xdr:row>83</xdr:row>
      <xdr:rowOff>57755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48882</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10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58662</xdr:rowOff>
    </xdr:from>
    <xdr:to>
      <xdr:col>77</xdr:col>
      <xdr:colOff>95250</xdr:colOff>
      <xdr:row>82</xdr:row>
      <xdr:rowOff>160262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1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170439</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886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115207</xdr:rowOff>
    </xdr:from>
    <xdr:to>
      <xdr:col>73</xdr:col>
      <xdr:colOff>44450</xdr:colOff>
      <xdr:row>82</xdr:row>
      <xdr:rowOff>45357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55534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11793</xdr:rowOff>
    </xdr:from>
    <xdr:to>
      <xdr:col>68</xdr:col>
      <xdr:colOff>203200</xdr:colOff>
      <xdr:row>81</xdr:row>
      <xdr:rowOff>113393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123570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66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23284</xdr:rowOff>
    </xdr:from>
    <xdr:to>
      <xdr:col>64</xdr:col>
      <xdr:colOff>152400</xdr:colOff>
      <xdr:row>81</xdr:row>
      <xdr:rowOff>124884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135061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67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ポイント増となっており年々上昇傾向であり類似団体内平均値との差が大きくなっている。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今後も平成２８年３月に策定された徳之島町定員管理計画に基づき、中長期的な視点のもと、行政改革による行政機構の見直しを図り、適正な定員管理に努める。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89688</xdr:rowOff>
    </xdr:from>
    <xdr:to>
      <xdr:col>81</xdr:col>
      <xdr:colOff>44450</xdr:colOff>
      <xdr:row>63</xdr:row>
      <xdr:rowOff>117678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891038"/>
          <a:ext cx="838200" cy="2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43358</xdr:rowOff>
    </xdr:from>
    <xdr:to>
      <xdr:col>77</xdr:col>
      <xdr:colOff>44450</xdr:colOff>
      <xdr:row>63</xdr:row>
      <xdr:rowOff>89688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844708"/>
          <a:ext cx="889000" cy="4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11023</xdr:rowOff>
    </xdr:from>
    <xdr:to>
      <xdr:col>72</xdr:col>
      <xdr:colOff>203200</xdr:colOff>
      <xdr:row>63</xdr:row>
      <xdr:rowOff>43358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812373"/>
          <a:ext cx="889000" cy="3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406</xdr:rowOff>
    </xdr:from>
    <xdr:to>
      <xdr:col>68</xdr:col>
      <xdr:colOff>152400</xdr:colOff>
      <xdr:row>63</xdr:row>
      <xdr:rowOff>11023</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801756"/>
          <a:ext cx="8890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16146</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30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66878</xdr:rowOff>
    </xdr:from>
    <xdr:to>
      <xdr:col>81</xdr:col>
      <xdr:colOff>95250</xdr:colOff>
      <xdr:row>63</xdr:row>
      <xdr:rowOff>168478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86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38955</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84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38888</xdr:rowOff>
    </xdr:from>
    <xdr:to>
      <xdr:col>77</xdr:col>
      <xdr:colOff>95250</xdr:colOff>
      <xdr:row>63</xdr:row>
      <xdr:rowOff>140488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84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125265</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10926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164008</xdr:rowOff>
    </xdr:from>
    <xdr:to>
      <xdr:col>73</xdr:col>
      <xdr:colOff>44450</xdr:colOff>
      <xdr:row>63</xdr:row>
      <xdr:rowOff>94158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79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78935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88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131673</xdr:rowOff>
    </xdr:from>
    <xdr:to>
      <xdr:col>68</xdr:col>
      <xdr:colOff>203200</xdr:colOff>
      <xdr:row>63</xdr:row>
      <xdr:rowOff>61823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76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46600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847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121056</xdr:rowOff>
    </xdr:from>
    <xdr:to>
      <xdr:col>64</xdr:col>
      <xdr:colOff>152400</xdr:colOff>
      <xdr:row>63</xdr:row>
      <xdr:rowOff>51206</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7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35983</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837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実質公債比率は、事業の抑制・即発債の償還終了などによる元利償還金の減少で改善が図られ、前年度比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新庁舎建設事業・東天城中学校建設事業をはじめとした大型事業の元金償還開始や公営企業への元利償還金に対する繰出金の増加などに伴い、数値の上昇が予想されるため、引き続き地方債の新規発行の抑制や有利な起債を活用し、数値の上昇を抑える。</a:t>
          </a: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136652</xdr:rowOff>
    </xdr:from>
    <xdr:to>
      <xdr:col>81</xdr:col>
      <xdr:colOff>44450</xdr:colOff>
      <xdr:row>40</xdr:row>
      <xdr:rowOff>165608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94652"/>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136652</xdr:rowOff>
    </xdr:from>
    <xdr:to>
      <xdr:col>77</xdr:col>
      <xdr:colOff>44450</xdr:colOff>
      <xdr:row>40</xdr:row>
      <xdr:rowOff>165608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9465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98044</xdr:rowOff>
    </xdr:from>
    <xdr:to>
      <xdr:col>72</xdr:col>
      <xdr:colOff>203200</xdr:colOff>
      <xdr:row>40</xdr:row>
      <xdr:rowOff>136652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56044"/>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40132</xdr:rowOff>
    </xdr:from>
    <xdr:to>
      <xdr:col>68</xdr:col>
      <xdr:colOff>152400</xdr:colOff>
      <xdr:row>40</xdr:row>
      <xdr:rowOff>98044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98132"/>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85852</xdr:rowOff>
    </xdr:from>
    <xdr:to>
      <xdr:col>81</xdr:col>
      <xdr:colOff>95250</xdr:colOff>
      <xdr:row>41</xdr:row>
      <xdr:rowOff>16002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102379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88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114808</xdr:rowOff>
    </xdr:from>
    <xdr:to>
      <xdr:col>77</xdr:col>
      <xdr:colOff>95250</xdr:colOff>
      <xdr:row>41</xdr:row>
      <xdr:rowOff>44958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55135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85852</xdr:rowOff>
    </xdr:from>
    <xdr:to>
      <xdr:col>73</xdr:col>
      <xdr:colOff>44450</xdr:colOff>
      <xdr:row>41</xdr:row>
      <xdr:rowOff>16002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26179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1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47244</xdr:rowOff>
    </xdr:from>
    <xdr:to>
      <xdr:col>68</xdr:col>
      <xdr:colOff>203200</xdr:colOff>
      <xdr:row>40</xdr:row>
      <xdr:rowOff>148844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159021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160782</xdr:rowOff>
    </xdr:from>
    <xdr:to>
      <xdr:col>64</xdr:col>
      <xdr:colOff>152400</xdr:colOff>
      <xdr:row>40</xdr:row>
      <xdr:rowOff>90932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4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101109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将来負担比率については、ふるさと納税推進による「ふるさと思いやり基金」の増加などで、改善が図られているが、公営企業が起こした地方債の償還の財源に充てた繰出金の減少により前年度比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今後も、引き続き公営企業への元利償還金に対する繰出金の増加、大型事業実施による財政負担が懸念されるため、適切な地方債の発行や事業計画の見直しに努める。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71780</xdr:rowOff>
    </xdr:from>
    <xdr:to>
      <xdr:col>81</xdr:col>
      <xdr:colOff>44450</xdr:colOff>
      <xdr:row>16</xdr:row>
      <xdr:rowOff>89154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6179800" y="2814980"/>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2286</xdr:rowOff>
    </xdr:from>
    <xdr:to>
      <xdr:col>77</xdr:col>
      <xdr:colOff>44450</xdr:colOff>
      <xdr:row>16</xdr:row>
      <xdr:rowOff>89154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5290800" y="274548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155042</xdr:rowOff>
    </xdr:from>
    <xdr:to>
      <xdr:col>72</xdr:col>
      <xdr:colOff>203200</xdr:colOff>
      <xdr:row>16</xdr:row>
      <xdr:rowOff>2286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4401800" y="2555342"/>
          <a:ext cx="889000" cy="19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20980</xdr:rowOff>
    </xdr:from>
    <xdr:to>
      <xdr:col>81</xdr:col>
      <xdr:colOff>95250</xdr:colOff>
      <xdr:row>16</xdr:row>
      <xdr:rowOff>122580</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7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164507</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7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38354</xdr:rowOff>
    </xdr:from>
    <xdr:to>
      <xdr:col>77</xdr:col>
      <xdr:colOff>95250</xdr:colOff>
      <xdr:row>16</xdr:row>
      <xdr:rowOff>139954</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78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124731</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867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122936</xdr:rowOff>
    </xdr:from>
    <xdr:to>
      <xdr:col>73</xdr:col>
      <xdr:colOff>44450</xdr:colOff>
      <xdr:row>16</xdr:row>
      <xdr:rowOff>53086</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69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37863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78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104242</xdr:rowOff>
    </xdr:from>
    <xdr:to>
      <xdr:col>68</xdr:col>
      <xdr:colOff>203200</xdr:colOff>
      <xdr:row>15</xdr:row>
      <xdr:rowOff>34392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50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19169</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590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鹿児島県徳之島町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9,844
9,775
104.92
10,638,910
10,316,923
255,157
5,161,251
9,614,892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ポイント増となっており、類似団体内平均値より高い水準となっている。これは、人口に対する職員の多さによるものであり、今後も平成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月に策定された徳之島町定員管理計画に基づき、適正な定員管理を行い、各種手当等の見直しを図り人件費の抑制に努める。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37</xdr:row>
      <xdr:rowOff>20320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920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104140</xdr:rowOff>
    </xdr:from>
    <xdr:to>
      <xdr:col>19</xdr:col>
      <xdr:colOff>187325</xdr:colOff>
      <xdr:row>36</xdr:row>
      <xdr:rowOff>127000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763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73660</xdr:rowOff>
    </xdr:from>
    <xdr:to>
      <xdr:col>15</xdr:col>
      <xdr:colOff>98425</xdr:colOff>
      <xdr:row>36</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458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73660</xdr:rowOff>
    </xdr:from>
    <xdr:to>
      <xdr:col>11</xdr:col>
      <xdr:colOff>9525</xdr:colOff>
      <xdr:row>36</xdr:row>
      <xdr:rowOff>165100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58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140970</xdr:rowOff>
    </xdr:from>
    <xdr:to>
      <xdr:col>24</xdr:col>
      <xdr:colOff>76200</xdr:colOff>
      <xdr:row>37</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113047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109237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8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114300</xdr:rowOff>
    </xdr:from>
    <xdr:to>
      <xdr:col>6</xdr:col>
      <xdr:colOff>171450</xdr:colOff>
      <xdr:row>37</xdr:row>
      <xdr:rowOff>44450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29227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これは、昨今の物価高騰が要因と考えられる。また、総合食品加工センターにおける食品加工に係る費用が、割合を占めているため、今後は、事業内容の精査を行い、コスト削減を検討していく。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117475</xdr:rowOff>
    </xdr:from>
    <xdr:to>
      <xdr:col>82</xdr:col>
      <xdr:colOff>107950</xdr:colOff>
      <xdr:row>15</xdr:row>
      <xdr:rowOff>136525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6892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15</xdr:row>
      <xdr:rowOff>117475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6797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79375</xdr:rowOff>
    </xdr:from>
    <xdr:to>
      <xdr:col>73</xdr:col>
      <xdr:colOff>180975</xdr:colOff>
      <xdr:row>15</xdr:row>
      <xdr:rowOff>107950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6511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79375</xdr:rowOff>
    </xdr:from>
    <xdr:to>
      <xdr:col>69</xdr:col>
      <xdr:colOff>92075</xdr:colOff>
      <xdr:row>16</xdr:row>
      <xdr:rowOff>3175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6511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85725</xdr:rowOff>
    </xdr:from>
    <xdr:to>
      <xdr:col>82</xdr:col>
      <xdr:colOff>158750</xdr:colOff>
      <xdr:row>16</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5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102252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66675</xdr:rowOff>
    </xdr:from>
    <xdr:to>
      <xdr:col>78</xdr:col>
      <xdr:colOff>120650</xdr:colOff>
      <xdr:row>15</xdr:row>
      <xdr:rowOff>168275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7002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407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39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28575</xdr:rowOff>
    </xdr:from>
    <xdr:to>
      <xdr:col>69</xdr:col>
      <xdr:colOff>142875</xdr:colOff>
      <xdr:row>15</xdr:row>
      <xdr:rowOff>130175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6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140352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3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6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扶助費については、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増となっている。社会保障経費については、今後も自然増が予想されるため抑制は難しいが、資格審査等の適正化や各種手当の見直し、予防事業の活用等を行い削減に努める。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37193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766300"/>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45357</xdr:rowOff>
    </xdr:from>
    <xdr:to>
      <xdr:col>19</xdr:col>
      <xdr:colOff>187325</xdr:colOff>
      <xdr:row>56</xdr:row>
      <xdr:rowOff>165100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6465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45357</xdr:rowOff>
    </xdr:from>
    <xdr:to>
      <xdr:col>15</xdr:col>
      <xdr:colOff>98425</xdr:colOff>
      <xdr:row>56</xdr:row>
      <xdr:rowOff>110672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96465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56</xdr:row>
      <xdr:rowOff>121557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711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129920</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166007</xdr:rowOff>
    </xdr:from>
    <xdr:to>
      <xdr:col>15</xdr:col>
      <xdr:colOff>149225</xdr:colOff>
      <xdr:row>56</xdr:row>
      <xdr:rowOff>96157</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106334</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146249</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70757</xdr:rowOff>
    </xdr:from>
    <xdr:to>
      <xdr:col>6</xdr:col>
      <xdr:colOff>171450</xdr:colOff>
      <xdr:row>57</xdr:row>
      <xdr:rowOff>907</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157134</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75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ポイント減となっており、類似団体内平均値よりも低い数値となっている。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繰出金についても前年度より減少しているが、近年の公営企業の大型事業実施により、今後も元利償還金に対する繰出金の増加も想定されるため、独立採算の原点に立ち返り、使用料の見直しも含め健全化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15422</xdr:rowOff>
    </xdr:from>
    <xdr:to>
      <xdr:col>82</xdr:col>
      <xdr:colOff>107950</xdr:colOff>
      <xdr:row>57</xdr:row>
      <xdr:rowOff>58965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788072"/>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58965</xdr:rowOff>
    </xdr:from>
    <xdr:to>
      <xdr:col>78</xdr:col>
      <xdr:colOff>69850</xdr:colOff>
      <xdr:row>57</xdr:row>
      <xdr:rowOff>80735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9831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80735</xdr:rowOff>
    </xdr:from>
    <xdr:to>
      <xdr:col>73</xdr:col>
      <xdr:colOff>180975</xdr:colOff>
      <xdr:row>57</xdr:row>
      <xdr:rowOff>113393</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893800" y="9853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113393</xdr:rowOff>
    </xdr:from>
    <xdr:to>
      <xdr:col>69</xdr:col>
      <xdr:colOff>92075</xdr:colOff>
      <xdr:row>58</xdr:row>
      <xdr:rowOff>7257</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8860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136072</xdr:rowOff>
    </xdr:from>
    <xdr:to>
      <xdr:col>82</xdr:col>
      <xdr:colOff>158750</xdr:colOff>
      <xdr:row>57</xdr:row>
      <xdr:rowOff>66222</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152599</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8165</xdr:rowOff>
    </xdr:from>
    <xdr:to>
      <xdr:col>78</xdr:col>
      <xdr:colOff>120650</xdr:colOff>
      <xdr:row>57</xdr:row>
      <xdr:rowOff>109765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119942</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54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29935</xdr:rowOff>
    </xdr:from>
    <xdr:to>
      <xdr:col>74</xdr:col>
      <xdr:colOff>31750</xdr:colOff>
      <xdr:row>57</xdr:row>
      <xdr:rowOff>131535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141712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62593</xdr:rowOff>
    </xdr:from>
    <xdr:to>
      <xdr:col>69</xdr:col>
      <xdr:colOff>142875</xdr:colOff>
      <xdr:row>57</xdr:row>
      <xdr:rowOff>164193</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2920</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127907</xdr:rowOff>
    </xdr:from>
    <xdr:to>
      <xdr:col>65</xdr:col>
      <xdr:colOff>53975</xdr:colOff>
      <xdr:row>58</xdr:row>
      <xdr:rowOff>58057</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68234</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年度から実施している「補助金等評価委員会」による評価を予算に反映している結果、年々減少していたが、新型コロナウイルス感染症に関する支援等補助金により令和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年度は増加した。なお、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ポイントの減少となっている。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各種団体への補助金については、慣例的なものが多いため、同委員会を今後も継続的に開催し、補助金交付が適当であるか、効果が十分に発揮されているか検証を行う。</a:t>
          </a: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140716</xdr:rowOff>
    </xdr:from>
    <xdr:to>
      <xdr:col>82</xdr:col>
      <xdr:colOff>107950</xdr:colOff>
      <xdr:row>37</xdr:row>
      <xdr:rowOff>5842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31291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5842</xdr:rowOff>
    </xdr:from>
    <xdr:to>
      <xdr:col>78</xdr:col>
      <xdr:colOff>69850</xdr:colOff>
      <xdr:row>37</xdr:row>
      <xdr:rowOff>5842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3494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5842</xdr:rowOff>
    </xdr:from>
    <xdr:to>
      <xdr:col>73</xdr:col>
      <xdr:colOff>180975</xdr:colOff>
      <xdr:row>37</xdr:row>
      <xdr:rowOff>19558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3494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19558</xdr:rowOff>
    </xdr:from>
    <xdr:to>
      <xdr:col>69</xdr:col>
      <xdr:colOff>92075</xdr:colOff>
      <xdr:row>37</xdr:row>
      <xdr:rowOff>37846</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3632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89916</xdr:rowOff>
    </xdr:from>
    <xdr:to>
      <xdr:col>82</xdr:col>
      <xdr:colOff>158750</xdr:colOff>
      <xdr:row>37</xdr:row>
      <xdr:rowOff>20066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106443</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1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126492</xdr:rowOff>
    </xdr:from>
    <xdr:to>
      <xdr:col>74</xdr:col>
      <xdr:colOff>31750</xdr:colOff>
      <xdr:row>37</xdr:row>
      <xdr:rowOff>56642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66819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140208</xdr:rowOff>
    </xdr:from>
    <xdr:to>
      <xdr:col>69</xdr:col>
      <xdr:colOff>142875</xdr:colOff>
      <xdr:row>37</xdr:row>
      <xdr:rowOff>70358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80535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ポイントの減少となっている。これは元利償還金の額が減少したことが要因である。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今後、給食センター建設事業など大型事業の実施等により増加するため、長期的視点のもと、新規事業と地方債発行とのバランスを図り、数値の上昇を抑制する。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51563</xdr:rowOff>
    </xdr:from>
    <xdr:to>
      <xdr:col>24</xdr:col>
      <xdr:colOff>25400</xdr:colOff>
      <xdr:row>77</xdr:row>
      <xdr:rowOff>110998</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53213"/>
          <a:ext cx="8382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46989</xdr:rowOff>
    </xdr:from>
    <xdr:to>
      <xdr:col>19</xdr:col>
      <xdr:colOff>187325</xdr:colOff>
      <xdr:row>77</xdr:row>
      <xdr:rowOff>110998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248639"/>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xdr:rowOff>
    </xdr:from>
    <xdr:to>
      <xdr:col>15</xdr:col>
      <xdr:colOff>98425</xdr:colOff>
      <xdr:row>77</xdr:row>
      <xdr:rowOff>46989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07492"/>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xdr:rowOff>
    </xdr:from>
    <xdr:to>
      <xdr:col>11</xdr:col>
      <xdr:colOff>9525</xdr:colOff>
      <xdr:row>77</xdr:row>
      <xdr:rowOff>51563</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074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17290</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4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60198</xdr:rowOff>
    </xdr:from>
    <xdr:to>
      <xdr:col>20</xdr:col>
      <xdr:colOff>38100</xdr:colOff>
      <xdr:row>77</xdr:row>
      <xdr:rowOff>161798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146575</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34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167639</xdr:rowOff>
    </xdr:from>
    <xdr:to>
      <xdr:col>15</xdr:col>
      <xdr:colOff>149225</xdr:colOff>
      <xdr:row>77</xdr:row>
      <xdr:rowOff>97789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107966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126492</xdr:rowOff>
    </xdr:from>
    <xdr:to>
      <xdr:col>11</xdr:col>
      <xdr:colOff>60325</xdr:colOff>
      <xdr:row>77</xdr:row>
      <xdr:rowOff>56642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66819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763</xdr:rowOff>
    </xdr:from>
    <xdr:to>
      <xdr:col>6</xdr:col>
      <xdr:colOff>171450</xdr:colOff>
      <xdr:row>77</xdr:row>
      <xdr:rowOff>102363</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112540</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今後も、経常的な歳出の削減を図り、経常収支比率の抑制に努める。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170435</xdr:rowOff>
    </xdr:from>
    <xdr:to>
      <xdr:col>82</xdr:col>
      <xdr:colOff>107950</xdr:colOff>
      <xdr:row>76</xdr:row>
      <xdr:rowOff>49276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29185"/>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97282</xdr:rowOff>
    </xdr:from>
    <xdr:to>
      <xdr:col>78</xdr:col>
      <xdr:colOff>69850</xdr:colOff>
      <xdr:row>75</xdr:row>
      <xdr:rowOff>170435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56032"/>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97282</xdr:rowOff>
    </xdr:from>
    <xdr:to>
      <xdr:col>73</xdr:col>
      <xdr:colOff>180975</xdr:colOff>
      <xdr:row>75</xdr:row>
      <xdr:rowOff>101854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893800" y="129560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101854</xdr:rowOff>
    </xdr:from>
    <xdr:to>
      <xdr:col>69</xdr:col>
      <xdr:colOff>92075</xdr:colOff>
      <xdr:row>76</xdr:row>
      <xdr:rowOff>136144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60604"/>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15003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7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119634</xdr:rowOff>
    </xdr:from>
    <xdr:to>
      <xdr:col>78</xdr:col>
      <xdr:colOff>120650</xdr:colOff>
      <xdr:row>76</xdr:row>
      <xdr:rowOff>49783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59961</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4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46482</xdr:rowOff>
    </xdr:from>
    <xdr:to>
      <xdr:col>74</xdr:col>
      <xdr:colOff>31750</xdr:colOff>
      <xdr:row>75</xdr:row>
      <xdr:rowOff>148081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158259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51054</xdr:rowOff>
    </xdr:from>
    <xdr:to>
      <xdr:col>69</xdr:col>
      <xdr:colOff>142875</xdr:colOff>
      <xdr:row>75</xdr:row>
      <xdr:rowOff>152654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162831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25671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鹿児島県徳之島町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30159</xdr:rowOff>
    </xdr:from>
    <xdr:to>
      <xdr:col>29</xdr:col>
      <xdr:colOff>127000</xdr:colOff>
      <xdr:row>15</xdr:row>
      <xdr:rowOff>101299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649534"/>
          <a:ext cx="647700" cy="71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101299</xdr:rowOff>
    </xdr:from>
    <xdr:to>
      <xdr:col>26</xdr:col>
      <xdr:colOff>50800</xdr:colOff>
      <xdr:row>16</xdr:row>
      <xdr:rowOff>1461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720674"/>
          <a:ext cx="698500" cy="71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169660</xdr:rowOff>
    </xdr:from>
    <xdr:to>
      <xdr:col>22</xdr:col>
      <xdr:colOff>114300</xdr:colOff>
      <xdr:row>16</xdr:row>
      <xdr:rowOff>1461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2789035"/>
          <a:ext cx="698500" cy="32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169660</xdr:rowOff>
    </xdr:from>
    <xdr:to>
      <xdr:col>18</xdr:col>
      <xdr:colOff>177800</xdr:colOff>
      <xdr:row>16</xdr:row>
      <xdr:rowOff>15940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789035"/>
          <a:ext cx="698500" cy="177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171313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62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150809</xdr:rowOff>
    </xdr:from>
    <xdr:to>
      <xdr:col>29</xdr:col>
      <xdr:colOff>177800</xdr:colOff>
      <xdr:row>15</xdr:row>
      <xdr:rowOff>80959</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598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167336</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443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50499</xdr:rowOff>
    </xdr:from>
    <xdr:to>
      <xdr:col>26</xdr:col>
      <xdr:colOff>101600</xdr:colOff>
      <xdr:row>15</xdr:row>
      <xdr:rowOff>152099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669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162276</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438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122111</xdr:rowOff>
    </xdr:from>
    <xdr:to>
      <xdr:col>22</xdr:col>
      <xdr:colOff>165100</xdr:colOff>
      <xdr:row>16</xdr:row>
      <xdr:rowOff>52261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741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62438</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510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118860</xdr:rowOff>
    </xdr:from>
    <xdr:to>
      <xdr:col>19</xdr:col>
      <xdr:colOff>38100</xdr:colOff>
      <xdr:row>16</xdr:row>
      <xdr:rowOff>49010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738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59187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50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136590</xdr:rowOff>
    </xdr:from>
    <xdr:to>
      <xdr:col>15</xdr:col>
      <xdr:colOff>101600</xdr:colOff>
      <xdr:row>16</xdr:row>
      <xdr:rowOff>66740</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755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76917</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524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252158</xdr:rowOff>
    </xdr:from>
    <xdr:to>
      <xdr:col>29</xdr:col>
      <xdr:colOff>127000</xdr:colOff>
      <xdr:row>36</xdr:row>
      <xdr:rowOff>39236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62508"/>
          <a:ext cx="647700" cy="129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252158</xdr:rowOff>
    </xdr:from>
    <xdr:to>
      <xdr:col>26</xdr:col>
      <xdr:colOff>50800</xdr:colOff>
      <xdr:row>35</xdr:row>
      <xdr:rowOff>271418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62508"/>
          <a:ext cx="698500" cy="19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271418</xdr:rowOff>
    </xdr:from>
    <xdr:to>
      <xdr:col>22</xdr:col>
      <xdr:colOff>114300</xdr:colOff>
      <xdr:row>36</xdr:row>
      <xdr:rowOff>10147</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81768"/>
          <a:ext cx="698500" cy="816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10147</xdr:rowOff>
    </xdr:from>
    <xdr:to>
      <xdr:col>18</xdr:col>
      <xdr:colOff>177800</xdr:colOff>
      <xdr:row>36</xdr:row>
      <xdr:rowOff>34798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63397"/>
          <a:ext cx="698500" cy="24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32466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331336</xdr:rowOff>
    </xdr:from>
    <xdr:to>
      <xdr:col>29</xdr:col>
      <xdr:colOff>177800</xdr:colOff>
      <xdr:row>36</xdr:row>
      <xdr:rowOff>90036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41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176413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8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201358</xdr:rowOff>
    </xdr:from>
    <xdr:to>
      <xdr:col>26</xdr:col>
      <xdr:colOff>101600</xdr:colOff>
      <xdr:row>35</xdr:row>
      <xdr:rowOff>302958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11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313135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580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220618</xdr:rowOff>
    </xdr:from>
    <xdr:to>
      <xdr:col>22</xdr:col>
      <xdr:colOff>165100</xdr:colOff>
      <xdr:row>35</xdr:row>
      <xdr:rowOff>322218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30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332395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59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302247</xdr:rowOff>
    </xdr:from>
    <xdr:to>
      <xdr:col>19</xdr:col>
      <xdr:colOff>38100</xdr:colOff>
      <xdr:row>36</xdr:row>
      <xdr:rowOff>60947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12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71124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81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326898</xdr:rowOff>
    </xdr:from>
    <xdr:to>
      <xdr:col>15</xdr:col>
      <xdr:colOff>101600</xdr:colOff>
      <xdr:row>36</xdr:row>
      <xdr:rowOff>85598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37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95775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06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鹿児島県徳之島町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9,844
9,775
104.92
10,638,910
10,316,923
255,157
5,161,251
9,614,892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95873</xdr:rowOff>
    </xdr:from>
    <xdr:to>
      <xdr:col>24</xdr:col>
      <xdr:colOff>63500</xdr:colOff>
      <xdr:row>34</xdr:row>
      <xdr:rowOff>159744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925173"/>
          <a:ext cx="838200" cy="6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159744</xdr:rowOff>
    </xdr:from>
    <xdr:to>
      <xdr:col>19</xdr:col>
      <xdr:colOff>177800</xdr:colOff>
      <xdr:row>35</xdr:row>
      <xdr:rowOff>7066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5989044"/>
          <a:ext cx="889000" cy="18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7066</xdr:rowOff>
    </xdr:from>
    <xdr:to>
      <xdr:col>15</xdr:col>
      <xdr:colOff>50800</xdr:colOff>
      <xdr:row>35</xdr:row>
      <xdr:rowOff>22606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007816"/>
          <a:ext cx="889000" cy="1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22606</xdr:rowOff>
    </xdr:from>
    <xdr:to>
      <xdr:col>10</xdr:col>
      <xdr:colOff>114300</xdr:colOff>
      <xdr:row>35</xdr:row>
      <xdr:rowOff>24198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023356"/>
          <a:ext cx="889000" cy="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42222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6214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45073</xdr:rowOff>
    </xdr:from>
    <xdr:to>
      <xdr:col>24</xdr:col>
      <xdr:colOff>114300</xdr:colOff>
      <xdr:row>34</xdr:row>
      <xdr:rowOff>146673</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87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67950</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725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108944</xdr:rowOff>
    </xdr:from>
    <xdr:to>
      <xdr:col>20</xdr:col>
      <xdr:colOff>38100</xdr:colOff>
      <xdr:row>35</xdr:row>
      <xdr:rowOff>39094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93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55621</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71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127716</xdr:rowOff>
    </xdr:from>
    <xdr:to>
      <xdr:col>15</xdr:col>
      <xdr:colOff>101600</xdr:colOff>
      <xdr:row>35</xdr:row>
      <xdr:rowOff>57866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595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74393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732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143256</xdr:rowOff>
    </xdr:from>
    <xdr:to>
      <xdr:col>10</xdr:col>
      <xdr:colOff>165100</xdr:colOff>
      <xdr:row>35</xdr:row>
      <xdr:rowOff>73406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597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89933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747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144848</xdr:rowOff>
    </xdr:from>
    <xdr:to>
      <xdr:col>6</xdr:col>
      <xdr:colOff>38100</xdr:colOff>
      <xdr:row>35</xdr:row>
      <xdr:rowOff>74998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597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91525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749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38126</xdr:rowOff>
    </xdr:from>
    <xdr:to>
      <xdr:col>24</xdr:col>
      <xdr:colOff>63500</xdr:colOff>
      <xdr:row>57</xdr:row>
      <xdr:rowOff>115344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10776"/>
          <a:ext cx="838200" cy="7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115344</xdr:rowOff>
    </xdr:from>
    <xdr:to>
      <xdr:col>19</xdr:col>
      <xdr:colOff>177800</xdr:colOff>
      <xdr:row>57</xdr:row>
      <xdr:rowOff>121207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887994"/>
          <a:ext cx="889000" cy="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111206</xdr:rowOff>
    </xdr:from>
    <xdr:to>
      <xdr:col>15</xdr:col>
      <xdr:colOff>50800</xdr:colOff>
      <xdr:row>57</xdr:row>
      <xdr:rowOff>121207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883856"/>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111206</xdr:rowOff>
    </xdr:from>
    <xdr:to>
      <xdr:col>10</xdr:col>
      <xdr:colOff>114300</xdr:colOff>
      <xdr:row>57</xdr:row>
      <xdr:rowOff>140931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883856"/>
          <a:ext cx="889000" cy="2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158776</xdr:rowOff>
    </xdr:from>
    <xdr:to>
      <xdr:col>24</xdr:col>
      <xdr:colOff>114300</xdr:colOff>
      <xdr:row>57</xdr:row>
      <xdr:rowOff>88926</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5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10203</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1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64544</xdr:rowOff>
    </xdr:from>
    <xdr:to>
      <xdr:col>20</xdr:col>
      <xdr:colOff>38100</xdr:colOff>
      <xdr:row>57</xdr:row>
      <xdr:rowOff>166144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3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157271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2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70407</xdr:rowOff>
    </xdr:from>
    <xdr:to>
      <xdr:col>15</xdr:col>
      <xdr:colOff>101600</xdr:colOff>
      <xdr:row>58</xdr:row>
      <xdr:rowOff>557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4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163134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3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60406</xdr:rowOff>
    </xdr:from>
    <xdr:to>
      <xdr:col>10</xdr:col>
      <xdr:colOff>165100</xdr:colOff>
      <xdr:row>57</xdr:row>
      <xdr:rowOff>162006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3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7083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608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90131</xdr:rowOff>
    </xdr:from>
    <xdr:to>
      <xdr:col>6</xdr:col>
      <xdr:colOff>38100</xdr:colOff>
      <xdr:row>58</xdr:row>
      <xdr:rowOff>20281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11408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955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144684</xdr:rowOff>
    </xdr:from>
    <xdr:to>
      <xdr:col>24</xdr:col>
      <xdr:colOff>63500</xdr:colOff>
      <xdr:row>78</xdr:row>
      <xdr:rowOff>39870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46334"/>
          <a:ext cx="838200" cy="66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144684</xdr:rowOff>
    </xdr:from>
    <xdr:to>
      <xdr:col>19</xdr:col>
      <xdr:colOff>177800</xdr:colOff>
      <xdr:row>78</xdr:row>
      <xdr:rowOff>63576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46334"/>
          <a:ext cx="889000" cy="9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134169</xdr:rowOff>
    </xdr:from>
    <xdr:to>
      <xdr:col>15</xdr:col>
      <xdr:colOff>50800</xdr:colOff>
      <xdr:row>78</xdr:row>
      <xdr:rowOff>63576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35819"/>
          <a:ext cx="889000" cy="10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134169</xdr:rowOff>
    </xdr:from>
    <xdr:to>
      <xdr:col>10</xdr:col>
      <xdr:colOff>114300</xdr:colOff>
      <xdr:row>78</xdr:row>
      <xdr:rowOff>72149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35819"/>
          <a:ext cx="889000" cy="10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160520</xdr:rowOff>
    </xdr:from>
    <xdr:to>
      <xdr:col>24</xdr:col>
      <xdr:colOff>114300</xdr:colOff>
      <xdr:row>78</xdr:row>
      <xdr:rowOff>90670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6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75447</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7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93884</xdr:rowOff>
    </xdr:from>
    <xdr:to>
      <xdr:col>20</xdr:col>
      <xdr:colOff>38100</xdr:colOff>
      <xdr:row>78</xdr:row>
      <xdr:rowOff>24034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9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40561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07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12776</xdr:rowOff>
    </xdr:from>
    <xdr:to>
      <xdr:col>15</xdr:col>
      <xdr:colOff>101600</xdr:colOff>
      <xdr:row>78</xdr:row>
      <xdr:rowOff>114376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8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105503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7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83369</xdr:rowOff>
    </xdr:from>
    <xdr:to>
      <xdr:col>10</xdr:col>
      <xdr:colOff>165100</xdr:colOff>
      <xdr:row>78</xdr:row>
      <xdr:rowOff>13519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8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30046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06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21349</xdr:rowOff>
    </xdr:from>
    <xdr:to>
      <xdr:col>6</xdr:col>
      <xdr:colOff>38100</xdr:colOff>
      <xdr:row>78</xdr:row>
      <xdr:rowOff>122949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9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114076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8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31441</xdr:rowOff>
    </xdr:from>
    <xdr:to>
      <xdr:col>24</xdr:col>
      <xdr:colOff>63500</xdr:colOff>
      <xdr:row>91</xdr:row>
      <xdr:rowOff>156801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633391"/>
          <a:ext cx="838200" cy="12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156801</xdr:rowOff>
    </xdr:from>
    <xdr:to>
      <xdr:col>19</xdr:col>
      <xdr:colOff>177800</xdr:colOff>
      <xdr:row>92</xdr:row>
      <xdr:rowOff>167295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758751"/>
          <a:ext cx="889000" cy="18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52408</xdr:rowOff>
    </xdr:from>
    <xdr:to>
      <xdr:col>15</xdr:col>
      <xdr:colOff>50800</xdr:colOff>
      <xdr:row>92</xdr:row>
      <xdr:rowOff>167295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654358"/>
          <a:ext cx="889000" cy="28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52408</xdr:rowOff>
    </xdr:from>
    <xdr:to>
      <xdr:col>10</xdr:col>
      <xdr:colOff>114300</xdr:colOff>
      <xdr:row>93</xdr:row>
      <xdr:rowOff>164269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654358"/>
          <a:ext cx="889000" cy="45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152091</xdr:rowOff>
    </xdr:from>
    <xdr:to>
      <xdr:col>24</xdr:col>
      <xdr:colOff>114300</xdr:colOff>
      <xdr:row>91</xdr:row>
      <xdr:rowOff>82241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58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67018</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49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106001</xdr:rowOff>
    </xdr:from>
    <xdr:to>
      <xdr:col>20</xdr:col>
      <xdr:colOff>38100</xdr:colOff>
      <xdr:row>92</xdr:row>
      <xdr:rowOff>36151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70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52678</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48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116495</xdr:rowOff>
    </xdr:from>
    <xdr:to>
      <xdr:col>15</xdr:col>
      <xdr:colOff>101600</xdr:colOff>
      <xdr:row>93</xdr:row>
      <xdr:rowOff>46645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88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63172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66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1608</xdr:rowOff>
    </xdr:from>
    <xdr:to>
      <xdr:col>10</xdr:col>
      <xdr:colOff>165100</xdr:colOff>
      <xdr:row>91</xdr:row>
      <xdr:rowOff>103208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60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89</xdr:row>
      <xdr:rowOff>119735</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37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113469</xdr:rowOff>
    </xdr:from>
    <xdr:to>
      <xdr:col>6</xdr:col>
      <xdr:colOff>38100</xdr:colOff>
      <xdr:row>94</xdr:row>
      <xdr:rowOff>43619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05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60146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833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83056</xdr:rowOff>
    </xdr:from>
    <xdr:to>
      <xdr:col>55</xdr:col>
      <xdr:colOff>0</xdr:colOff>
      <xdr:row>36</xdr:row>
      <xdr:rowOff>93954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255256"/>
          <a:ext cx="838200" cy="10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93954</xdr:rowOff>
    </xdr:from>
    <xdr:to>
      <xdr:col>50</xdr:col>
      <xdr:colOff>114300</xdr:colOff>
      <xdr:row>36</xdr:row>
      <xdr:rowOff>106576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266154"/>
          <a:ext cx="889000" cy="12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30981</xdr:rowOff>
    </xdr:from>
    <xdr:to>
      <xdr:col>45</xdr:col>
      <xdr:colOff>177800</xdr:colOff>
      <xdr:row>36</xdr:row>
      <xdr:rowOff>106576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203181"/>
          <a:ext cx="889000" cy="7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108718</xdr:rowOff>
    </xdr:from>
    <xdr:to>
      <xdr:col>41</xdr:col>
      <xdr:colOff>50800</xdr:colOff>
      <xdr:row>36</xdr:row>
      <xdr:rowOff>30981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938018"/>
          <a:ext cx="889000" cy="26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32256</xdr:rowOff>
    </xdr:from>
    <xdr:to>
      <xdr:col>55</xdr:col>
      <xdr:colOff>50800</xdr:colOff>
      <xdr:row>36</xdr:row>
      <xdr:rowOff>133856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55133</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5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43154</xdr:rowOff>
    </xdr:from>
    <xdr:to>
      <xdr:col>50</xdr:col>
      <xdr:colOff>165100</xdr:colOff>
      <xdr:row>36</xdr:row>
      <xdr:rowOff>144754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1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161281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99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55776</xdr:rowOff>
    </xdr:from>
    <xdr:to>
      <xdr:col>46</xdr:col>
      <xdr:colOff>38100</xdr:colOff>
      <xdr:row>36</xdr:row>
      <xdr:rowOff>157376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2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2453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003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151631</xdr:rowOff>
    </xdr:from>
    <xdr:to>
      <xdr:col>41</xdr:col>
      <xdr:colOff>101600</xdr:colOff>
      <xdr:row>36</xdr:row>
      <xdr:rowOff>81781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15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98308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927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57918</xdr:rowOff>
    </xdr:from>
    <xdr:to>
      <xdr:col>36</xdr:col>
      <xdr:colOff>165100</xdr:colOff>
      <xdr:row>34</xdr:row>
      <xdr:rowOff>159518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88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4595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662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96828</xdr:rowOff>
    </xdr:from>
    <xdr:to>
      <xdr:col>55</xdr:col>
      <xdr:colOff>0</xdr:colOff>
      <xdr:row>55</xdr:row>
      <xdr:rowOff>166958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526578"/>
          <a:ext cx="838200" cy="7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166958</xdr:rowOff>
    </xdr:from>
    <xdr:to>
      <xdr:col>50</xdr:col>
      <xdr:colOff>114300</xdr:colOff>
      <xdr:row>56</xdr:row>
      <xdr:rowOff>5429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596708"/>
          <a:ext cx="889000" cy="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67291</xdr:rowOff>
    </xdr:from>
    <xdr:to>
      <xdr:col>45</xdr:col>
      <xdr:colOff>177800</xdr:colOff>
      <xdr:row>56</xdr:row>
      <xdr:rowOff>5429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497041"/>
          <a:ext cx="889000" cy="10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67291</xdr:rowOff>
    </xdr:from>
    <xdr:to>
      <xdr:col>41</xdr:col>
      <xdr:colOff>50800</xdr:colOff>
      <xdr:row>56</xdr:row>
      <xdr:rowOff>36460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497041"/>
          <a:ext cx="889000" cy="14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85080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85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46028</xdr:rowOff>
    </xdr:from>
    <xdr:to>
      <xdr:col>55</xdr:col>
      <xdr:colOff>50800</xdr:colOff>
      <xdr:row>55</xdr:row>
      <xdr:rowOff>147628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47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68905</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27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116158</xdr:rowOff>
    </xdr:from>
    <xdr:to>
      <xdr:col>50</xdr:col>
      <xdr:colOff>165100</xdr:colOff>
      <xdr:row>56</xdr:row>
      <xdr:rowOff>46308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54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62835</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321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126079</xdr:rowOff>
    </xdr:from>
    <xdr:to>
      <xdr:col>46</xdr:col>
      <xdr:colOff>38100</xdr:colOff>
      <xdr:row>56</xdr:row>
      <xdr:rowOff>56229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55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72756</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331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16491</xdr:rowOff>
    </xdr:from>
    <xdr:to>
      <xdr:col>41</xdr:col>
      <xdr:colOff>101600</xdr:colOff>
      <xdr:row>55</xdr:row>
      <xdr:rowOff>118091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44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134618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221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157110</xdr:rowOff>
    </xdr:from>
    <xdr:to>
      <xdr:col>36</xdr:col>
      <xdr:colOff>165100</xdr:colOff>
      <xdr:row>56</xdr:row>
      <xdr:rowOff>87260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58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103787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362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53656</xdr:rowOff>
    </xdr:from>
    <xdr:to>
      <xdr:col>55</xdr:col>
      <xdr:colOff>0</xdr:colOff>
      <xdr:row>76</xdr:row>
      <xdr:rowOff>100501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083856"/>
          <a:ext cx="838200" cy="4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98581</xdr:rowOff>
    </xdr:from>
    <xdr:to>
      <xdr:col>50</xdr:col>
      <xdr:colOff>114300</xdr:colOff>
      <xdr:row>76</xdr:row>
      <xdr:rowOff>53656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2785881"/>
          <a:ext cx="889000" cy="29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67885</xdr:rowOff>
    </xdr:from>
    <xdr:to>
      <xdr:col>45</xdr:col>
      <xdr:colOff>177800</xdr:colOff>
      <xdr:row>74</xdr:row>
      <xdr:rowOff>98581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2412285"/>
          <a:ext cx="889000" cy="37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67885</xdr:rowOff>
    </xdr:from>
    <xdr:to>
      <xdr:col>41</xdr:col>
      <xdr:colOff>50800</xdr:colOff>
      <xdr:row>75</xdr:row>
      <xdr:rowOff>4323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2412285"/>
          <a:ext cx="889000" cy="45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48051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4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153807</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49701</xdr:rowOff>
    </xdr:from>
    <xdr:to>
      <xdr:col>55</xdr:col>
      <xdr:colOff>50800</xdr:colOff>
      <xdr:row>76</xdr:row>
      <xdr:rowOff>151301</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0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72578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93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2856</xdr:rowOff>
    </xdr:from>
    <xdr:to>
      <xdr:col>50</xdr:col>
      <xdr:colOff>165100</xdr:colOff>
      <xdr:row>76</xdr:row>
      <xdr:rowOff>104456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03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120982</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808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47781</xdr:rowOff>
    </xdr:from>
    <xdr:to>
      <xdr:col>46</xdr:col>
      <xdr:colOff>38100</xdr:colOff>
      <xdr:row>74</xdr:row>
      <xdr:rowOff>149381</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273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72</xdr:row>
      <xdr:rowOff>165908</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50795" y="1251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17085</xdr:rowOff>
    </xdr:from>
    <xdr:to>
      <xdr:col>41</xdr:col>
      <xdr:colOff>101600</xdr:colOff>
      <xdr:row>72</xdr:row>
      <xdr:rowOff>118685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236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70</xdr:row>
      <xdr:rowOff>135212</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61795" y="12136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124973</xdr:rowOff>
    </xdr:from>
    <xdr:to>
      <xdr:col>36</xdr:col>
      <xdr:colOff>165100</xdr:colOff>
      <xdr:row>75</xdr:row>
      <xdr:rowOff>55123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81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71650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58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62308</xdr:rowOff>
    </xdr:from>
    <xdr:to>
      <xdr:col>55</xdr:col>
      <xdr:colOff>0</xdr:colOff>
      <xdr:row>97</xdr:row>
      <xdr:rowOff>5255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521508"/>
          <a:ext cx="838200" cy="114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5255</xdr:rowOff>
    </xdr:from>
    <xdr:to>
      <xdr:col>50</xdr:col>
      <xdr:colOff>114300</xdr:colOff>
      <xdr:row>97</xdr:row>
      <xdr:rowOff>157119</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635905"/>
          <a:ext cx="889000" cy="15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157119</xdr:rowOff>
    </xdr:from>
    <xdr:to>
      <xdr:col>45</xdr:col>
      <xdr:colOff>177800</xdr:colOff>
      <xdr:row>98</xdr:row>
      <xdr:rowOff>19272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87769"/>
          <a:ext cx="889000" cy="3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156969</xdr:rowOff>
    </xdr:from>
    <xdr:to>
      <xdr:col>41</xdr:col>
      <xdr:colOff>50800</xdr:colOff>
      <xdr:row>98</xdr:row>
      <xdr:rowOff>19272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87619"/>
          <a:ext cx="889000" cy="3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40174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4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11508</xdr:rowOff>
    </xdr:from>
    <xdr:to>
      <xdr:col>55</xdr:col>
      <xdr:colOff>50800</xdr:colOff>
      <xdr:row>96</xdr:row>
      <xdr:rowOff>113108</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47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34385</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322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125905</xdr:rowOff>
    </xdr:from>
    <xdr:to>
      <xdr:col>50</xdr:col>
      <xdr:colOff>165100</xdr:colOff>
      <xdr:row>97</xdr:row>
      <xdr:rowOff>56055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58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72582</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36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106319</xdr:rowOff>
    </xdr:from>
    <xdr:to>
      <xdr:col>46</xdr:col>
      <xdr:colOff>38100</xdr:colOff>
      <xdr:row>98</xdr:row>
      <xdr:rowOff>36469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3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52996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51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139922</xdr:rowOff>
    </xdr:from>
    <xdr:to>
      <xdr:col>41</xdr:col>
      <xdr:colOff>101600</xdr:colOff>
      <xdr:row>98</xdr:row>
      <xdr:rowOff>70072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7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61199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6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106169</xdr:rowOff>
    </xdr:from>
    <xdr:to>
      <xdr:col>36</xdr:col>
      <xdr:colOff>165100</xdr:colOff>
      <xdr:row>98</xdr:row>
      <xdr:rowOff>36319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3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52846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12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154422</xdr:rowOff>
    </xdr:from>
    <xdr:to>
      <xdr:col>85</xdr:col>
      <xdr:colOff>127000</xdr:colOff>
      <xdr:row>37</xdr:row>
      <xdr:rowOff>60765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326622"/>
          <a:ext cx="838200" cy="7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6222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154422</xdr:rowOff>
    </xdr:from>
    <xdr:to>
      <xdr:col>81</xdr:col>
      <xdr:colOff>50800</xdr:colOff>
      <xdr:row>37</xdr:row>
      <xdr:rowOff>90300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326622"/>
          <a:ext cx="889000" cy="10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76951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59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90300</xdr:rowOff>
    </xdr:from>
    <xdr:to>
      <xdr:col>76</xdr:col>
      <xdr:colOff>114300</xdr:colOff>
      <xdr:row>38</xdr:row>
      <xdr:rowOff>59233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433950"/>
          <a:ext cx="889000" cy="14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25127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54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59233</xdr:rowOff>
    </xdr:from>
    <xdr:to>
      <xdr:col>71</xdr:col>
      <xdr:colOff>177800</xdr:colOff>
      <xdr:row>38</xdr:row>
      <xdr:rowOff>97500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574333"/>
          <a:ext cx="889000" cy="3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9965</xdr:rowOff>
    </xdr:from>
    <xdr:to>
      <xdr:col>85</xdr:col>
      <xdr:colOff>177800</xdr:colOff>
      <xdr:row>37</xdr:row>
      <xdr:rowOff>111565</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35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32842</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20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103622</xdr:rowOff>
    </xdr:from>
    <xdr:to>
      <xdr:col>81</xdr:col>
      <xdr:colOff>101600</xdr:colOff>
      <xdr:row>37</xdr:row>
      <xdr:rowOff>33772</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27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50299</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605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39500</xdr:rowOff>
    </xdr:from>
    <xdr:to>
      <xdr:col>76</xdr:col>
      <xdr:colOff>165100</xdr:colOff>
      <xdr:row>37</xdr:row>
      <xdr:rowOff>141100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38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157627</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15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8433</xdr:rowOff>
    </xdr:from>
    <xdr:to>
      <xdr:col>72</xdr:col>
      <xdr:colOff>38100</xdr:colOff>
      <xdr:row>38</xdr:row>
      <xdr:rowOff>110033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101160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1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46700</xdr:rowOff>
    </xdr:from>
    <xdr:to>
      <xdr:col>67</xdr:col>
      <xdr:colOff>101600</xdr:colOff>
      <xdr:row>38</xdr:row>
      <xdr:rowOff>148300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6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139427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5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84448</xdr:rowOff>
    </xdr:from>
    <xdr:to>
      <xdr:col>85</xdr:col>
      <xdr:colOff>127000</xdr:colOff>
      <xdr:row>76</xdr:row>
      <xdr:rowOff>99938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114648"/>
          <a:ext cx="838200" cy="1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84448</xdr:rowOff>
    </xdr:from>
    <xdr:to>
      <xdr:col>81</xdr:col>
      <xdr:colOff>50800</xdr:colOff>
      <xdr:row>76</xdr:row>
      <xdr:rowOff>122926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114648"/>
          <a:ext cx="889000" cy="3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122926</xdr:rowOff>
    </xdr:from>
    <xdr:to>
      <xdr:col>76</xdr:col>
      <xdr:colOff>114300</xdr:colOff>
      <xdr:row>76</xdr:row>
      <xdr:rowOff>130350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153126"/>
          <a:ext cx="889000" cy="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130350</xdr:rowOff>
    </xdr:from>
    <xdr:to>
      <xdr:col>71</xdr:col>
      <xdr:colOff>177800</xdr:colOff>
      <xdr:row>76</xdr:row>
      <xdr:rowOff>133472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160550"/>
          <a:ext cx="889000" cy="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88363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29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49138</xdr:rowOff>
    </xdr:from>
    <xdr:to>
      <xdr:col>85</xdr:col>
      <xdr:colOff>177800</xdr:colOff>
      <xdr:row>76</xdr:row>
      <xdr:rowOff>150738</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07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72014</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93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33648</xdr:rowOff>
    </xdr:from>
    <xdr:to>
      <xdr:col>81</xdr:col>
      <xdr:colOff>101600</xdr:colOff>
      <xdr:row>76</xdr:row>
      <xdr:rowOff>135248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06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151775</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83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72126</xdr:rowOff>
    </xdr:from>
    <xdr:to>
      <xdr:col>76</xdr:col>
      <xdr:colOff>165100</xdr:colOff>
      <xdr:row>77</xdr:row>
      <xdr:rowOff>2276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0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18802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7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79550</xdr:rowOff>
    </xdr:from>
    <xdr:to>
      <xdr:col>72</xdr:col>
      <xdr:colOff>38100</xdr:colOff>
      <xdr:row>77</xdr:row>
      <xdr:rowOff>9700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0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26227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88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82672</xdr:rowOff>
    </xdr:from>
    <xdr:to>
      <xdr:col>67</xdr:col>
      <xdr:colOff>101600</xdr:colOff>
      <xdr:row>77</xdr:row>
      <xdr:rowOff>12822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1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29350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88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77769</xdr:rowOff>
    </xdr:from>
    <xdr:to>
      <xdr:col>85</xdr:col>
      <xdr:colOff>127000</xdr:colOff>
      <xdr:row>98</xdr:row>
      <xdr:rowOff>102050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79869"/>
          <a:ext cx="838200" cy="2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102050</xdr:rowOff>
    </xdr:from>
    <xdr:to>
      <xdr:col>81</xdr:col>
      <xdr:colOff>50800</xdr:colOff>
      <xdr:row>98</xdr:row>
      <xdr:rowOff>122963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904150"/>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122963</xdr:rowOff>
    </xdr:from>
    <xdr:to>
      <xdr:col>76</xdr:col>
      <xdr:colOff>114300</xdr:colOff>
      <xdr:row>98</xdr:row>
      <xdr:rowOff>131234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925063"/>
          <a:ext cx="889000" cy="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89534</xdr:rowOff>
    </xdr:from>
    <xdr:to>
      <xdr:col>71</xdr:col>
      <xdr:colOff>177800</xdr:colOff>
      <xdr:row>98</xdr:row>
      <xdr:rowOff>131234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891634"/>
          <a:ext cx="889000" cy="4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153674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26969</xdr:rowOff>
    </xdr:from>
    <xdr:to>
      <xdr:col>85</xdr:col>
      <xdr:colOff>177800</xdr:colOff>
      <xdr:row>98</xdr:row>
      <xdr:rowOff>128569</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2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5396</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80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51250</xdr:rowOff>
    </xdr:from>
    <xdr:to>
      <xdr:col>81</xdr:col>
      <xdr:colOff>101600</xdr:colOff>
      <xdr:row>98</xdr:row>
      <xdr:rowOff>152850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5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143977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72163</xdr:rowOff>
    </xdr:from>
    <xdr:to>
      <xdr:col>76</xdr:col>
      <xdr:colOff>165100</xdr:colOff>
      <xdr:row>99</xdr:row>
      <xdr:rowOff>2313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7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164890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6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80434</xdr:rowOff>
    </xdr:from>
    <xdr:to>
      <xdr:col>72</xdr:col>
      <xdr:colOff>38100</xdr:colOff>
      <xdr:row>99</xdr:row>
      <xdr:rowOff>10584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8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1711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7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38734</xdr:rowOff>
    </xdr:from>
    <xdr:to>
      <xdr:col>67</xdr:col>
      <xdr:colOff>101600</xdr:colOff>
      <xdr:row>98</xdr:row>
      <xdr:rowOff>140334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4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156861</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1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28905</xdr:rowOff>
    </xdr:from>
    <xdr:to>
      <xdr:col>116</xdr:col>
      <xdr:colOff>63500</xdr:colOff>
      <xdr:row>59</xdr:row>
      <xdr:rowOff>36258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144455"/>
          <a:ext cx="8382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36258</xdr:rowOff>
    </xdr:from>
    <xdr:to>
      <xdr:col>111</xdr:col>
      <xdr:colOff>177800</xdr:colOff>
      <xdr:row>59</xdr:row>
      <xdr:rowOff>37782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15180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32601</xdr:rowOff>
    </xdr:from>
    <xdr:to>
      <xdr:col>107</xdr:col>
      <xdr:colOff>50800</xdr:colOff>
      <xdr:row>59</xdr:row>
      <xdr:rowOff>37782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48151"/>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32601</xdr:rowOff>
    </xdr:from>
    <xdr:to>
      <xdr:col>102</xdr:col>
      <xdr:colOff>114300</xdr:colOff>
      <xdr:row>59</xdr:row>
      <xdr:rowOff>35916</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18656300" y="10148151"/>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149555</xdr:rowOff>
    </xdr:from>
    <xdr:to>
      <xdr:col>116</xdr:col>
      <xdr:colOff>114300</xdr:colOff>
      <xdr:row>59</xdr:row>
      <xdr:rowOff>79705</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9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64482</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08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156908</xdr:rowOff>
    </xdr:from>
    <xdr:to>
      <xdr:col>112</xdr:col>
      <xdr:colOff>38100</xdr:colOff>
      <xdr:row>59</xdr:row>
      <xdr:rowOff>87058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78185</xdr:rowOff>
    </xdr:from>
    <xdr:ext cx="378565"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34017" y="10193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158432</xdr:rowOff>
    </xdr:from>
    <xdr:to>
      <xdr:col>107</xdr:col>
      <xdr:colOff>101600</xdr:colOff>
      <xdr:row>59</xdr:row>
      <xdr:rowOff>88582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79709</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952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153251</xdr:rowOff>
    </xdr:from>
    <xdr:to>
      <xdr:col>102</xdr:col>
      <xdr:colOff>165100</xdr:colOff>
      <xdr:row>59</xdr:row>
      <xdr:rowOff>83401</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9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74528</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6017" y="10190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156566</xdr:rowOff>
    </xdr:from>
    <xdr:to>
      <xdr:col>98</xdr:col>
      <xdr:colOff>38100</xdr:colOff>
      <xdr:row>59</xdr:row>
      <xdr:rowOff>86716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0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77843</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7017" y="10193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119469</xdr:rowOff>
    </xdr:from>
    <xdr:to>
      <xdr:col>116</xdr:col>
      <xdr:colOff>63500</xdr:colOff>
      <xdr:row>72</xdr:row>
      <xdr:rowOff>84912</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1323300" y="12292419"/>
          <a:ext cx="838200" cy="13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119469</xdr:rowOff>
    </xdr:from>
    <xdr:to>
      <xdr:col>111</xdr:col>
      <xdr:colOff>177800</xdr:colOff>
      <xdr:row>71</xdr:row>
      <xdr:rowOff>149187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292419"/>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99771</xdr:rowOff>
    </xdr:from>
    <xdr:to>
      <xdr:col>107</xdr:col>
      <xdr:colOff>50800</xdr:colOff>
      <xdr:row>71</xdr:row>
      <xdr:rowOff>149187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9545300" y="12272721"/>
          <a:ext cx="889000" cy="4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99771</xdr:rowOff>
    </xdr:from>
    <xdr:to>
      <xdr:col>102</xdr:col>
      <xdr:colOff>114300</xdr:colOff>
      <xdr:row>72</xdr:row>
      <xdr:rowOff>19762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272721"/>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131583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47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34112</xdr:rowOff>
    </xdr:from>
    <xdr:to>
      <xdr:col>116</xdr:col>
      <xdr:colOff>114300</xdr:colOff>
      <xdr:row>72</xdr:row>
      <xdr:rowOff>135712</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3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56989</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22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68669</xdr:rowOff>
    </xdr:from>
    <xdr:to>
      <xdr:col>112</xdr:col>
      <xdr:colOff>38100</xdr:colOff>
      <xdr:row>71</xdr:row>
      <xdr:rowOff>170269</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241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15346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016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98387</xdr:rowOff>
    </xdr:from>
    <xdr:to>
      <xdr:col>107</xdr:col>
      <xdr:colOff>101600</xdr:colOff>
      <xdr:row>72</xdr:row>
      <xdr:rowOff>28537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27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45064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04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48971</xdr:rowOff>
    </xdr:from>
    <xdr:to>
      <xdr:col>102</xdr:col>
      <xdr:colOff>165100</xdr:colOff>
      <xdr:row>71</xdr:row>
      <xdr:rowOff>150571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22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167098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199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140412</xdr:rowOff>
    </xdr:from>
    <xdr:to>
      <xdr:col>98</xdr:col>
      <xdr:colOff>38100</xdr:colOff>
      <xdr:row>72</xdr:row>
      <xdr:rowOff>70562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31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87089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088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歳出決算総額は、住民１人当たり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1,048,0,42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類似団体平均値より高コストとなっている扶助費については、住民１人当たり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162,195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円となっており、前年度より上昇している。扶助費については、削減の難しい経費ではあるが、各福祉費ともに福祉計画を策定しており、</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目標値の設定や資格審査の適正化、各種手当の見直し等により歳出の適正化に努める。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普通建設事業については、住民１人当たり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243,754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円で新庁舎建設事業や他の大型事業等の新規整備によるもので、類似団体内平均値よりも大きく上回っている。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その他、公共施設を多く保有しており、老朽化のため更新の必要な施設が今後増えることから、公共施設等総合計画に基づき更新を行っていく。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鹿児島県徳之島町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9,844
9,775
104.92
10,638,910
10,316,923
255,157
5,161,251
9,614,892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156464</xdr:rowOff>
    </xdr:from>
    <xdr:to>
      <xdr:col>24</xdr:col>
      <xdr:colOff>63500</xdr:colOff>
      <xdr:row>32</xdr:row>
      <xdr:rowOff>165417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642864"/>
          <a:ext cx="8382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156464</xdr:rowOff>
    </xdr:from>
    <xdr:to>
      <xdr:col>19</xdr:col>
      <xdr:colOff>177800</xdr:colOff>
      <xdr:row>33</xdr:row>
      <xdr:rowOff>131318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4286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131318</xdr:rowOff>
    </xdr:from>
    <xdr:to>
      <xdr:col>15</xdr:col>
      <xdr:colOff>50800</xdr:colOff>
      <xdr:row>34</xdr:row>
      <xdr:rowOff>91884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789168"/>
          <a:ext cx="889000" cy="13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58928</xdr:rowOff>
    </xdr:from>
    <xdr:to>
      <xdr:col>10</xdr:col>
      <xdr:colOff>114300</xdr:colOff>
      <xdr:row>34</xdr:row>
      <xdr:rowOff>91884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88228"/>
          <a:ext cx="889000" cy="3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104855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114617</xdr:rowOff>
    </xdr:from>
    <xdr:to>
      <xdr:col>24</xdr:col>
      <xdr:colOff>114300</xdr:colOff>
      <xdr:row>33</xdr:row>
      <xdr:rowOff>44767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0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137494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5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105664</xdr:rowOff>
    </xdr:from>
    <xdr:to>
      <xdr:col>20</xdr:col>
      <xdr:colOff>38100</xdr:colOff>
      <xdr:row>33</xdr:row>
      <xdr:rowOff>35814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92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52341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67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80518</xdr:rowOff>
    </xdr:from>
    <xdr:to>
      <xdr:col>15</xdr:col>
      <xdr:colOff>101600</xdr:colOff>
      <xdr:row>34</xdr:row>
      <xdr:rowOff>10668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73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27195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51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41084</xdr:rowOff>
    </xdr:from>
    <xdr:to>
      <xdr:col>10</xdr:col>
      <xdr:colOff>165100</xdr:colOff>
      <xdr:row>34</xdr:row>
      <xdr:rowOff>142684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7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159211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45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8128</xdr:rowOff>
    </xdr:from>
    <xdr:to>
      <xdr:col>6</xdr:col>
      <xdr:colOff>38100</xdr:colOff>
      <xdr:row>34</xdr:row>
      <xdr:rowOff>109728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3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126255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1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96929</xdr:rowOff>
    </xdr:from>
    <xdr:to>
      <xdr:col>24</xdr:col>
      <xdr:colOff>63500</xdr:colOff>
      <xdr:row>57</xdr:row>
      <xdr:rowOff>118701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869579"/>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127531</xdr:rowOff>
    </xdr:from>
    <xdr:to>
      <xdr:col>19</xdr:col>
      <xdr:colOff>177800</xdr:colOff>
      <xdr:row>57</xdr:row>
      <xdr:rowOff>96929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28731"/>
          <a:ext cx="889000" cy="14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127531</xdr:rowOff>
    </xdr:from>
    <xdr:to>
      <xdr:col>15</xdr:col>
      <xdr:colOff>50800</xdr:colOff>
      <xdr:row>56</xdr:row>
      <xdr:rowOff>153422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28731"/>
          <a:ext cx="889000" cy="25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26019</xdr:rowOff>
    </xdr:from>
    <xdr:to>
      <xdr:col>10</xdr:col>
      <xdr:colOff>114300</xdr:colOff>
      <xdr:row>56</xdr:row>
      <xdr:rowOff>153422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27219"/>
          <a:ext cx="889000" cy="127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159997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3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163268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67901</xdr:rowOff>
    </xdr:from>
    <xdr:to>
      <xdr:col>24</xdr:col>
      <xdr:colOff>114300</xdr:colOff>
      <xdr:row>57</xdr:row>
      <xdr:rowOff>169501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4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46328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46129</xdr:rowOff>
    </xdr:from>
    <xdr:to>
      <xdr:col>20</xdr:col>
      <xdr:colOff>38100</xdr:colOff>
      <xdr:row>57</xdr:row>
      <xdr:rowOff>147729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18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164256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94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76731</xdr:rowOff>
    </xdr:from>
    <xdr:to>
      <xdr:col>15</xdr:col>
      <xdr:colOff>101600</xdr:colOff>
      <xdr:row>57</xdr:row>
      <xdr:rowOff>6881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7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23408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53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102622</xdr:rowOff>
    </xdr:from>
    <xdr:to>
      <xdr:col>10</xdr:col>
      <xdr:colOff>165100</xdr:colOff>
      <xdr:row>57</xdr:row>
      <xdr:rowOff>32772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0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49299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7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146669</xdr:rowOff>
    </xdr:from>
    <xdr:to>
      <xdr:col>6</xdr:col>
      <xdr:colOff>38100</xdr:colOff>
      <xdr:row>56</xdr:row>
      <xdr:rowOff>76819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7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93346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51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13201</xdr:rowOff>
    </xdr:from>
    <xdr:to>
      <xdr:col>24</xdr:col>
      <xdr:colOff>63500</xdr:colOff>
      <xdr:row>75</xdr:row>
      <xdr:rowOff>27541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71951"/>
          <a:ext cx="838200" cy="1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27541</xdr:rowOff>
    </xdr:from>
    <xdr:to>
      <xdr:col>19</xdr:col>
      <xdr:colOff>177800</xdr:colOff>
      <xdr:row>75</xdr:row>
      <xdr:rowOff>168084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86291"/>
          <a:ext cx="889000" cy="14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47072</xdr:rowOff>
    </xdr:from>
    <xdr:to>
      <xdr:col>15</xdr:col>
      <xdr:colOff>50800</xdr:colOff>
      <xdr:row>75</xdr:row>
      <xdr:rowOff>168084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05822"/>
          <a:ext cx="889000" cy="12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47072</xdr:rowOff>
    </xdr:from>
    <xdr:to>
      <xdr:col>10</xdr:col>
      <xdr:colOff>114300</xdr:colOff>
      <xdr:row>77</xdr:row>
      <xdr:rowOff>90650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05822"/>
          <a:ext cx="889000" cy="38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46327</xdr:rowOff>
    </xdr:from>
    <xdr:to>
      <xdr:col>6</xdr:col>
      <xdr:colOff>38100</xdr:colOff>
      <xdr:row>78</xdr:row>
      <xdr:rowOff>147927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1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139054</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1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133851</xdr:rowOff>
    </xdr:from>
    <xdr:to>
      <xdr:col>24</xdr:col>
      <xdr:colOff>114300</xdr:colOff>
      <xdr:row>75</xdr:row>
      <xdr:rowOff>64001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2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156728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72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148191</xdr:rowOff>
    </xdr:from>
    <xdr:to>
      <xdr:col>20</xdr:col>
      <xdr:colOff>38100</xdr:colOff>
      <xdr:row>75</xdr:row>
      <xdr:rowOff>78341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3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94868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10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117284</xdr:rowOff>
    </xdr:from>
    <xdr:to>
      <xdr:col>15</xdr:col>
      <xdr:colOff>101600</xdr:colOff>
      <xdr:row>76</xdr:row>
      <xdr:rowOff>47434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7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63961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51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167722</xdr:rowOff>
    </xdr:from>
    <xdr:to>
      <xdr:col>10</xdr:col>
      <xdr:colOff>165100</xdr:colOff>
      <xdr:row>75</xdr:row>
      <xdr:rowOff>97872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5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114399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30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39850</xdr:rowOff>
    </xdr:from>
    <xdr:to>
      <xdr:col>6</xdr:col>
      <xdr:colOff>38100</xdr:colOff>
      <xdr:row>77</xdr:row>
      <xdr:rowOff>141450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157977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016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134204</xdr:rowOff>
    </xdr:from>
    <xdr:to>
      <xdr:col>24</xdr:col>
      <xdr:colOff>63500</xdr:colOff>
      <xdr:row>96</xdr:row>
      <xdr:rowOff>136989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593404"/>
          <a:ext cx="838200" cy="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132074</xdr:rowOff>
    </xdr:from>
    <xdr:to>
      <xdr:col>19</xdr:col>
      <xdr:colOff>177800</xdr:colOff>
      <xdr:row>96</xdr:row>
      <xdr:rowOff>136989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591274"/>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129208</xdr:rowOff>
    </xdr:from>
    <xdr:to>
      <xdr:col>15</xdr:col>
      <xdr:colOff>50800</xdr:colOff>
      <xdr:row>96</xdr:row>
      <xdr:rowOff>132074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588408"/>
          <a:ext cx="889000" cy="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129208</xdr:rowOff>
    </xdr:from>
    <xdr:to>
      <xdr:col>10</xdr:col>
      <xdr:colOff>114300</xdr:colOff>
      <xdr:row>96</xdr:row>
      <xdr:rowOff>153992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588408"/>
          <a:ext cx="889000" cy="2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42318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7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74341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0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83404</xdr:rowOff>
    </xdr:from>
    <xdr:to>
      <xdr:col>24</xdr:col>
      <xdr:colOff>114300</xdr:colOff>
      <xdr:row>97</xdr:row>
      <xdr:rowOff>13554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542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106281</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86189</xdr:rowOff>
    </xdr:from>
    <xdr:to>
      <xdr:col>20</xdr:col>
      <xdr:colOff>38100</xdr:colOff>
      <xdr:row>97</xdr:row>
      <xdr:rowOff>16339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4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32866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320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81274</xdr:rowOff>
    </xdr:from>
    <xdr:to>
      <xdr:col>15</xdr:col>
      <xdr:colOff>101600</xdr:colOff>
      <xdr:row>97</xdr:row>
      <xdr:rowOff>11424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54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27951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31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78408</xdr:rowOff>
    </xdr:from>
    <xdr:to>
      <xdr:col>10</xdr:col>
      <xdr:colOff>165100</xdr:colOff>
      <xdr:row>97</xdr:row>
      <xdr:rowOff>8558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53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25085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3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103192</xdr:rowOff>
    </xdr:from>
    <xdr:to>
      <xdr:col>6</xdr:col>
      <xdr:colOff>38100</xdr:colOff>
      <xdr:row>97</xdr:row>
      <xdr:rowOff>33342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56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49869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33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121739</xdr:rowOff>
    </xdr:from>
    <xdr:to>
      <xdr:col>55</xdr:col>
      <xdr:colOff>0</xdr:colOff>
      <xdr:row>37</xdr:row>
      <xdr:rowOff>128596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65389"/>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128596</xdr:rowOff>
    </xdr:from>
    <xdr:to>
      <xdr:col>50</xdr:col>
      <xdr:colOff>114300</xdr:colOff>
      <xdr:row>37</xdr:row>
      <xdr:rowOff>135455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7224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135455</xdr:rowOff>
    </xdr:from>
    <xdr:to>
      <xdr:col>45</xdr:col>
      <xdr:colOff>177800</xdr:colOff>
      <xdr:row>37</xdr:row>
      <xdr:rowOff>157988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79105"/>
          <a:ext cx="889000" cy="2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148191</xdr:rowOff>
    </xdr:from>
    <xdr:to>
      <xdr:col>41</xdr:col>
      <xdr:colOff>50800</xdr:colOff>
      <xdr:row>37</xdr:row>
      <xdr:rowOff>157988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491841"/>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141785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568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70939</xdr:rowOff>
    </xdr:from>
    <xdr:to>
      <xdr:col>55</xdr:col>
      <xdr:colOff>50800</xdr:colOff>
      <xdr:row>38</xdr:row>
      <xdr:rowOff>1088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145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93816</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66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77796</xdr:rowOff>
    </xdr:from>
    <xdr:to>
      <xdr:col>50</xdr:col>
      <xdr:colOff>165100</xdr:colOff>
      <xdr:row>38</xdr:row>
      <xdr:rowOff>7947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2144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84655</xdr:rowOff>
    </xdr:from>
    <xdr:to>
      <xdr:col>46</xdr:col>
      <xdr:colOff>38100</xdr:colOff>
      <xdr:row>38</xdr:row>
      <xdr:rowOff>14805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2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31332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203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107188</xdr:rowOff>
    </xdr:from>
    <xdr:to>
      <xdr:col>41</xdr:col>
      <xdr:colOff>101600</xdr:colOff>
      <xdr:row>38</xdr:row>
      <xdr:rowOff>37338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5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53865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226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97391</xdr:rowOff>
    </xdr:from>
    <xdr:to>
      <xdr:col>36</xdr:col>
      <xdr:colOff>165100</xdr:colOff>
      <xdr:row>38</xdr:row>
      <xdr:rowOff>27541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41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44068</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162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75311</xdr:rowOff>
    </xdr:from>
    <xdr:to>
      <xdr:col>55</xdr:col>
      <xdr:colOff>0</xdr:colOff>
      <xdr:row>52</xdr:row>
      <xdr:rowOff>95148</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8819261"/>
          <a:ext cx="838200" cy="19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95148</xdr:rowOff>
    </xdr:from>
    <xdr:to>
      <xdr:col>50</xdr:col>
      <xdr:colOff>114300</xdr:colOff>
      <xdr:row>53</xdr:row>
      <xdr:rowOff>12624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010548"/>
          <a:ext cx="889000" cy="88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159055</xdr:rowOff>
    </xdr:from>
    <xdr:to>
      <xdr:col>45</xdr:col>
      <xdr:colOff>177800</xdr:colOff>
      <xdr:row>53</xdr:row>
      <xdr:rowOff>12624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8731555"/>
          <a:ext cx="889000" cy="36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159055</xdr:rowOff>
    </xdr:from>
    <xdr:to>
      <xdr:col>41</xdr:col>
      <xdr:colOff>50800</xdr:colOff>
      <xdr:row>52</xdr:row>
      <xdr:rowOff>85255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8731555"/>
          <a:ext cx="889000" cy="26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8488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8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24511</xdr:rowOff>
    </xdr:from>
    <xdr:to>
      <xdr:col>55</xdr:col>
      <xdr:colOff>50800</xdr:colOff>
      <xdr:row>51</xdr:row>
      <xdr:rowOff>126111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876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47388</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861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44348</xdr:rowOff>
    </xdr:from>
    <xdr:to>
      <xdr:col>50</xdr:col>
      <xdr:colOff>165100</xdr:colOff>
      <xdr:row>52</xdr:row>
      <xdr:rowOff>145948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895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162475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873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133274</xdr:rowOff>
    </xdr:from>
    <xdr:to>
      <xdr:col>46</xdr:col>
      <xdr:colOff>38100</xdr:colOff>
      <xdr:row>53</xdr:row>
      <xdr:rowOff>63424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04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79951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8823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108255</xdr:rowOff>
    </xdr:from>
    <xdr:to>
      <xdr:col>41</xdr:col>
      <xdr:colOff>101600</xdr:colOff>
      <xdr:row>51</xdr:row>
      <xdr:rowOff>38405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868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54932</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8455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34455</xdr:rowOff>
    </xdr:from>
    <xdr:to>
      <xdr:col>36</xdr:col>
      <xdr:colOff>165100</xdr:colOff>
      <xdr:row>52</xdr:row>
      <xdr:rowOff>136055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894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152582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87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164762</xdr:rowOff>
    </xdr:from>
    <xdr:to>
      <xdr:col>55</xdr:col>
      <xdr:colOff>0</xdr:colOff>
      <xdr:row>78</xdr:row>
      <xdr:rowOff>107152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66412"/>
          <a:ext cx="838200" cy="11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164762</xdr:rowOff>
    </xdr:from>
    <xdr:to>
      <xdr:col>50</xdr:col>
      <xdr:colOff>114300</xdr:colOff>
      <xdr:row>78</xdr:row>
      <xdr:rowOff>90745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3366412"/>
          <a:ext cx="889000" cy="9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90745</xdr:rowOff>
    </xdr:from>
    <xdr:to>
      <xdr:col>45</xdr:col>
      <xdr:colOff>177800</xdr:colOff>
      <xdr:row>78</xdr:row>
      <xdr:rowOff>132026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463845"/>
          <a:ext cx="889000" cy="4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72165</xdr:rowOff>
    </xdr:from>
    <xdr:to>
      <xdr:col>41</xdr:col>
      <xdr:colOff>50800</xdr:colOff>
      <xdr:row>78</xdr:row>
      <xdr:rowOff>132026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445265"/>
          <a:ext cx="889000" cy="5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56352</xdr:rowOff>
    </xdr:from>
    <xdr:to>
      <xdr:col>55</xdr:col>
      <xdr:colOff>50800</xdr:colOff>
      <xdr:row>78</xdr:row>
      <xdr:rowOff>157952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2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15729</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1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113962</xdr:rowOff>
    </xdr:from>
    <xdr:to>
      <xdr:col>50</xdr:col>
      <xdr:colOff>165100</xdr:colOff>
      <xdr:row>78</xdr:row>
      <xdr:rowOff>44112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60639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090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39945</xdr:rowOff>
    </xdr:from>
    <xdr:to>
      <xdr:col>46</xdr:col>
      <xdr:colOff>38100</xdr:colOff>
      <xdr:row>78</xdr:row>
      <xdr:rowOff>141545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1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158072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8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81226</xdr:rowOff>
    </xdr:from>
    <xdr:to>
      <xdr:col>41</xdr:col>
      <xdr:colOff>101600</xdr:colOff>
      <xdr:row>79</xdr:row>
      <xdr:rowOff>11376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5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2503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54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21365</xdr:rowOff>
    </xdr:from>
    <xdr:to>
      <xdr:col>36</xdr:col>
      <xdr:colOff>165100</xdr:colOff>
      <xdr:row>78</xdr:row>
      <xdr:rowOff>122965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9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139492</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16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97805</xdr:rowOff>
    </xdr:from>
    <xdr:to>
      <xdr:col>55</xdr:col>
      <xdr:colOff>0</xdr:colOff>
      <xdr:row>98</xdr:row>
      <xdr:rowOff>9758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728455"/>
          <a:ext cx="838200" cy="8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9758</xdr:rowOff>
    </xdr:from>
    <xdr:to>
      <xdr:col>50</xdr:col>
      <xdr:colOff>114300</xdr:colOff>
      <xdr:row>98</xdr:row>
      <xdr:rowOff>47464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811858"/>
          <a:ext cx="889000" cy="3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114528</xdr:rowOff>
    </xdr:from>
    <xdr:to>
      <xdr:col>45</xdr:col>
      <xdr:colOff>177800</xdr:colOff>
      <xdr:row>98</xdr:row>
      <xdr:rowOff>47464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745178"/>
          <a:ext cx="889000" cy="10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114528</xdr:rowOff>
    </xdr:from>
    <xdr:to>
      <xdr:col>41</xdr:col>
      <xdr:colOff>50800</xdr:colOff>
      <xdr:row>97</xdr:row>
      <xdr:rowOff>155986</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745178"/>
          <a:ext cx="889000" cy="4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106078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90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47005</xdr:rowOff>
    </xdr:from>
    <xdr:to>
      <xdr:col>55</xdr:col>
      <xdr:colOff>50800</xdr:colOff>
      <xdr:row>97</xdr:row>
      <xdr:rowOff>148605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67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69882</xdr:rowOff>
    </xdr:from>
    <xdr:ext cx="599010"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529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130408</xdr:rowOff>
    </xdr:from>
    <xdr:to>
      <xdr:col>50</xdr:col>
      <xdr:colOff>165100</xdr:colOff>
      <xdr:row>98</xdr:row>
      <xdr:rowOff>60558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76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77085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53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168114</xdr:rowOff>
    </xdr:from>
    <xdr:to>
      <xdr:col>46</xdr:col>
      <xdr:colOff>38100</xdr:colOff>
      <xdr:row>98</xdr:row>
      <xdr:rowOff>98264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79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114791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57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63728</xdr:rowOff>
    </xdr:from>
    <xdr:to>
      <xdr:col>41</xdr:col>
      <xdr:colOff>101600</xdr:colOff>
      <xdr:row>97</xdr:row>
      <xdr:rowOff>165328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69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10405</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61795" y="16469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105186</xdr:rowOff>
    </xdr:from>
    <xdr:to>
      <xdr:col>36</xdr:col>
      <xdr:colOff>165100</xdr:colOff>
      <xdr:row>98</xdr:row>
      <xdr:rowOff>35336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73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51863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51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34577</xdr:rowOff>
    </xdr:from>
    <xdr:to>
      <xdr:col>85</xdr:col>
      <xdr:colOff>127000</xdr:colOff>
      <xdr:row>36</xdr:row>
      <xdr:rowOff>97621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06777"/>
          <a:ext cx="838200" cy="63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97621</xdr:rowOff>
    </xdr:from>
    <xdr:to>
      <xdr:col>81</xdr:col>
      <xdr:colOff>50800</xdr:colOff>
      <xdr:row>36</xdr:row>
      <xdr:rowOff>102193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6982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11243</xdr:rowOff>
    </xdr:from>
    <xdr:to>
      <xdr:col>76</xdr:col>
      <xdr:colOff>114300</xdr:colOff>
      <xdr:row>36</xdr:row>
      <xdr:rowOff>102193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5497643"/>
          <a:ext cx="889000" cy="77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11243</xdr:rowOff>
    </xdr:from>
    <xdr:to>
      <xdr:col>71</xdr:col>
      <xdr:colOff>177800</xdr:colOff>
      <xdr:row>36</xdr:row>
      <xdr:rowOff>75888</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5497643"/>
          <a:ext cx="889000" cy="75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155227</xdr:rowOff>
    </xdr:from>
    <xdr:to>
      <xdr:col>85</xdr:col>
      <xdr:colOff>177800</xdr:colOff>
      <xdr:row>36</xdr:row>
      <xdr:rowOff>85377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5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6654</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0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46821</xdr:rowOff>
    </xdr:from>
    <xdr:to>
      <xdr:col>81</xdr:col>
      <xdr:colOff>101600</xdr:colOff>
      <xdr:row>36</xdr:row>
      <xdr:rowOff>148421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1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164948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9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51393</xdr:rowOff>
    </xdr:from>
    <xdr:to>
      <xdr:col>76</xdr:col>
      <xdr:colOff>165100</xdr:colOff>
      <xdr:row>36</xdr:row>
      <xdr:rowOff>152993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169520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99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131893</xdr:rowOff>
    </xdr:from>
    <xdr:to>
      <xdr:col>72</xdr:col>
      <xdr:colOff>38100</xdr:colOff>
      <xdr:row>32</xdr:row>
      <xdr:rowOff>62043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544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78570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222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25088</xdr:rowOff>
    </xdr:from>
    <xdr:to>
      <xdr:col>67</xdr:col>
      <xdr:colOff>101600</xdr:colOff>
      <xdr:row>36</xdr:row>
      <xdr:rowOff>126688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1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143215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97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52653</xdr:rowOff>
    </xdr:from>
    <xdr:to>
      <xdr:col>85</xdr:col>
      <xdr:colOff>127000</xdr:colOff>
      <xdr:row>55</xdr:row>
      <xdr:rowOff>48050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139503"/>
          <a:ext cx="838200" cy="33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370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48050</xdr:rowOff>
    </xdr:from>
    <xdr:to>
      <xdr:col>81</xdr:col>
      <xdr:colOff>50800</xdr:colOff>
      <xdr:row>56</xdr:row>
      <xdr:rowOff>120008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477800"/>
          <a:ext cx="889000" cy="24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157190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109941</xdr:rowOff>
    </xdr:from>
    <xdr:to>
      <xdr:col>76</xdr:col>
      <xdr:colOff>114300</xdr:colOff>
      <xdr:row>56</xdr:row>
      <xdr:rowOff>120008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11141"/>
          <a:ext cx="889000" cy="10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5159</xdr:rowOff>
    </xdr:from>
    <xdr:to>
      <xdr:col>71</xdr:col>
      <xdr:colOff>177800</xdr:colOff>
      <xdr:row>56</xdr:row>
      <xdr:rowOff>109941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06359"/>
          <a:ext cx="889000" cy="104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158337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5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1853</xdr:rowOff>
    </xdr:from>
    <xdr:to>
      <xdr:col>85</xdr:col>
      <xdr:colOff>177800</xdr:colOff>
      <xdr:row>53</xdr:row>
      <xdr:rowOff>103453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08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24730</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8940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168700</xdr:rowOff>
    </xdr:from>
    <xdr:to>
      <xdr:col>81</xdr:col>
      <xdr:colOff>101600</xdr:colOff>
      <xdr:row>55</xdr:row>
      <xdr:rowOff>98850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42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115377</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9202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69208</xdr:rowOff>
    </xdr:from>
    <xdr:to>
      <xdr:col>76</xdr:col>
      <xdr:colOff>165100</xdr:colOff>
      <xdr:row>56</xdr:row>
      <xdr:rowOff>170808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15885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4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59141</xdr:rowOff>
    </xdr:from>
    <xdr:to>
      <xdr:col>72</xdr:col>
      <xdr:colOff>38100</xdr:colOff>
      <xdr:row>56</xdr:row>
      <xdr:rowOff>160741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6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5818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3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125809</xdr:rowOff>
    </xdr:from>
    <xdr:to>
      <xdr:col>67</xdr:col>
      <xdr:colOff>101600</xdr:colOff>
      <xdr:row>56</xdr:row>
      <xdr:rowOff>55959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55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72486</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14795" y="933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154422</xdr:rowOff>
    </xdr:from>
    <xdr:to>
      <xdr:col>85</xdr:col>
      <xdr:colOff>127000</xdr:colOff>
      <xdr:row>77</xdr:row>
      <xdr:rowOff>60764</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184622"/>
          <a:ext cx="838200" cy="77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6222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7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154422</xdr:rowOff>
    </xdr:from>
    <xdr:to>
      <xdr:col>81</xdr:col>
      <xdr:colOff>50800</xdr:colOff>
      <xdr:row>77</xdr:row>
      <xdr:rowOff>90300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184622"/>
          <a:ext cx="889000" cy="10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76951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4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90300</xdr:rowOff>
    </xdr:from>
    <xdr:to>
      <xdr:col>76</xdr:col>
      <xdr:colOff>114300</xdr:colOff>
      <xdr:row>78</xdr:row>
      <xdr:rowOff>59232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3703300" y="13291950"/>
          <a:ext cx="889000" cy="14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24237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39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59232</xdr:rowOff>
    </xdr:from>
    <xdr:to>
      <xdr:col>71</xdr:col>
      <xdr:colOff>177800</xdr:colOff>
      <xdr:row>78</xdr:row>
      <xdr:rowOff>97501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32332"/>
          <a:ext cx="889000" cy="3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87034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9964</xdr:rowOff>
    </xdr:from>
    <xdr:to>
      <xdr:col>85</xdr:col>
      <xdr:colOff>177800</xdr:colOff>
      <xdr:row>77</xdr:row>
      <xdr:rowOff>111564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21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32841</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06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103622</xdr:rowOff>
    </xdr:from>
    <xdr:to>
      <xdr:col>81</xdr:col>
      <xdr:colOff>101600</xdr:colOff>
      <xdr:row>77</xdr:row>
      <xdr:rowOff>33772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13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50299</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90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39500</xdr:rowOff>
    </xdr:from>
    <xdr:to>
      <xdr:col>76</xdr:col>
      <xdr:colOff>165100</xdr:colOff>
      <xdr:row>77</xdr:row>
      <xdr:rowOff>141100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24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157627</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01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8432</xdr:rowOff>
    </xdr:from>
    <xdr:to>
      <xdr:col>72</xdr:col>
      <xdr:colOff>38100</xdr:colOff>
      <xdr:row>78</xdr:row>
      <xdr:rowOff>110032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38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101159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47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46701</xdr:rowOff>
    </xdr:from>
    <xdr:to>
      <xdr:col>67</xdr:col>
      <xdr:colOff>101600</xdr:colOff>
      <xdr:row>78</xdr:row>
      <xdr:rowOff>148301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1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139428</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51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84448</xdr:rowOff>
    </xdr:from>
    <xdr:to>
      <xdr:col>85</xdr:col>
      <xdr:colOff>127000</xdr:colOff>
      <xdr:row>96</xdr:row>
      <xdr:rowOff>99938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543648"/>
          <a:ext cx="838200" cy="1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84448</xdr:rowOff>
    </xdr:from>
    <xdr:to>
      <xdr:col>81</xdr:col>
      <xdr:colOff>50800</xdr:colOff>
      <xdr:row>96</xdr:row>
      <xdr:rowOff>122926</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543648"/>
          <a:ext cx="889000" cy="3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122926</xdr:rowOff>
    </xdr:from>
    <xdr:to>
      <xdr:col>76</xdr:col>
      <xdr:colOff>114300</xdr:colOff>
      <xdr:row>96</xdr:row>
      <xdr:rowOff>130350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582126"/>
          <a:ext cx="889000" cy="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130350</xdr:rowOff>
    </xdr:from>
    <xdr:to>
      <xdr:col>71</xdr:col>
      <xdr:colOff>177800</xdr:colOff>
      <xdr:row>96</xdr:row>
      <xdr:rowOff>133472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589550"/>
          <a:ext cx="889000" cy="3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88363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49138</xdr:rowOff>
    </xdr:from>
    <xdr:to>
      <xdr:col>85</xdr:col>
      <xdr:colOff>177800</xdr:colOff>
      <xdr:row>96</xdr:row>
      <xdr:rowOff>150738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50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72015</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359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33648</xdr:rowOff>
    </xdr:from>
    <xdr:to>
      <xdr:col>81</xdr:col>
      <xdr:colOff>101600</xdr:colOff>
      <xdr:row>96</xdr:row>
      <xdr:rowOff>135248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49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151775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26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72126</xdr:rowOff>
    </xdr:from>
    <xdr:to>
      <xdr:col>76</xdr:col>
      <xdr:colOff>165100</xdr:colOff>
      <xdr:row>97</xdr:row>
      <xdr:rowOff>2276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53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18803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30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79550</xdr:rowOff>
    </xdr:from>
    <xdr:to>
      <xdr:col>72</xdr:col>
      <xdr:colOff>38100</xdr:colOff>
      <xdr:row>97</xdr:row>
      <xdr:rowOff>9700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53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26227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31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82672</xdr:rowOff>
    </xdr:from>
    <xdr:to>
      <xdr:col>67</xdr:col>
      <xdr:colOff>101600</xdr:colOff>
      <xdr:row>97</xdr:row>
      <xdr:rowOff>12822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4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29349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31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教育費については、前年度比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73,993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円の増加となっている。これは、東天城建設事業や小中学校普通教室</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LED</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化改修事業等のためと考えられる。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民生費については、各種扶助費の支出があり、削減の難しい経費であるが、目標値の設定や資格審査の適正化、各種手当の見直しを図っていくことで適正化に努める。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また、公債費については、新庁舎建設事業の償還開始のため今後は増加傾向になると考えられる。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鹿児島県徳之島町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実質単年度収支は赤字となったが、実質収支額は、継続的に黒字を確保している。財政調整基金残高については、財政健全化の取組を着実に実施したことにより、財政調整基金の積立が図られた。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財政調整基金は、本町の財政運営に重要な役割を果たす基金であり、今後も中長期的な見通しにより健全な財政運営に努め、適切に基金の積立を行う。</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鹿児島県徳之島町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全会計において、黒字となっており、一般会計から特別会計への繰出金も前年度比では減となっているが、一般会計の負担が大きくなっている。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近年大型事業を行った水道事業や新設を行っている公共下水道事業への元利償還金に対する繰出金の増加が予想されるため、公営企業会計は独立採算の原則に立ち返った企業経営に努め、その他特別会計についても、引き続き持続可能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鹿児島県徳之島町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事業の抑制・即発債の償還終了などにより、元利償還金の減少で、改善が図られていたが、分子である準元利償還金の増加や特定財源の減少により増加している。今後の元利償還金については、新庁舎建設事業等の大型事業の実施により増加していくものと予想され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公共下水道事業をはじめとする公営企業の元利償還金に対する一般会計からの繰出金は、今後も増加すると予想されており、実質公債比率の分子の増加につながることが懸念されるため、今後も中長期的な事業計画に基づき、交付税措置率の高い地方債を発行するなど、実質公債比率の軽減を図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鹿児島県徳之島町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前年度と比較し、組合等負担等見込額は減少したが、地方債残高は増加となった。また、公営企業の近年の事業実施により、元利償還金に対する一般会計の繰出金は、今後増加する見込みである。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基金については、決算余剰金処分による財政調整基金の積立及びふるさと納税の推進によるふるさと思いやり基金により、増額傾向となっているが、今後も歳出削減に努め、基金への積立を行い、将来負担率の軽減を図る。</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鹿児島県徳之島町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財政調整基金については、決算剰余金を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百万円取崩しを行った。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教育施設等整備基金を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近年のふるさと納税の推進により、ふるさと思いやり基金を積み立てた一方、各事業に基金を活用したため、</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最終的には、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基金の使途明確化を図るために、今後は財政調整基金を取崩し、その他特定目的基金に積み立てを予定している。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ふるさと思いやり基金：寄付を通じた住民参加型の地方自治の実現をするとともに、個性あふれるまちづくりのため。</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教育施設等整備基金：教育施設等整備に係る資金の積立。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ふるさと思いやり基金：ふるさと納税が増加したことによる積立額の増加（</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百万円）、基金を活用した各事業への充当のための取崩し</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239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百万円）の結果、</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教育施設等整備基金：令和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年度から新規で積立。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ふるさと思いやり基金：多くの寄付をいただいているところであり、充当事業を十分に検討して、有効に活用していく。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教育施設等整備基金：給食センター建替え等で今後も増額となる見込み。</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基金の使途明確化を図るために、今後は財政調整を取崩し、その他特定目的基金に積み立てを予定している。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普通交付税臨時費目「臨時財政対策債償還基金費」の創出により、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百万円積み立てた。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現在のところ、今後も活用予定なしのため、現在の額を推移する見込み。</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9DD5CCC-6F33-465F-BA1B-D29F22DFED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DBA7FD4-5762-4AFB-9B6B-6BA2FDA0EB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677B733-1716-4EAF-95F0-E2E049611D5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15AF07A9-5EDB-4347-803B-58D39D28063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16B1C07A-76D2-4525-AA47-4DA9C543AC4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C9AE1DB9-3E93-47CD-A88D-87E9F6339AF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FA4A5DE8-C389-416E-83BC-8300FF37B4C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CFF15664-9EB8-4BF3-871D-C784A377E06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鹿児島県徳之島町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4BBB63C3-5639-4285-80CB-C60ED97F06E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9E266174-78CC-49EB-A593-5E2ECB5B5A2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2F5BB47-0B55-42A6-81DC-669C2DD21B3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93DA690E-0E84-43BB-855A-A1F36CA1568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262C751C-F6CB-474C-91AD-ACD6C842E80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FAAB885A-1BB2-4625-8650-DB8B78A8E69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9,844
9,775
104.92
10,638,910
10,316,923
255,157
5,161,251
9,614,892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F2A19F15-6684-496C-B0F3-87C1DCDC95C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DED60062-79AB-445A-A6B4-099AA2EFE3D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5E3F3D27-3306-4E60-8CB6-5A35A4EA646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39207849-7698-4457-9726-C3789F0A940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E9A245F5-500B-4EC3-91DC-338B6971B06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C92C5709-29A1-4220-8188-842124019E2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D5538369-9C47-47BC-A40A-C9B8FC0E549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412CFF41-A24B-4ED9-B88A-E5C59EF02E5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2DD9EE0C-43D0-4D6A-AEB0-2CB0B28B48B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A2DD3152-5A98-41E7-B6E2-C92AA86B335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B8E035C4-33FC-4DCF-AA38-CE5C354AA6A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DDCD5670-CA23-473D-BEC1-97A64BB2B25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E6E498DA-15D5-4D1C-A6FE-AA91B1E06AA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41370BDC-24CC-4B9D-94F5-4A05991711E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D23D2C97-E4C9-4591-8029-FD76381066F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D37B4975-8B43-4A39-8E26-77D1130C23F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3CCC0B63-0A64-4164-866A-985E2D180D3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835B5790-65DD-4A55-B978-5DB69004505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BC72B863-61FD-45BC-AD61-978F29F014E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B6216C9F-2E39-48D6-A79D-7C15CF8771D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BC95A767-6C45-4AA7-8A9E-B910BC4589B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4209EABE-1802-4AC5-A472-D0FC9E509D8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D4200EA4-6B4B-476E-935B-864A5FC49CA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3C6504C0-C35D-404D-823D-18EF028F400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A9818842-20C0-4026-A3F2-A99A74F6D60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4DFBD936-2E5D-428E-93C8-9F09F0516AB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D15DFF61-65AD-4A33-9708-13EB42F2FEF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CAEE2743-AF60-47A8-9332-1303088BD8A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7832BF40-94B1-4480-B434-2AFA99B49A7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2786B990-602A-41BB-B81C-C52580783E8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90DACA1E-1AE2-42CF-BA4F-166D74DBAD0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65110EA6-F357-4A79-9CB0-2BA02EFF917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F08BE132-B0A2-4F39-8DE9-BF659DAD60B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64253140-AD70-4BB6-B3FB-FF08065761C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AE2A6761-59D7-4EE5-9302-D41740E5E34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有形固定資産減価償却率は、類似団体平均値より高い水準となっている。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公共施設等総合管理計画や個別施設計画に基づき、施設の重要度や劣化状況に応じて中長期的な視点で優先度をつけて、計画的な改修・更新整備及び除却を実施する。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F74867B7-D88A-4094-AAF3-EA40E8424DD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792AFE87-21E2-450D-BB8E-13EEE554782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36998854-A496-47C7-A91E-F06A9631A68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4" name="直線コネクタ 53">
          <a:extLst>
            <a:ext uri="{FF2B5EF4-FFF2-40B4-BE49-F238E27FC236}">
              <a16:creationId xmlns:a16="http://schemas.microsoft.com/office/drawing/2014/main" id="{51C699CF-FF37-482E-9297-CE4F25EE123C}"/>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5" name="テキスト ボックス 54">
          <a:extLst>
            <a:ext uri="{FF2B5EF4-FFF2-40B4-BE49-F238E27FC236}">
              <a16:creationId xmlns:a16="http://schemas.microsoft.com/office/drawing/2014/main" id="{13AC454D-CD71-4389-8DFE-D1F90B9ABF2D}"/>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6" name="直線コネクタ 55">
          <a:extLst>
            <a:ext uri="{FF2B5EF4-FFF2-40B4-BE49-F238E27FC236}">
              <a16:creationId xmlns:a16="http://schemas.microsoft.com/office/drawing/2014/main" id="{A3345682-F674-4B06-9D5C-BFCBC04B566A}"/>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7" name="テキスト ボックス 56">
          <a:extLst>
            <a:ext uri="{FF2B5EF4-FFF2-40B4-BE49-F238E27FC236}">
              <a16:creationId xmlns:a16="http://schemas.microsoft.com/office/drawing/2014/main" id="{EC14351A-7998-422F-A17D-032E922C273D}"/>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8" name="直線コネクタ 57">
          <a:extLst>
            <a:ext uri="{FF2B5EF4-FFF2-40B4-BE49-F238E27FC236}">
              <a16:creationId xmlns:a16="http://schemas.microsoft.com/office/drawing/2014/main" id="{2D188A63-9B63-4152-9AD6-42D8DC6DA931}"/>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9" name="テキスト ボックス 58">
          <a:extLst>
            <a:ext uri="{FF2B5EF4-FFF2-40B4-BE49-F238E27FC236}">
              <a16:creationId xmlns:a16="http://schemas.microsoft.com/office/drawing/2014/main" id="{469788CC-89C2-40BB-99D9-C5D4796B1D00}"/>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DF4B09F0-9F94-4FD5-A5F3-92362ACD356F}"/>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D260C746-0C80-4463-A89A-7DCD0F78444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2" name="直線コネクタ 61">
          <a:extLst>
            <a:ext uri="{FF2B5EF4-FFF2-40B4-BE49-F238E27FC236}">
              <a16:creationId xmlns:a16="http://schemas.microsoft.com/office/drawing/2014/main" id="{07EFC50B-8A04-473F-93F3-C647282A9D39}"/>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3" name="テキスト ボックス 62">
          <a:extLst>
            <a:ext uri="{FF2B5EF4-FFF2-40B4-BE49-F238E27FC236}">
              <a16:creationId xmlns:a16="http://schemas.microsoft.com/office/drawing/2014/main" id="{C003056B-403C-4E34-82F8-991D3CEBE6EC}"/>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4" name="直線コネクタ 63">
          <a:extLst>
            <a:ext uri="{FF2B5EF4-FFF2-40B4-BE49-F238E27FC236}">
              <a16:creationId xmlns:a16="http://schemas.microsoft.com/office/drawing/2014/main" id="{37B202CA-CB63-420A-A6C0-D4FAA9951EE5}"/>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5" name="テキスト ボックス 64">
          <a:extLst>
            <a:ext uri="{FF2B5EF4-FFF2-40B4-BE49-F238E27FC236}">
              <a16:creationId xmlns:a16="http://schemas.microsoft.com/office/drawing/2014/main" id="{537672EC-6C5C-4948-B748-FC9BE3415C98}"/>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6" name="直線コネクタ 65">
          <a:extLst>
            <a:ext uri="{FF2B5EF4-FFF2-40B4-BE49-F238E27FC236}">
              <a16:creationId xmlns:a16="http://schemas.microsoft.com/office/drawing/2014/main" id="{4E3798B3-2C41-48C9-809E-D4D5D6221448}"/>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7" name="テキスト ボックス 66">
          <a:extLst>
            <a:ext uri="{FF2B5EF4-FFF2-40B4-BE49-F238E27FC236}">
              <a16:creationId xmlns:a16="http://schemas.microsoft.com/office/drawing/2014/main" id="{9DBB98FC-6E40-484C-87A2-07DA359E07E0}"/>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D07A73DC-E99F-4927-843F-92F42139039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D011793-1484-4765-A3EF-EE75A804530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BD239E1D-AC9F-4200-9503-AD5A65DBF75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1" name="直線コネクタ 70">
          <a:extLst>
            <a:ext uri="{FF2B5EF4-FFF2-40B4-BE49-F238E27FC236}">
              <a16:creationId xmlns:a16="http://schemas.microsoft.com/office/drawing/2014/main" id="{FAEFF360-45FD-41CB-8945-7FF814C79EEB}"/>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2" name="有形固定資産減価償却率最小値テキスト">
          <a:extLst>
            <a:ext uri="{FF2B5EF4-FFF2-40B4-BE49-F238E27FC236}">
              <a16:creationId xmlns:a16="http://schemas.microsoft.com/office/drawing/2014/main" id="{D20741BF-DAA5-4641-B76C-617481E3C91E}"/>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3" name="直線コネクタ 72">
          <a:extLst>
            <a:ext uri="{FF2B5EF4-FFF2-40B4-BE49-F238E27FC236}">
              <a16:creationId xmlns:a16="http://schemas.microsoft.com/office/drawing/2014/main" id="{F3294BD1-606B-442A-A503-9BD84D3811FF}"/>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4" name="有形固定資産減価償却率最大値テキスト">
          <a:extLst>
            <a:ext uri="{FF2B5EF4-FFF2-40B4-BE49-F238E27FC236}">
              <a16:creationId xmlns:a16="http://schemas.microsoft.com/office/drawing/2014/main" id="{BA94E17D-7644-4754-99AE-A007327A301B}"/>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5" name="直線コネクタ 74">
          <a:extLst>
            <a:ext uri="{FF2B5EF4-FFF2-40B4-BE49-F238E27FC236}">
              <a16:creationId xmlns:a16="http://schemas.microsoft.com/office/drawing/2014/main" id="{7F5E10A6-6820-4903-8B70-5E24D36B6E0A}"/>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6" name="有形固定資産減価償却率平均値テキスト">
          <a:extLst>
            <a:ext uri="{FF2B5EF4-FFF2-40B4-BE49-F238E27FC236}">
              <a16:creationId xmlns:a16="http://schemas.microsoft.com/office/drawing/2014/main" id="{20B4118C-2F3E-4207-9D9B-09176BF6726A}"/>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7" name="フローチャート: 判断 76">
          <a:extLst>
            <a:ext uri="{FF2B5EF4-FFF2-40B4-BE49-F238E27FC236}">
              <a16:creationId xmlns:a16="http://schemas.microsoft.com/office/drawing/2014/main" id="{7B9AC64A-2FD3-42A7-972A-008715453ECA}"/>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8" name="フローチャート: 判断 77">
          <a:extLst>
            <a:ext uri="{FF2B5EF4-FFF2-40B4-BE49-F238E27FC236}">
              <a16:creationId xmlns:a16="http://schemas.microsoft.com/office/drawing/2014/main" id="{6E2FFEC3-5E3D-46D9-949D-D96D6FAF1B49}"/>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9" name="フローチャート: 判断 78">
          <a:extLst>
            <a:ext uri="{FF2B5EF4-FFF2-40B4-BE49-F238E27FC236}">
              <a16:creationId xmlns:a16="http://schemas.microsoft.com/office/drawing/2014/main" id="{70E89C13-F991-46D0-AB5E-A3EC551D22E5}"/>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0" name="フローチャート: 判断 79">
          <a:extLst>
            <a:ext uri="{FF2B5EF4-FFF2-40B4-BE49-F238E27FC236}">
              <a16:creationId xmlns:a16="http://schemas.microsoft.com/office/drawing/2014/main" id="{6DCFAA22-00A5-4171-A86E-0AD034A7F67A}"/>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1" name="フローチャート: 判断 80">
          <a:extLst>
            <a:ext uri="{FF2B5EF4-FFF2-40B4-BE49-F238E27FC236}">
              <a16:creationId xmlns:a16="http://schemas.microsoft.com/office/drawing/2014/main" id="{D0E23DD5-71DB-4D14-91CE-DD011A11A302}"/>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35A9ACD-CEB6-4738-B4FA-4E1711BFBFCD}"/>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776997B-D519-415C-8E4D-347B8A619B6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78DF046-FDAA-463D-94C2-12343E872E4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BC325C8B-68F6-4D1D-B1B1-5662BF82C4F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5DAE7B5-ED4C-4AE8-A033-290C4B7EA2C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163671</xdr:rowOff>
    </xdr:from>
    <xdr:to>
      <xdr:col>23</xdr:col>
      <xdr:colOff>136525</xdr:colOff>
      <xdr:row>33</xdr:row>
      <xdr:rowOff>93821</xdr:rowOff>
    </xdr:to>
    <xdr:sp macro="" textlink="">
      <xdr:nvSpPr>
        <xdr:cNvPr id="87" name="楕円 86">
          <a:extLst>
            <a:ext uri="{FF2B5EF4-FFF2-40B4-BE49-F238E27FC236}">
              <a16:creationId xmlns:a16="http://schemas.microsoft.com/office/drawing/2014/main" id="{20E2843B-5F09-4B99-B41B-D33A572608DE}"/>
            </a:ext>
          </a:extLst>
        </xdr:cNvPr>
        <xdr:cNvSpPr/>
      </xdr:nvSpPr>
      <xdr:spPr>
        <a:xfrm>
          <a:off x="4711700" y="642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142098</xdr:rowOff>
    </xdr:from>
    <xdr:ext cx="405111" cy="259045"/>
    <xdr:sp macro="" textlink="">
      <xdr:nvSpPr>
        <xdr:cNvPr id="88" name="有形固定資産減価償却率該当値テキスト">
          <a:extLst>
            <a:ext uri="{FF2B5EF4-FFF2-40B4-BE49-F238E27FC236}">
              <a16:creationId xmlns:a16="http://schemas.microsoft.com/office/drawing/2014/main" id="{CEF6FB0A-E5EB-41BC-83E7-65EED9955A0A}"/>
            </a:ext>
          </a:extLst>
        </xdr:cNvPr>
        <xdr:cNvSpPr txBox="1"/>
      </xdr:nvSpPr>
      <xdr:spPr>
        <a:xfrm>
          <a:off x="4813300" y="6400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150178</xdr:rowOff>
    </xdr:from>
    <xdr:to>
      <xdr:col>19</xdr:col>
      <xdr:colOff>187325</xdr:colOff>
      <xdr:row>33</xdr:row>
      <xdr:rowOff>80328</xdr:rowOff>
    </xdr:to>
    <xdr:sp macro="" textlink="">
      <xdr:nvSpPr>
        <xdr:cNvPr id="89" name="楕円 88">
          <a:extLst>
            <a:ext uri="{FF2B5EF4-FFF2-40B4-BE49-F238E27FC236}">
              <a16:creationId xmlns:a16="http://schemas.microsoft.com/office/drawing/2014/main" id="{5FB4F1F7-12BD-4DD7-BDB5-980EBAD60FF0}"/>
            </a:ext>
          </a:extLst>
        </xdr:cNvPr>
        <xdr:cNvSpPr/>
      </xdr:nvSpPr>
      <xdr:spPr>
        <a:xfrm>
          <a:off x="4000500" y="640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29528</xdr:rowOff>
    </xdr:from>
    <xdr:to>
      <xdr:col>23</xdr:col>
      <xdr:colOff>85725</xdr:colOff>
      <xdr:row>33</xdr:row>
      <xdr:rowOff>43021</xdr:rowOff>
    </xdr:to>
    <xdr:cxnSp macro="">
      <xdr:nvCxnSpPr>
        <xdr:cNvPr id="90" name="直線コネクタ 89">
          <a:extLst>
            <a:ext uri="{FF2B5EF4-FFF2-40B4-BE49-F238E27FC236}">
              <a16:creationId xmlns:a16="http://schemas.microsoft.com/office/drawing/2014/main" id="{CF9E59C1-C0FC-4B57-8D9A-0F21F7C3D9FB}"/>
            </a:ext>
          </a:extLst>
        </xdr:cNvPr>
        <xdr:cNvCxnSpPr/>
      </xdr:nvCxnSpPr>
      <xdr:spPr>
        <a:xfrm>
          <a:off x="4051300" y="6458903"/>
          <a:ext cx="711200" cy="1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55880</xdr:rowOff>
    </xdr:from>
    <xdr:to>
      <xdr:col>15</xdr:col>
      <xdr:colOff>187325</xdr:colOff>
      <xdr:row>30</xdr:row>
      <xdr:rowOff>157480</xdr:rowOff>
    </xdr:to>
    <xdr:sp macro="" textlink="">
      <xdr:nvSpPr>
        <xdr:cNvPr id="91" name="楕円 90">
          <a:extLst>
            <a:ext uri="{FF2B5EF4-FFF2-40B4-BE49-F238E27FC236}">
              <a16:creationId xmlns:a16="http://schemas.microsoft.com/office/drawing/2014/main" id="{F4CBB678-7201-43F4-BA1B-8214C66AB242}"/>
            </a:ext>
          </a:extLst>
        </xdr:cNvPr>
        <xdr:cNvSpPr/>
      </xdr:nvSpPr>
      <xdr:spPr>
        <a:xfrm>
          <a:off x="3238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106680</xdr:rowOff>
    </xdr:from>
    <xdr:to>
      <xdr:col>19</xdr:col>
      <xdr:colOff>136525</xdr:colOff>
      <xdr:row>33</xdr:row>
      <xdr:rowOff>29528</xdr:rowOff>
    </xdr:to>
    <xdr:cxnSp macro="">
      <xdr:nvCxnSpPr>
        <xdr:cNvPr id="92" name="直線コネクタ 91">
          <a:extLst>
            <a:ext uri="{FF2B5EF4-FFF2-40B4-BE49-F238E27FC236}">
              <a16:creationId xmlns:a16="http://schemas.microsoft.com/office/drawing/2014/main" id="{E7C2AC85-E651-4DF2-8C1A-19730119BEA1}"/>
            </a:ext>
          </a:extLst>
        </xdr:cNvPr>
        <xdr:cNvCxnSpPr/>
      </xdr:nvCxnSpPr>
      <xdr:spPr>
        <a:xfrm>
          <a:off x="3289300" y="6021705"/>
          <a:ext cx="762000" cy="437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96361</xdr:rowOff>
    </xdr:from>
    <xdr:to>
      <xdr:col>11</xdr:col>
      <xdr:colOff>187325</xdr:colOff>
      <xdr:row>31</xdr:row>
      <xdr:rowOff>26511</xdr:rowOff>
    </xdr:to>
    <xdr:sp macro="" textlink="">
      <xdr:nvSpPr>
        <xdr:cNvPr id="93" name="楕円 92">
          <a:extLst>
            <a:ext uri="{FF2B5EF4-FFF2-40B4-BE49-F238E27FC236}">
              <a16:creationId xmlns:a16="http://schemas.microsoft.com/office/drawing/2014/main" id="{5DC38B54-E27B-42CB-A3CD-0745F52CA22F}"/>
            </a:ext>
          </a:extLst>
        </xdr:cNvPr>
        <xdr:cNvSpPr/>
      </xdr:nvSpPr>
      <xdr:spPr>
        <a:xfrm>
          <a:off x="2476500" y="601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106680</xdr:rowOff>
    </xdr:from>
    <xdr:to>
      <xdr:col>15</xdr:col>
      <xdr:colOff>136525</xdr:colOff>
      <xdr:row>30</xdr:row>
      <xdr:rowOff>147161</xdr:rowOff>
    </xdr:to>
    <xdr:cxnSp macro="">
      <xdr:nvCxnSpPr>
        <xdr:cNvPr id="94" name="直線コネクタ 93">
          <a:extLst>
            <a:ext uri="{FF2B5EF4-FFF2-40B4-BE49-F238E27FC236}">
              <a16:creationId xmlns:a16="http://schemas.microsoft.com/office/drawing/2014/main" id="{25DE7609-E199-45EC-99E7-B35567B32301}"/>
            </a:ext>
          </a:extLst>
        </xdr:cNvPr>
        <xdr:cNvCxnSpPr/>
      </xdr:nvCxnSpPr>
      <xdr:spPr>
        <a:xfrm flipV="1">
          <a:off x="2527300" y="6021705"/>
          <a:ext cx="762000" cy="4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101759</xdr:rowOff>
    </xdr:from>
    <xdr:to>
      <xdr:col>7</xdr:col>
      <xdr:colOff>187325</xdr:colOff>
      <xdr:row>31</xdr:row>
      <xdr:rowOff>31909</xdr:rowOff>
    </xdr:to>
    <xdr:sp macro="" textlink="">
      <xdr:nvSpPr>
        <xdr:cNvPr id="95" name="楕円 94">
          <a:extLst>
            <a:ext uri="{FF2B5EF4-FFF2-40B4-BE49-F238E27FC236}">
              <a16:creationId xmlns:a16="http://schemas.microsoft.com/office/drawing/2014/main" id="{7174FF6A-BB60-4132-BE08-0DD8F8C31029}"/>
            </a:ext>
          </a:extLst>
        </xdr:cNvPr>
        <xdr:cNvSpPr/>
      </xdr:nvSpPr>
      <xdr:spPr>
        <a:xfrm>
          <a:off x="1714500" y="601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147161</xdr:rowOff>
    </xdr:from>
    <xdr:to>
      <xdr:col>11</xdr:col>
      <xdr:colOff>136525</xdr:colOff>
      <xdr:row>30</xdr:row>
      <xdr:rowOff>152559</xdr:rowOff>
    </xdr:to>
    <xdr:cxnSp macro="">
      <xdr:nvCxnSpPr>
        <xdr:cNvPr id="96" name="直線コネクタ 95">
          <a:extLst>
            <a:ext uri="{FF2B5EF4-FFF2-40B4-BE49-F238E27FC236}">
              <a16:creationId xmlns:a16="http://schemas.microsoft.com/office/drawing/2014/main" id="{AC7D9074-185A-4687-A7D2-011B8CB6C761}"/>
            </a:ext>
          </a:extLst>
        </xdr:cNvPr>
        <xdr:cNvCxnSpPr/>
      </xdr:nvCxnSpPr>
      <xdr:spPr>
        <a:xfrm flipV="1">
          <a:off x="1765300" y="6062186"/>
          <a:ext cx="762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7" name="n_1aveValue有形固定資産減価償却率">
          <a:extLst>
            <a:ext uri="{FF2B5EF4-FFF2-40B4-BE49-F238E27FC236}">
              <a16:creationId xmlns:a16="http://schemas.microsoft.com/office/drawing/2014/main" id="{BA4057FC-D8D6-4C9B-83BB-89A29231B2C4}"/>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98" name="n_2aveValue有形固定資産減価償却率">
          <a:extLst>
            <a:ext uri="{FF2B5EF4-FFF2-40B4-BE49-F238E27FC236}">
              <a16:creationId xmlns:a16="http://schemas.microsoft.com/office/drawing/2014/main" id="{21A76868-3BBB-4FBD-B274-8B4526394D5A}"/>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99" name="n_3aveValue有形固定資産減価償却率">
          <a:extLst>
            <a:ext uri="{FF2B5EF4-FFF2-40B4-BE49-F238E27FC236}">
              <a16:creationId xmlns:a16="http://schemas.microsoft.com/office/drawing/2014/main" id="{F99486B7-8A13-498F-A78C-EA614BCBAAEA}"/>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100" name="n_4aveValue有形固定資産減価償却率">
          <a:extLst>
            <a:ext uri="{FF2B5EF4-FFF2-40B4-BE49-F238E27FC236}">
              <a16:creationId xmlns:a16="http://schemas.microsoft.com/office/drawing/2014/main" id="{C0EBD146-E02C-4493-BFC8-80FDF8DC1784}"/>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71455</xdr:rowOff>
    </xdr:from>
    <xdr:ext cx="405111" cy="259045"/>
    <xdr:sp macro="" textlink="">
      <xdr:nvSpPr>
        <xdr:cNvPr id="101" name="n_1mainValue有形固定資産減価償却率">
          <a:extLst>
            <a:ext uri="{FF2B5EF4-FFF2-40B4-BE49-F238E27FC236}">
              <a16:creationId xmlns:a16="http://schemas.microsoft.com/office/drawing/2014/main" id="{43E4F37C-8146-4FCE-8B6A-B8BDAACE2ECE}"/>
            </a:ext>
          </a:extLst>
        </xdr:cNvPr>
        <xdr:cNvSpPr txBox="1"/>
      </xdr:nvSpPr>
      <xdr:spPr>
        <a:xfrm>
          <a:off x="3836044" y="6500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2557</xdr:rowOff>
    </xdr:from>
    <xdr:ext cx="405111" cy="259045"/>
    <xdr:sp macro="" textlink="">
      <xdr:nvSpPr>
        <xdr:cNvPr id="102" name="n_2mainValue有形固定資産減価償却率">
          <a:extLst>
            <a:ext uri="{FF2B5EF4-FFF2-40B4-BE49-F238E27FC236}">
              <a16:creationId xmlns:a16="http://schemas.microsoft.com/office/drawing/2014/main" id="{4E2A5D05-7481-4DE0-A5B1-5608AFE0072E}"/>
            </a:ext>
          </a:extLst>
        </xdr:cNvPr>
        <xdr:cNvSpPr txBox="1"/>
      </xdr:nvSpPr>
      <xdr:spPr>
        <a:xfrm>
          <a:off x="3086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43038</xdr:rowOff>
    </xdr:from>
    <xdr:ext cx="405111" cy="259045"/>
    <xdr:sp macro="" textlink="">
      <xdr:nvSpPr>
        <xdr:cNvPr id="103" name="n_3mainValue有形固定資産減価償却率">
          <a:extLst>
            <a:ext uri="{FF2B5EF4-FFF2-40B4-BE49-F238E27FC236}">
              <a16:creationId xmlns:a16="http://schemas.microsoft.com/office/drawing/2014/main" id="{2E189D25-83B8-49E7-ADA1-96F2EC486678}"/>
            </a:ext>
          </a:extLst>
        </xdr:cNvPr>
        <xdr:cNvSpPr txBox="1"/>
      </xdr:nvSpPr>
      <xdr:spPr>
        <a:xfrm>
          <a:off x="2324744" y="578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48436</xdr:rowOff>
    </xdr:from>
    <xdr:ext cx="405111" cy="259045"/>
    <xdr:sp macro="" textlink="">
      <xdr:nvSpPr>
        <xdr:cNvPr id="104" name="n_4mainValue有形固定資産減価償却率">
          <a:extLst>
            <a:ext uri="{FF2B5EF4-FFF2-40B4-BE49-F238E27FC236}">
              <a16:creationId xmlns:a16="http://schemas.microsoft.com/office/drawing/2014/main" id="{4BE69811-4CF9-421D-B036-7DE3629D73A8}"/>
            </a:ext>
          </a:extLst>
        </xdr:cNvPr>
        <xdr:cNvSpPr txBox="1"/>
      </xdr:nvSpPr>
      <xdr:spPr>
        <a:xfrm>
          <a:off x="1562744" y="5792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AF4D51C6-558A-468C-B953-02D7066DE24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D326325A-41E8-4EF4-B4FA-805D39CE4FE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981C2ABE-A715-4BAE-9A2C-320BAEB4D6F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587C6513-B938-4A9A-A66B-A38927E6344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AC7C6A85-B3B4-4D14-8882-61A6ABD2558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1F5CE24-E7E7-4948-A084-85C49CFF92CA}"/>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E19C294B-912D-4E50-8389-B292C884876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D6F8F08F-D079-4B45-A70B-C4B0552619A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35F33D3C-6FB9-4896-95ED-C97061F5185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5D8F098-737F-47E6-8BCD-FD3AE3FFC26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BE14FBEB-8B39-4AD5-A3FC-02CFCB17691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28B20D45-43C7-46E0-B9F8-1BF260F2352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BFB21FB7-19DF-445F-9C10-71F40061332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充当可能財源の減少等に伴い、債務償還比率は年々増加傾向で、前年度比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ポイント増加している。新庁舎建設事業や東天城中学校建設事業等に係る元金償還開始や今後の新規大型事業実施による地方債残高の増加が予想される。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中長期的な事業計画に基づき、これまで以上に公債費の適正化に取り組む。</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1DD1E72A-0927-43DB-93EB-94F22F94770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3F4615F0-B4A3-42AC-A5B4-0886BD5D3E2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C133139C-CABC-4CC4-8258-D7F5C016009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CBF92DDF-E188-4132-BE02-432BA2F3693C}"/>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695499DF-1192-4A0B-8854-59B53E03E61A}"/>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9FD7236C-B01A-43D1-BF34-77EB85CD018D}"/>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B17DB8A4-E05F-4973-B12A-B0165C5D2865}"/>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43A2B7F9-72FB-496B-8C7D-DA94BB45E65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699E2336-693A-4A09-AC1A-D6E254BB6916}"/>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AF35779E-92DC-4831-8691-DE5EC229AE5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2D42B089-F259-4D07-8A66-71BFE319CFE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2AC80F40-748C-4361-8455-C59E3E9E4BA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D854A62A-A342-403F-89E2-1DD1E0FA1F3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2DF83FF1-6546-4C00-8964-F1BEE610C3B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B78EA9E7-868F-4AD8-B9D7-AB2664A40E5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BE0E5879-E001-4DB9-BCA8-E66E7F46C4D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DFAC3A2C-55DA-4CA0-A8E5-4E4BAEBCA34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5" name="直線コネクタ 134">
          <a:extLst>
            <a:ext uri="{FF2B5EF4-FFF2-40B4-BE49-F238E27FC236}">
              <a16:creationId xmlns:a16="http://schemas.microsoft.com/office/drawing/2014/main" id="{0794A28F-584F-47C6-B321-BA3366623097}"/>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6" name="債務償還比率最小値テキスト">
          <a:extLst>
            <a:ext uri="{FF2B5EF4-FFF2-40B4-BE49-F238E27FC236}">
              <a16:creationId xmlns:a16="http://schemas.microsoft.com/office/drawing/2014/main" id="{1EACC857-C893-4E2A-AC4D-DA114CB53B1A}"/>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7" name="直線コネクタ 136">
          <a:extLst>
            <a:ext uri="{FF2B5EF4-FFF2-40B4-BE49-F238E27FC236}">
              <a16:creationId xmlns:a16="http://schemas.microsoft.com/office/drawing/2014/main" id="{D5A2C630-697D-41C1-8446-B029F75D1C84}"/>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C9A2F483-C195-4FA2-A2D1-A9F77D4CCA3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95ED8AD3-5486-4BA5-9C18-E6FECA83236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40" name="債務償還比率平均値テキスト">
          <a:extLst>
            <a:ext uri="{FF2B5EF4-FFF2-40B4-BE49-F238E27FC236}">
              <a16:creationId xmlns:a16="http://schemas.microsoft.com/office/drawing/2014/main" id="{1488AF01-AB3F-43AA-93FA-8C3BAC71ECB1}"/>
            </a:ext>
          </a:extLst>
        </xdr:cNvPr>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1" name="フローチャート: 判断 140">
          <a:extLst>
            <a:ext uri="{FF2B5EF4-FFF2-40B4-BE49-F238E27FC236}">
              <a16:creationId xmlns:a16="http://schemas.microsoft.com/office/drawing/2014/main" id="{F5F043C2-A5DD-459A-883C-6DEB3CA9B833}"/>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2" name="フローチャート: 判断 141">
          <a:extLst>
            <a:ext uri="{FF2B5EF4-FFF2-40B4-BE49-F238E27FC236}">
              <a16:creationId xmlns:a16="http://schemas.microsoft.com/office/drawing/2014/main" id="{E45B9364-E127-461B-A1D1-680C53977A9E}"/>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3" name="フローチャート: 判断 142">
          <a:extLst>
            <a:ext uri="{FF2B5EF4-FFF2-40B4-BE49-F238E27FC236}">
              <a16:creationId xmlns:a16="http://schemas.microsoft.com/office/drawing/2014/main" id="{AD841B65-B48B-45FF-8558-3585CC8AB1BD}"/>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4" name="フローチャート: 判断 143">
          <a:extLst>
            <a:ext uri="{FF2B5EF4-FFF2-40B4-BE49-F238E27FC236}">
              <a16:creationId xmlns:a16="http://schemas.microsoft.com/office/drawing/2014/main" id="{D050BF87-16CC-4EAD-84A8-DC0C4FCB46CB}"/>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5" name="フローチャート: 判断 144">
          <a:extLst>
            <a:ext uri="{FF2B5EF4-FFF2-40B4-BE49-F238E27FC236}">
              <a16:creationId xmlns:a16="http://schemas.microsoft.com/office/drawing/2014/main" id="{7E3910B2-37F0-4C52-A699-A0DBB4050B69}"/>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DE777E6-2BB7-44B3-ABDD-AF3D40A7C37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871D321-8030-4073-86A5-F5A4FDC9257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8B5027F-F154-40F5-96E4-C828032447E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39A784D-DD17-4099-9A3D-088ABF2D35C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ED5BC66-4B2B-4320-8EAA-7C43CFA2402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109701</xdr:rowOff>
    </xdr:from>
    <xdr:to>
      <xdr:col>76</xdr:col>
      <xdr:colOff>73025</xdr:colOff>
      <xdr:row>31</xdr:row>
      <xdr:rowOff>39851</xdr:rowOff>
    </xdr:to>
    <xdr:sp macro="" textlink="">
      <xdr:nvSpPr>
        <xdr:cNvPr id="151" name="楕円 150">
          <a:extLst>
            <a:ext uri="{FF2B5EF4-FFF2-40B4-BE49-F238E27FC236}">
              <a16:creationId xmlns:a16="http://schemas.microsoft.com/office/drawing/2014/main" id="{65FD2B64-568C-409C-9B8E-3194FBA68AF5}"/>
            </a:ext>
          </a:extLst>
        </xdr:cNvPr>
        <xdr:cNvSpPr/>
      </xdr:nvSpPr>
      <xdr:spPr>
        <a:xfrm>
          <a:off x="14744700" y="6024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88128</xdr:rowOff>
    </xdr:from>
    <xdr:ext cx="469744" cy="259045"/>
    <xdr:sp macro="" textlink="">
      <xdr:nvSpPr>
        <xdr:cNvPr id="152" name="債務償還比率該当値テキスト">
          <a:extLst>
            <a:ext uri="{FF2B5EF4-FFF2-40B4-BE49-F238E27FC236}">
              <a16:creationId xmlns:a16="http://schemas.microsoft.com/office/drawing/2014/main" id="{642876FD-54BD-48CD-92C5-38150C1A1394}"/>
            </a:ext>
          </a:extLst>
        </xdr:cNvPr>
        <xdr:cNvSpPr txBox="1"/>
      </xdr:nvSpPr>
      <xdr:spPr>
        <a:xfrm>
          <a:off x="14846300" y="6003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86260</xdr:rowOff>
    </xdr:from>
    <xdr:to>
      <xdr:col>72</xdr:col>
      <xdr:colOff>123825</xdr:colOff>
      <xdr:row>31</xdr:row>
      <xdr:rowOff>16410</xdr:rowOff>
    </xdr:to>
    <xdr:sp macro="" textlink="">
      <xdr:nvSpPr>
        <xdr:cNvPr id="153" name="楕円 152">
          <a:extLst>
            <a:ext uri="{FF2B5EF4-FFF2-40B4-BE49-F238E27FC236}">
              <a16:creationId xmlns:a16="http://schemas.microsoft.com/office/drawing/2014/main" id="{FB8FEC35-72D5-4AC2-A65A-B5301E57371A}"/>
            </a:ext>
          </a:extLst>
        </xdr:cNvPr>
        <xdr:cNvSpPr/>
      </xdr:nvSpPr>
      <xdr:spPr>
        <a:xfrm>
          <a:off x="14033500" y="600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137060</xdr:rowOff>
    </xdr:from>
    <xdr:to>
      <xdr:col>76</xdr:col>
      <xdr:colOff>22225</xdr:colOff>
      <xdr:row>30</xdr:row>
      <xdr:rowOff>160501</xdr:rowOff>
    </xdr:to>
    <xdr:cxnSp macro="">
      <xdr:nvCxnSpPr>
        <xdr:cNvPr id="154" name="直線コネクタ 153">
          <a:extLst>
            <a:ext uri="{FF2B5EF4-FFF2-40B4-BE49-F238E27FC236}">
              <a16:creationId xmlns:a16="http://schemas.microsoft.com/office/drawing/2014/main" id="{D07EA7B9-7C29-4160-9B90-B416225AAB0D}"/>
            </a:ext>
          </a:extLst>
        </xdr:cNvPr>
        <xdr:cNvCxnSpPr/>
      </xdr:nvCxnSpPr>
      <xdr:spPr>
        <a:xfrm>
          <a:off x="14084300" y="6052085"/>
          <a:ext cx="711200" cy="2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161789</xdr:rowOff>
    </xdr:from>
    <xdr:to>
      <xdr:col>68</xdr:col>
      <xdr:colOff>123825</xdr:colOff>
      <xdr:row>30</xdr:row>
      <xdr:rowOff>91939</xdr:rowOff>
    </xdr:to>
    <xdr:sp macro="" textlink="">
      <xdr:nvSpPr>
        <xdr:cNvPr id="155" name="楕円 154">
          <a:extLst>
            <a:ext uri="{FF2B5EF4-FFF2-40B4-BE49-F238E27FC236}">
              <a16:creationId xmlns:a16="http://schemas.microsoft.com/office/drawing/2014/main" id="{1EE72702-6E38-4A50-91F1-4EF0F4165479}"/>
            </a:ext>
          </a:extLst>
        </xdr:cNvPr>
        <xdr:cNvSpPr/>
      </xdr:nvSpPr>
      <xdr:spPr>
        <a:xfrm>
          <a:off x="13271500" y="590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41139</xdr:rowOff>
    </xdr:from>
    <xdr:to>
      <xdr:col>72</xdr:col>
      <xdr:colOff>73025</xdr:colOff>
      <xdr:row>30</xdr:row>
      <xdr:rowOff>137060</xdr:rowOff>
    </xdr:to>
    <xdr:cxnSp macro="">
      <xdr:nvCxnSpPr>
        <xdr:cNvPr id="156" name="直線コネクタ 155">
          <a:extLst>
            <a:ext uri="{FF2B5EF4-FFF2-40B4-BE49-F238E27FC236}">
              <a16:creationId xmlns:a16="http://schemas.microsoft.com/office/drawing/2014/main" id="{C335E26A-8235-4BEF-8F01-8F1902CE06EC}"/>
            </a:ext>
          </a:extLst>
        </xdr:cNvPr>
        <xdr:cNvCxnSpPr/>
      </xdr:nvCxnSpPr>
      <xdr:spPr>
        <a:xfrm>
          <a:off x="13322300" y="5956164"/>
          <a:ext cx="762000" cy="9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78822</xdr:rowOff>
    </xdr:from>
    <xdr:to>
      <xdr:col>64</xdr:col>
      <xdr:colOff>123825</xdr:colOff>
      <xdr:row>30</xdr:row>
      <xdr:rowOff>8972</xdr:rowOff>
    </xdr:to>
    <xdr:sp macro="" textlink="">
      <xdr:nvSpPr>
        <xdr:cNvPr id="157" name="楕円 156">
          <a:extLst>
            <a:ext uri="{FF2B5EF4-FFF2-40B4-BE49-F238E27FC236}">
              <a16:creationId xmlns:a16="http://schemas.microsoft.com/office/drawing/2014/main" id="{61A77A84-FF2C-4D78-A3FB-BF2ECE2A2240}"/>
            </a:ext>
          </a:extLst>
        </xdr:cNvPr>
        <xdr:cNvSpPr/>
      </xdr:nvSpPr>
      <xdr:spPr>
        <a:xfrm>
          <a:off x="12509500" y="582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129622</xdr:rowOff>
    </xdr:from>
    <xdr:to>
      <xdr:col>68</xdr:col>
      <xdr:colOff>73025</xdr:colOff>
      <xdr:row>30</xdr:row>
      <xdr:rowOff>41139</xdr:rowOff>
    </xdr:to>
    <xdr:cxnSp macro="">
      <xdr:nvCxnSpPr>
        <xdr:cNvPr id="158" name="直線コネクタ 157">
          <a:extLst>
            <a:ext uri="{FF2B5EF4-FFF2-40B4-BE49-F238E27FC236}">
              <a16:creationId xmlns:a16="http://schemas.microsoft.com/office/drawing/2014/main" id="{0B1D5866-B0E2-4149-9751-88FA12C2BFA0}"/>
            </a:ext>
          </a:extLst>
        </xdr:cNvPr>
        <xdr:cNvCxnSpPr/>
      </xdr:nvCxnSpPr>
      <xdr:spPr>
        <a:xfrm>
          <a:off x="12560300" y="5873197"/>
          <a:ext cx="762000" cy="82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86532</xdr:rowOff>
    </xdr:from>
    <xdr:to>
      <xdr:col>60</xdr:col>
      <xdr:colOff>123825</xdr:colOff>
      <xdr:row>30</xdr:row>
      <xdr:rowOff>16682</xdr:rowOff>
    </xdr:to>
    <xdr:sp macro="" textlink="">
      <xdr:nvSpPr>
        <xdr:cNvPr id="159" name="楕円 158">
          <a:extLst>
            <a:ext uri="{FF2B5EF4-FFF2-40B4-BE49-F238E27FC236}">
              <a16:creationId xmlns:a16="http://schemas.microsoft.com/office/drawing/2014/main" id="{EF6001D9-92FB-43DD-9282-90F2604197B7}"/>
            </a:ext>
          </a:extLst>
        </xdr:cNvPr>
        <xdr:cNvSpPr/>
      </xdr:nvSpPr>
      <xdr:spPr>
        <a:xfrm>
          <a:off x="11747500" y="583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129622</xdr:rowOff>
    </xdr:from>
    <xdr:to>
      <xdr:col>64</xdr:col>
      <xdr:colOff>73025</xdr:colOff>
      <xdr:row>29</xdr:row>
      <xdr:rowOff>137332</xdr:rowOff>
    </xdr:to>
    <xdr:cxnSp macro="">
      <xdr:nvCxnSpPr>
        <xdr:cNvPr id="160" name="直線コネクタ 159">
          <a:extLst>
            <a:ext uri="{FF2B5EF4-FFF2-40B4-BE49-F238E27FC236}">
              <a16:creationId xmlns:a16="http://schemas.microsoft.com/office/drawing/2014/main" id="{3F487319-EA69-4FC7-9603-E3CC878B2D6B}"/>
            </a:ext>
          </a:extLst>
        </xdr:cNvPr>
        <xdr:cNvCxnSpPr/>
      </xdr:nvCxnSpPr>
      <xdr:spPr>
        <a:xfrm flipV="1">
          <a:off x="11798300" y="5873197"/>
          <a:ext cx="762000"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61" name="n_1aveValue債務償還比率">
          <a:extLst>
            <a:ext uri="{FF2B5EF4-FFF2-40B4-BE49-F238E27FC236}">
              <a16:creationId xmlns:a16="http://schemas.microsoft.com/office/drawing/2014/main" id="{206BB6AB-61C1-43B9-A84F-FC2B42D1CC49}"/>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2" name="n_2aveValue債務償還比率">
          <a:extLst>
            <a:ext uri="{FF2B5EF4-FFF2-40B4-BE49-F238E27FC236}">
              <a16:creationId xmlns:a16="http://schemas.microsoft.com/office/drawing/2014/main" id="{DBDBBAC8-C5A0-498C-83C7-C63471195787}"/>
            </a:ext>
          </a:extLst>
        </xdr:cNvPr>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3" name="n_3aveValue債務償還比率">
          <a:extLst>
            <a:ext uri="{FF2B5EF4-FFF2-40B4-BE49-F238E27FC236}">
              <a16:creationId xmlns:a16="http://schemas.microsoft.com/office/drawing/2014/main" id="{AEB78F63-E54D-4749-BF27-CF3CC2EC854D}"/>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64" name="n_4aveValue債務償還比率">
          <a:extLst>
            <a:ext uri="{FF2B5EF4-FFF2-40B4-BE49-F238E27FC236}">
              <a16:creationId xmlns:a16="http://schemas.microsoft.com/office/drawing/2014/main" id="{FA66718A-2ACF-4D39-99C9-8AB235329CBA}"/>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7537</xdr:rowOff>
    </xdr:from>
    <xdr:ext cx="469744" cy="259045"/>
    <xdr:sp macro="" textlink="">
      <xdr:nvSpPr>
        <xdr:cNvPr id="165" name="n_1mainValue債務償還比率">
          <a:extLst>
            <a:ext uri="{FF2B5EF4-FFF2-40B4-BE49-F238E27FC236}">
              <a16:creationId xmlns:a16="http://schemas.microsoft.com/office/drawing/2014/main" id="{D209DDF8-87B7-41E4-9D0D-C2A78C6DB3EA}"/>
            </a:ext>
          </a:extLst>
        </xdr:cNvPr>
        <xdr:cNvSpPr txBox="1"/>
      </xdr:nvSpPr>
      <xdr:spPr>
        <a:xfrm>
          <a:off x="13836727" y="609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83066</xdr:rowOff>
    </xdr:from>
    <xdr:ext cx="469744" cy="259045"/>
    <xdr:sp macro="" textlink="">
      <xdr:nvSpPr>
        <xdr:cNvPr id="166" name="n_2mainValue債務償還比率">
          <a:extLst>
            <a:ext uri="{FF2B5EF4-FFF2-40B4-BE49-F238E27FC236}">
              <a16:creationId xmlns:a16="http://schemas.microsoft.com/office/drawing/2014/main" id="{41A39991-8B47-49C0-9C38-6F7FAE053983}"/>
            </a:ext>
          </a:extLst>
        </xdr:cNvPr>
        <xdr:cNvSpPr txBox="1"/>
      </xdr:nvSpPr>
      <xdr:spPr>
        <a:xfrm>
          <a:off x="13087427" y="599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25499</xdr:rowOff>
    </xdr:from>
    <xdr:ext cx="469744" cy="259045"/>
    <xdr:sp macro="" textlink="">
      <xdr:nvSpPr>
        <xdr:cNvPr id="167" name="n_3mainValue債務償還比率">
          <a:extLst>
            <a:ext uri="{FF2B5EF4-FFF2-40B4-BE49-F238E27FC236}">
              <a16:creationId xmlns:a16="http://schemas.microsoft.com/office/drawing/2014/main" id="{DC0786B0-7D37-444F-9248-3EDEC0A3BC83}"/>
            </a:ext>
          </a:extLst>
        </xdr:cNvPr>
        <xdr:cNvSpPr txBox="1"/>
      </xdr:nvSpPr>
      <xdr:spPr>
        <a:xfrm>
          <a:off x="12325427" y="559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33209</xdr:rowOff>
    </xdr:from>
    <xdr:ext cx="469744" cy="259045"/>
    <xdr:sp macro="" textlink="">
      <xdr:nvSpPr>
        <xdr:cNvPr id="168" name="n_4mainValue債務償還比率">
          <a:extLst>
            <a:ext uri="{FF2B5EF4-FFF2-40B4-BE49-F238E27FC236}">
              <a16:creationId xmlns:a16="http://schemas.microsoft.com/office/drawing/2014/main" id="{846B9669-E498-46EE-BEE1-D216494DC086}"/>
            </a:ext>
          </a:extLst>
        </xdr:cNvPr>
        <xdr:cNvSpPr txBox="1"/>
      </xdr:nvSpPr>
      <xdr:spPr>
        <a:xfrm>
          <a:off x="11563427" y="5605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C28E101D-6C7E-49A3-A3E9-143E69CB7E3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9E6210A5-78D4-4BA5-9BF5-1B5DBD0324C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B0F45BA3-669A-49B3-8F80-6E13F2A1387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487A767A-A04A-4385-AAF7-A3B52B1FC78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77DF2643-0BFA-4403-841C-9AABD9A0713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6A245B8F-0412-4F5B-A574-39E7ADFEEC6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2076889-4FAE-4850-AE88-CB0D3FDF7D2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341B27-CB4C-4321-B09C-56126828E8C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1EFD43-BBB2-4E77-BCB9-DD63EC68A8F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9F61F5F-E6A0-4064-9ACB-205126A265C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鹿児島県徳之島町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2484B71-AFB2-4E79-97AA-080986D62F9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02B10B-F9C1-4D6F-AB2D-E715D8D8780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319C63-E2A7-4FB6-8391-4C9FA32366B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1316775-FB25-4AA9-A6BE-102DEEE7410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C2536E-DFEA-4867-B490-E22D0E1DCE1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5288495-A630-4800-A144-BB9A15F5D09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9,844
9,775
104.92
10,638,910
10,316,923
255,157
5,161,251
9,614,892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203794B-51D6-4E4E-BBCB-1C8DD713142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F8129A1-BDCD-42C6-BE9D-AB8C6EA69F1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C07FCEF-0458-41DF-8C92-C102B380F8C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339A5DF-37FD-466A-AEC3-5238F578BC3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3AB246D-CF68-4B6C-AD24-B182C99A6C1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FD0857B-72CF-4BC6-A958-9FB36DEDA64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9467F27-C566-4B92-A391-86860B95A6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2B07C8B-B61A-4DE8-9B82-0FAE51FE16B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8C5129C-5039-4B49-9322-796EA069DDD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BA7AFF0-CDE3-40AE-B0C8-97928FC2446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68AD2DA-0BF9-4A48-8C25-AEC32A551CB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A412903-E644-47A0-847B-D434F170EF8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A83697F-866D-47C0-B12B-98F82D706A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1F591E-D22B-45C1-A651-5479A3AE498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912A2E-DC7C-4875-8A8E-C22F090A06C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33D96BE-A783-4B99-BDE0-F2C684A047D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0750F3C-6CEC-4D24-8DA5-D36E9683A70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172063F-04BD-4F45-9745-1188B8C61C3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E8F817-33A5-4249-8BC5-2847C3AEDD2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78C3AD2-8C6D-4163-BA3E-294E04F10D8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53998D6-07CC-4E1C-8B04-D637128FC9E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499A5D-3FD0-4D18-B2FE-F4E852B9A64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463A81E-7B2E-4920-B138-1E4800E1A5C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BB82AF9-0E1C-4BF7-BA55-31BEF19D436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9BD65A6-420E-40B4-9A32-0C1BB7FE508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E8B4E83-7727-4A89-9F84-38A344E5F98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B6D79CD-37B1-4181-9ED7-6A6EF8EAF95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FA35B8-1C13-4736-9790-025D84DB583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F34463-3D4D-4806-BE9F-AB337B84B6A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AF1C126-CA85-41F3-9CFF-3AFB20104F6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CCA4835-9FD6-4AE1-9986-3DA9B3DE23B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ED46E66-F293-488F-8906-360BE713177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323945F-D819-43FA-ABB7-6381AD74435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0808985-8B27-41DA-9CCB-467C571F68D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2D2783C-9FE9-4AC6-8881-43CC4A1C7E3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999DC2E-72AD-4FA6-B889-51C39D0A4E4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71491EE-384A-4FC9-8463-044A37F0F8C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FA2FA56-5351-443C-93DE-7B61EB481CB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43730AF-96EF-4A9B-99D6-9C00A8663CC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CB0E7C2-38AA-42DD-99B7-ABB0BE4174B5}"/>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D6B25DE-0A6E-46AB-88FC-F6EFCF11319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F75A26A-03E8-42E4-BD04-D57380C5E0C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EBBC266-F99D-4DBE-808E-C0513FE97C5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DBC71B45-2ED1-48CF-ADBB-B458BCE8D1AD}"/>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EE4BEE70-8752-49C9-9A62-05D778BA6A1A}"/>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24E033E7-2E4C-4E82-B3D2-25665A2E323F}"/>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6094CF3B-6F6F-4644-A41B-C8B15408CD7B}"/>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BB66043D-1503-421D-9264-133EDDF06D02}"/>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DE1E7B28-E34A-4771-A6B8-EE7949C98032}"/>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23E66EB8-3117-49C3-BEB9-6668FBDBAD8D}"/>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89FE81F4-E24F-41F4-A3B4-321EFCD36BCE}"/>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8B2FB95F-AE1A-4655-85CB-CCC74B42B95F}"/>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805B41F9-5050-47AB-BFCF-A79F4F57A7CB}"/>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8C87037B-410C-412A-8C13-7D41066580CF}"/>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B569DF5-C8CE-48B2-926C-35CEE5E8A50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4821DF9-0ED4-41B7-90AC-B56A45B361C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FE80129-DF58-46D2-A473-9D06E5915EA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0A055DA-39D5-4A3D-BDB0-79E3135E76C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DFFFA33-D74C-4F1B-AADD-3F41F173DB3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254</xdr:rowOff>
    </xdr:from>
    <xdr:to>
      <xdr:col>24</xdr:col>
      <xdr:colOff>114300</xdr:colOff>
      <xdr:row>41</xdr:row>
      <xdr:rowOff>101854</xdr:rowOff>
    </xdr:to>
    <xdr:sp macro="" textlink="">
      <xdr:nvSpPr>
        <xdr:cNvPr id="71" name="楕円 70">
          <a:extLst>
            <a:ext uri="{FF2B5EF4-FFF2-40B4-BE49-F238E27FC236}">
              <a16:creationId xmlns:a16="http://schemas.microsoft.com/office/drawing/2014/main" id="{367BDB2B-FC4F-4B88-9003-9BC637D4571D}"/>
            </a:ext>
          </a:extLst>
        </xdr:cNvPr>
        <xdr:cNvSpPr/>
      </xdr:nvSpPr>
      <xdr:spPr>
        <a:xfrm>
          <a:off x="45847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86631</xdr:rowOff>
    </xdr:from>
    <xdr:ext cx="405111" cy="259045"/>
    <xdr:sp macro="" textlink="">
      <xdr:nvSpPr>
        <xdr:cNvPr id="72" name="【道路】&#10;有形固定資産減価償却率該当値テキスト">
          <a:extLst>
            <a:ext uri="{FF2B5EF4-FFF2-40B4-BE49-F238E27FC236}">
              <a16:creationId xmlns:a16="http://schemas.microsoft.com/office/drawing/2014/main" id="{EC164728-649D-4ED7-8E18-2CA09F638AF9}"/>
            </a:ext>
          </a:extLst>
        </xdr:cNvPr>
        <xdr:cNvSpPr txBox="1"/>
      </xdr:nvSpPr>
      <xdr:spPr>
        <a:xfrm>
          <a:off x="4673600" y="6944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11684</xdr:rowOff>
    </xdr:from>
    <xdr:to>
      <xdr:col>20</xdr:col>
      <xdr:colOff>38100</xdr:colOff>
      <xdr:row>41</xdr:row>
      <xdr:rowOff>113284</xdr:rowOff>
    </xdr:to>
    <xdr:sp macro="" textlink="">
      <xdr:nvSpPr>
        <xdr:cNvPr id="73" name="楕円 72">
          <a:extLst>
            <a:ext uri="{FF2B5EF4-FFF2-40B4-BE49-F238E27FC236}">
              <a16:creationId xmlns:a16="http://schemas.microsoft.com/office/drawing/2014/main" id="{29969DD4-7A0A-42AA-AF68-8F1B1BCF1207}"/>
            </a:ext>
          </a:extLst>
        </xdr:cNvPr>
        <xdr:cNvSpPr/>
      </xdr:nvSpPr>
      <xdr:spPr>
        <a:xfrm>
          <a:off x="3746500" y="704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51054</xdr:rowOff>
    </xdr:from>
    <xdr:to>
      <xdr:col>24</xdr:col>
      <xdr:colOff>63500</xdr:colOff>
      <xdr:row>41</xdr:row>
      <xdr:rowOff>62484</xdr:rowOff>
    </xdr:to>
    <xdr:cxnSp macro="">
      <xdr:nvCxnSpPr>
        <xdr:cNvPr id="74" name="直線コネクタ 73">
          <a:extLst>
            <a:ext uri="{FF2B5EF4-FFF2-40B4-BE49-F238E27FC236}">
              <a16:creationId xmlns:a16="http://schemas.microsoft.com/office/drawing/2014/main" id="{77A124FD-885F-4DC5-90BA-1D5F83FFE135}"/>
            </a:ext>
          </a:extLst>
        </xdr:cNvPr>
        <xdr:cNvCxnSpPr/>
      </xdr:nvCxnSpPr>
      <xdr:spPr>
        <a:xfrm flipV="1">
          <a:off x="3797300" y="708050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11684</xdr:rowOff>
    </xdr:from>
    <xdr:to>
      <xdr:col>15</xdr:col>
      <xdr:colOff>101600</xdr:colOff>
      <xdr:row>41</xdr:row>
      <xdr:rowOff>113284</xdr:rowOff>
    </xdr:to>
    <xdr:sp macro="" textlink="">
      <xdr:nvSpPr>
        <xdr:cNvPr id="75" name="楕円 74">
          <a:extLst>
            <a:ext uri="{FF2B5EF4-FFF2-40B4-BE49-F238E27FC236}">
              <a16:creationId xmlns:a16="http://schemas.microsoft.com/office/drawing/2014/main" id="{436C938F-EEA5-4E43-9F27-95140FCBE0F3}"/>
            </a:ext>
          </a:extLst>
        </xdr:cNvPr>
        <xdr:cNvSpPr/>
      </xdr:nvSpPr>
      <xdr:spPr>
        <a:xfrm>
          <a:off x="2857500" y="704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62484</xdr:rowOff>
    </xdr:from>
    <xdr:to>
      <xdr:col>19</xdr:col>
      <xdr:colOff>177800</xdr:colOff>
      <xdr:row>41</xdr:row>
      <xdr:rowOff>62484</xdr:rowOff>
    </xdr:to>
    <xdr:cxnSp macro="">
      <xdr:nvCxnSpPr>
        <xdr:cNvPr id="76" name="直線コネクタ 75">
          <a:extLst>
            <a:ext uri="{FF2B5EF4-FFF2-40B4-BE49-F238E27FC236}">
              <a16:creationId xmlns:a16="http://schemas.microsoft.com/office/drawing/2014/main" id="{0AB0A072-A259-440D-91F2-1DD1F9EB0B79}"/>
            </a:ext>
          </a:extLst>
        </xdr:cNvPr>
        <xdr:cNvCxnSpPr/>
      </xdr:nvCxnSpPr>
      <xdr:spPr>
        <a:xfrm>
          <a:off x="2908300" y="70919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7112</xdr:rowOff>
    </xdr:from>
    <xdr:to>
      <xdr:col>10</xdr:col>
      <xdr:colOff>165100</xdr:colOff>
      <xdr:row>41</xdr:row>
      <xdr:rowOff>108712</xdr:rowOff>
    </xdr:to>
    <xdr:sp macro="" textlink="">
      <xdr:nvSpPr>
        <xdr:cNvPr id="77" name="楕円 76">
          <a:extLst>
            <a:ext uri="{FF2B5EF4-FFF2-40B4-BE49-F238E27FC236}">
              <a16:creationId xmlns:a16="http://schemas.microsoft.com/office/drawing/2014/main" id="{C65D6EB6-7532-4B45-BAF7-980008130F81}"/>
            </a:ext>
          </a:extLst>
        </xdr:cNvPr>
        <xdr:cNvSpPr/>
      </xdr:nvSpPr>
      <xdr:spPr>
        <a:xfrm>
          <a:off x="1968500" y="703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57912</xdr:rowOff>
    </xdr:from>
    <xdr:to>
      <xdr:col>15</xdr:col>
      <xdr:colOff>50800</xdr:colOff>
      <xdr:row>41</xdr:row>
      <xdr:rowOff>62484</xdr:rowOff>
    </xdr:to>
    <xdr:cxnSp macro="">
      <xdr:nvCxnSpPr>
        <xdr:cNvPr id="78" name="直線コネクタ 77">
          <a:extLst>
            <a:ext uri="{FF2B5EF4-FFF2-40B4-BE49-F238E27FC236}">
              <a16:creationId xmlns:a16="http://schemas.microsoft.com/office/drawing/2014/main" id="{F2E61BDB-CE7D-4218-9B58-3335D3867E05}"/>
            </a:ext>
          </a:extLst>
        </xdr:cNvPr>
        <xdr:cNvCxnSpPr/>
      </xdr:nvCxnSpPr>
      <xdr:spPr>
        <a:xfrm>
          <a:off x="2019300" y="708736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13970</xdr:rowOff>
    </xdr:from>
    <xdr:to>
      <xdr:col>6</xdr:col>
      <xdr:colOff>38100</xdr:colOff>
      <xdr:row>41</xdr:row>
      <xdr:rowOff>115570</xdr:rowOff>
    </xdr:to>
    <xdr:sp macro="" textlink="">
      <xdr:nvSpPr>
        <xdr:cNvPr id="79" name="楕円 78">
          <a:extLst>
            <a:ext uri="{FF2B5EF4-FFF2-40B4-BE49-F238E27FC236}">
              <a16:creationId xmlns:a16="http://schemas.microsoft.com/office/drawing/2014/main" id="{D36AC737-879C-4F19-860B-DB79F6423C59}"/>
            </a:ext>
          </a:extLst>
        </xdr:cNvPr>
        <xdr:cNvSpPr/>
      </xdr:nvSpPr>
      <xdr:spPr>
        <a:xfrm>
          <a:off x="1079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57912</xdr:rowOff>
    </xdr:from>
    <xdr:to>
      <xdr:col>10</xdr:col>
      <xdr:colOff>114300</xdr:colOff>
      <xdr:row>41</xdr:row>
      <xdr:rowOff>64770</xdr:rowOff>
    </xdr:to>
    <xdr:cxnSp macro="">
      <xdr:nvCxnSpPr>
        <xdr:cNvPr id="80" name="直線コネクタ 79">
          <a:extLst>
            <a:ext uri="{FF2B5EF4-FFF2-40B4-BE49-F238E27FC236}">
              <a16:creationId xmlns:a16="http://schemas.microsoft.com/office/drawing/2014/main" id="{48453B0F-08CE-402B-B958-C7814F4DC809}"/>
            </a:ext>
          </a:extLst>
        </xdr:cNvPr>
        <xdr:cNvCxnSpPr/>
      </xdr:nvCxnSpPr>
      <xdr:spPr>
        <a:xfrm flipV="1">
          <a:off x="1130300" y="708736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989F835B-5385-495E-BAEE-924B84D8551E}"/>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5FA38F58-7C3A-4E31-92A3-E9D94A72FA55}"/>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8233FD4F-174A-4BDD-B796-7B37C837D5A7}"/>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32AFA859-6B9A-4105-A1BD-06E26A7B6A8E}"/>
            </a:ext>
          </a:extLst>
        </xdr:cNvPr>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104411</xdr:rowOff>
    </xdr:from>
    <xdr:ext cx="405111" cy="259045"/>
    <xdr:sp macro="" textlink="">
      <xdr:nvSpPr>
        <xdr:cNvPr id="85" name="n_1mainValue【道路】&#10;有形固定資産減価償却率">
          <a:extLst>
            <a:ext uri="{FF2B5EF4-FFF2-40B4-BE49-F238E27FC236}">
              <a16:creationId xmlns:a16="http://schemas.microsoft.com/office/drawing/2014/main" id="{C88F8545-0980-4912-811D-8C616B43DD4C}"/>
            </a:ext>
          </a:extLst>
        </xdr:cNvPr>
        <xdr:cNvSpPr txBox="1"/>
      </xdr:nvSpPr>
      <xdr:spPr>
        <a:xfrm>
          <a:off x="3582044" y="713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104411</xdr:rowOff>
    </xdr:from>
    <xdr:ext cx="405111" cy="259045"/>
    <xdr:sp macro="" textlink="">
      <xdr:nvSpPr>
        <xdr:cNvPr id="86" name="n_2mainValue【道路】&#10;有形固定資産減価償却率">
          <a:extLst>
            <a:ext uri="{FF2B5EF4-FFF2-40B4-BE49-F238E27FC236}">
              <a16:creationId xmlns:a16="http://schemas.microsoft.com/office/drawing/2014/main" id="{B8CCD8EE-3EEE-4230-A937-BAD264742720}"/>
            </a:ext>
          </a:extLst>
        </xdr:cNvPr>
        <xdr:cNvSpPr txBox="1"/>
      </xdr:nvSpPr>
      <xdr:spPr>
        <a:xfrm>
          <a:off x="2705744" y="713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99839</xdr:rowOff>
    </xdr:from>
    <xdr:ext cx="405111" cy="259045"/>
    <xdr:sp macro="" textlink="">
      <xdr:nvSpPr>
        <xdr:cNvPr id="87" name="n_3mainValue【道路】&#10;有形固定資産減価償却率">
          <a:extLst>
            <a:ext uri="{FF2B5EF4-FFF2-40B4-BE49-F238E27FC236}">
              <a16:creationId xmlns:a16="http://schemas.microsoft.com/office/drawing/2014/main" id="{3145AE9C-2111-47AA-9B82-85A53156B3AD}"/>
            </a:ext>
          </a:extLst>
        </xdr:cNvPr>
        <xdr:cNvSpPr txBox="1"/>
      </xdr:nvSpPr>
      <xdr:spPr>
        <a:xfrm>
          <a:off x="1816744" y="7129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106697</xdr:rowOff>
    </xdr:from>
    <xdr:ext cx="405111" cy="259045"/>
    <xdr:sp macro="" textlink="">
      <xdr:nvSpPr>
        <xdr:cNvPr id="88" name="n_4mainValue【道路】&#10;有形固定資産減価償却率">
          <a:extLst>
            <a:ext uri="{FF2B5EF4-FFF2-40B4-BE49-F238E27FC236}">
              <a16:creationId xmlns:a16="http://schemas.microsoft.com/office/drawing/2014/main" id="{84CEC558-FC62-46D9-B95A-F1289192A78B}"/>
            </a:ext>
          </a:extLst>
        </xdr:cNvPr>
        <xdr:cNvSpPr txBox="1"/>
      </xdr:nvSpPr>
      <xdr:spPr>
        <a:xfrm>
          <a:off x="927744"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78F0ED6-5D84-4D50-93B4-4EC63A2D9F1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D0E8BF2-F2EE-43AD-B173-8A907670E10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9A597BF-9D7F-4E75-A9D4-D89EFC6AC58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6299064-5FD6-4334-B088-8DBFDD4AB39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2344CCD-0F3F-4B1E-A668-065E59D7A10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4C47476-1829-4603-8351-785943B1E79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787B788-BB6D-409E-86E9-718771639DA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59FE125-B9CE-432F-9FFD-5A3E325BE9B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3447ECE-BD7F-45A5-B55B-5AD5B7C5AA1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28D2473-1CC6-4F1E-AEB3-C5A5FDD44E0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25B77A7-39B7-4358-BA2C-2ACB39DF3C6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E823D61-3062-4908-83F7-2D4DF034333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6EE0870-7D57-4A86-9A85-3B3FCA9B4AC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41EE57F-408C-4DC2-88A5-E27403E6786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C6F86E6-D0F8-4BD5-BB4D-16FEFF4CAA3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34EAA60-73B2-4B35-AD6E-FABC540403C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0E59042-C678-48AD-A277-453ACEC8386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61EDCF1-1A4A-40EE-B3EB-A39B683EFFF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779F554-C123-4958-A27B-12632C4FE03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ED08A0E-2ECD-41AA-8FA1-D0BFAF85AD2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DA6A518-059D-4A44-8192-57C185AC91C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DE6CE198-7E60-406C-A281-E17591F8934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1991E9E-7BF5-4487-A2F1-B3C7FB6638C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B60F2B78-3260-4117-A5BD-7C1E1F146767}"/>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DEE3824A-CB92-4518-ACA7-AEA841E4B247}"/>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F8B22993-46AB-4BBA-8847-8150B5375106}"/>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09DDCD69-269A-4D6D-8B91-FE5B06DCEB58}"/>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2B660260-EB5F-4937-9F5A-03AEA02F9C5C}"/>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E433BBDC-E00E-44C6-8934-5C5763F42407}"/>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03D99E0B-3E03-4889-8968-BEB99E02ADAB}"/>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B62C1062-857D-487B-8451-2BFB4C4A2907}"/>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B6F1245C-10C2-45D9-AC9B-2DE214595CBD}"/>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E7CD6FAA-D5C2-400D-8970-3DDF0327ABE4}"/>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D381CFC5-3C2E-4BC0-926F-ED28BC92E4D4}"/>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25EE944-B524-4390-B48D-D3F4D693F48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6EAB85A-AC8A-457E-A384-5DAC5455A6E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33CEC3E-A2A3-407C-917C-64806993D48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B9BEE73-8136-4DCA-A855-A51BAB0FFCF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CC43E8D-6D2A-4CE6-89B4-56BBFFA1251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120079</xdr:rowOff>
    </xdr:from>
    <xdr:to>
      <xdr:col>55</xdr:col>
      <xdr:colOff>50800</xdr:colOff>
      <xdr:row>39</xdr:row>
      <xdr:rowOff>50229</xdr:rowOff>
    </xdr:to>
    <xdr:sp macro="" textlink="">
      <xdr:nvSpPr>
        <xdr:cNvPr id="128" name="楕円 127">
          <a:extLst>
            <a:ext uri="{FF2B5EF4-FFF2-40B4-BE49-F238E27FC236}">
              <a16:creationId xmlns:a16="http://schemas.microsoft.com/office/drawing/2014/main" id="{07A571B5-402E-4A28-9D88-166232D40956}"/>
            </a:ext>
          </a:extLst>
        </xdr:cNvPr>
        <xdr:cNvSpPr/>
      </xdr:nvSpPr>
      <xdr:spPr>
        <a:xfrm>
          <a:off x="10426700" y="663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142956</xdr:rowOff>
    </xdr:from>
    <xdr:ext cx="534377" cy="259045"/>
    <xdr:sp macro="" textlink="">
      <xdr:nvSpPr>
        <xdr:cNvPr id="129" name="【道路】&#10;一人当たり延長該当値テキスト">
          <a:extLst>
            <a:ext uri="{FF2B5EF4-FFF2-40B4-BE49-F238E27FC236}">
              <a16:creationId xmlns:a16="http://schemas.microsoft.com/office/drawing/2014/main" id="{2486BF12-9A65-4033-96E7-AF643202016A}"/>
            </a:ext>
          </a:extLst>
        </xdr:cNvPr>
        <xdr:cNvSpPr txBox="1"/>
      </xdr:nvSpPr>
      <xdr:spPr>
        <a:xfrm>
          <a:off x="10515600" y="648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134328</xdr:rowOff>
    </xdr:from>
    <xdr:to>
      <xdr:col>50</xdr:col>
      <xdr:colOff>165100</xdr:colOff>
      <xdr:row>39</xdr:row>
      <xdr:rowOff>64478</xdr:rowOff>
    </xdr:to>
    <xdr:sp macro="" textlink="">
      <xdr:nvSpPr>
        <xdr:cNvPr id="130" name="楕円 129">
          <a:extLst>
            <a:ext uri="{FF2B5EF4-FFF2-40B4-BE49-F238E27FC236}">
              <a16:creationId xmlns:a16="http://schemas.microsoft.com/office/drawing/2014/main" id="{1C898276-E013-4394-822F-32202B2D7246}"/>
            </a:ext>
          </a:extLst>
        </xdr:cNvPr>
        <xdr:cNvSpPr/>
      </xdr:nvSpPr>
      <xdr:spPr>
        <a:xfrm>
          <a:off x="9588500" y="664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170879</xdr:rowOff>
    </xdr:from>
    <xdr:to>
      <xdr:col>55</xdr:col>
      <xdr:colOff>0</xdr:colOff>
      <xdr:row>39</xdr:row>
      <xdr:rowOff>13678</xdr:rowOff>
    </xdr:to>
    <xdr:cxnSp macro="">
      <xdr:nvCxnSpPr>
        <xdr:cNvPr id="131" name="直線コネクタ 130">
          <a:extLst>
            <a:ext uri="{FF2B5EF4-FFF2-40B4-BE49-F238E27FC236}">
              <a16:creationId xmlns:a16="http://schemas.microsoft.com/office/drawing/2014/main" id="{7AEAD54F-C00B-4D75-96BA-10B2BB0E5759}"/>
            </a:ext>
          </a:extLst>
        </xdr:cNvPr>
        <xdr:cNvCxnSpPr/>
      </xdr:nvCxnSpPr>
      <xdr:spPr>
        <a:xfrm flipV="1">
          <a:off x="9639300" y="6685979"/>
          <a:ext cx="838200" cy="1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147739</xdr:rowOff>
    </xdr:from>
    <xdr:to>
      <xdr:col>46</xdr:col>
      <xdr:colOff>38100</xdr:colOff>
      <xdr:row>39</xdr:row>
      <xdr:rowOff>77889</xdr:rowOff>
    </xdr:to>
    <xdr:sp macro="" textlink="">
      <xdr:nvSpPr>
        <xdr:cNvPr id="132" name="楕円 131">
          <a:extLst>
            <a:ext uri="{FF2B5EF4-FFF2-40B4-BE49-F238E27FC236}">
              <a16:creationId xmlns:a16="http://schemas.microsoft.com/office/drawing/2014/main" id="{FA2E3E50-E4E7-413D-9E55-E286A1DEEC32}"/>
            </a:ext>
          </a:extLst>
        </xdr:cNvPr>
        <xdr:cNvSpPr/>
      </xdr:nvSpPr>
      <xdr:spPr>
        <a:xfrm>
          <a:off x="8699500" y="666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13678</xdr:rowOff>
    </xdr:from>
    <xdr:to>
      <xdr:col>50</xdr:col>
      <xdr:colOff>114300</xdr:colOff>
      <xdr:row>39</xdr:row>
      <xdr:rowOff>27089</xdr:rowOff>
    </xdr:to>
    <xdr:cxnSp macro="">
      <xdr:nvCxnSpPr>
        <xdr:cNvPr id="133" name="直線コネクタ 132">
          <a:extLst>
            <a:ext uri="{FF2B5EF4-FFF2-40B4-BE49-F238E27FC236}">
              <a16:creationId xmlns:a16="http://schemas.microsoft.com/office/drawing/2014/main" id="{F06A9E3A-CBAF-4FD2-A14B-36585D83A2B9}"/>
            </a:ext>
          </a:extLst>
        </xdr:cNvPr>
        <xdr:cNvCxnSpPr/>
      </xdr:nvCxnSpPr>
      <xdr:spPr>
        <a:xfrm flipV="1">
          <a:off x="8750300" y="6700228"/>
          <a:ext cx="889000" cy="1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155016</xdr:rowOff>
    </xdr:from>
    <xdr:to>
      <xdr:col>41</xdr:col>
      <xdr:colOff>101600</xdr:colOff>
      <xdr:row>39</xdr:row>
      <xdr:rowOff>85166</xdr:rowOff>
    </xdr:to>
    <xdr:sp macro="" textlink="">
      <xdr:nvSpPr>
        <xdr:cNvPr id="134" name="楕円 133">
          <a:extLst>
            <a:ext uri="{FF2B5EF4-FFF2-40B4-BE49-F238E27FC236}">
              <a16:creationId xmlns:a16="http://schemas.microsoft.com/office/drawing/2014/main" id="{30C88A35-77A1-4707-B1F9-90707D8EE294}"/>
            </a:ext>
          </a:extLst>
        </xdr:cNvPr>
        <xdr:cNvSpPr/>
      </xdr:nvSpPr>
      <xdr:spPr>
        <a:xfrm>
          <a:off x="7810500" y="66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27089</xdr:rowOff>
    </xdr:from>
    <xdr:to>
      <xdr:col>45</xdr:col>
      <xdr:colOff>177800</xdr:colOff>
      <xdr:row>39</xdr:row>
      <xdr:rowOff>34366</xdr:rowOff>
    </xdr:to>
    <xdr:cxnSp macro="">
      <xdr:nvCxnSpPr>
        <xdr:cNvPr id="135" name="直線コネクタ 134">
          <a:extLst>
            <a:ext uri="{FF2B5EF4-FFF2-40B4-BE49-F238E27FC236}">
              <a16:creationId xmlns:a16="http://schemas.microsoft.com/office/drawing/2014/main" id="{6CCA31B1-E19A-447D-9681-6C5E9B60C5E9}"/>
            </a:ext>
          </a:extLst>
        </xdr:cNvPr>
        <xdr:cNvCxnSpPr/>
      </xdr:nvCxnSpPr>
      <xdr:spPr>
        <a:xfrm flipV="1">
          <a:off x="7861300" y="6713639"/>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163170</xdr:rowOff>
    </xdr:from>
    <xdr:to>
      <xdr:col>36</xdr:col>
      <xdr:colOff>165100</xdr:colOff>
      <xdr:row>39</xdr:row>
      <xdr:rowOff>93320</xdr:rowOff>
    </xdr:to>
    <xdr:sp macro="" textlink="">
      <xdr:nvSpPr>
        <xdr:cNvPr id="136" name="楕円 135">
          <a:extLst>
            <a:ext uri="{FF2B5EF4-FFF2-40B4-BE49-F238E27FC236}">
              <a16:creationId xmlns:a16="http://schemas.microsoft.com/office/drawing/2014/main" id="{296AF114-F4B9-49A1-AE66-69C796EC2909}"/>
            </a:ext>
          </a:extLst>
        </xdr:cNvPr>
        <xdr:cNvSpPr/>
      </xdr:nvSpPr>
      <xdr:spPr>
        <a:xfrm>
          <a:off x="6921500" y="66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34366</xdr:rowOff>
    </xdr:from>
    <xdr:to>
      <xdr:col>41</xdr:col>
      <xdr:colOff>50800</xdr:colOff>
      <xdr:row>39</xdr:row>
      <xdr:rowOff>42520</xdr:rowOff>
    </xdr:to>
    <xdr:cxnSp macro="">
      <xdr:nvCxnSpPr>
        <xdr:cNvPr id="137" name="直線コネクタ 136">
          <a:extLst>
            <a:ext uri="{FF2B5EF4-FFF2-40B4-BE49-F238E27FC236}">
              <a16:creationId xmlns:a16="http://schemas.microsoft.com/office/drawing/2014/main" id="{E2646657-9483-4DDC-A720-D7F3D471C454}"/>
            </a:ext>
          </a:extLst>
        </xdr:cNvPr>
        <xdr:cNvCxnSpPr/>
      </xdr:nvCxnSpPr>
      <xdr:spPr>
        <a:xfrm flipV="1">
          <a:off x="6972300" y="6720916"/>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A0790A2B-7C5E-4343-91FB-F77186A35F1D}"/>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2FDBF920-1E08-4B98-8676-9681441F675F}"/>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ED0D5818-7306-40EB-A6B6-4FF1C5C2EE0B}"/>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20229</xdr:rowOff>
    </xdr:from>
    <xdr:ext cx="534377" cy="259045"/>
    <xdr:sp macro="" textlink="">
      <xdr:nvSpPr>
        <xdr:cNvPr id="141" name="n_4aveValue【道路】&#10;一人当たり延長">
          <a:extLst>
            <a:ext uri="{FF2B5EF4-FFF2-40B4-BE49-F238E27FC236}">
              <a16:creationId xmlns:a16="http://schemas.microsoft.com/office/drawing/2014/main" id="{BA7DC8DC-538D-4D14-9AA1-ADE90463FE10}"/>
            </a:ext>
          </a:extLst>
        </xdr:cNvPr>
        <xdr:cNvSpPr txBox="1"/>
      </xdr:nvSpPr>
      <xdr:spPr>
        <a:xfrm>
          <a:off x="6705111" y="687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81005</xdr:rowOff>
    </xdr:from>
    <xdr:ext cx="534377" cy="259045"/>
    <xdr:sp macro="" textlink="">
      <xdr:nvSpPr>
        <xdr:cNvPr id="142" name="n_1mainValue【道路】&#10;一人当たり延長">
          <a:extLst>
            <a:ext uri="{FF2B5EF4-FFF2-40B4-BE49-F238E27FC236}">
              <a16:creationId xmlns:a16="http://schemas.microsoft.com/office/drawing/2014/main" id="{A2DEC7C2-6C85-4347-864E-37102C402678}"/>
            </a:ext>
          </a:extLst>
        </xdr:cNvPr>
        <xdr:cNvSpPr txBox="1"/>
      </xdr:nvSpPr>
      <xdr:spPr>
        <a:xfrm>
          <a:off x="9359411" y="642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94416</xdr:rowOff>
    </xdr:from>
    <xdr:ext cx="534377" cy="259045"/>
    <xdr:sp macro="" textlink="">
      <xdr:nvSpPr>
        <xdr:cNvPr id="143" name="n_2mainValue【道路】&#10;一人当たり延長">
          <a:extLst>
            <a:ext uri="{FF2B5EF4-FFF2-40B4-BE49-F238E27FC236}">
              <a16:creationId xmlns:a16="http://schemas.microsoft.com/office/drawing/2014/main" id="{33F3AEB4-C10A-4D4D-B40C-6C4FEC32F8BC}"/>
            </a:ext>
          </a:extLst>
        </xdr:cNvPr>
        <xdr:cNvSpPr txBox="1"/>
      </xdr:nvSpPr>
      <xdr:spPr>
        <a:xfrm>
          <a:off x="8483111" y="6438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101693</xdr:rowOff>
    </xdr:from>
    <xdr:ext cx="534377" cy="259045"/>
    <xdr:sp macro="" textlink="">
      <xdr:nvSpPr>
        <xdr:cNvPr id="144" name="n_3mainValue【道路】&#10;一人当たり延長">
          <a:extLst>
            <a:ext uri="{FF2B5EF4-FFF2-40B4-BE49-F238E27FC236}">
              <a16:creationId xmlns:a16="http://schemas.microsoft.com/office/drawing/2014/main" id="{4C1C6478-1FFC-445A-A484-40FAFE2F5ED1}"/>
            </a:ext>
          </a:extLst>
        </xdr:cNvPr>
        <xdr:cNvSpPr txBox="1"/>
      </xdr:nvSpPr>
      <xdr:spPr>
        <a:xfrm>
          <a:off x="7594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109846</xdr:rowOff>
    </xdr:from>
    <xdr:ext cx="534377" cy="259045"/>
    <xdr:sp macro="" textlink="">
      <xdr:nvSpPr>
        <xdr:cNvPr id="145" name="n_4mainValue【道路】&#10;一人当たり延長">
          <a:extLst>
            <a:ext uri="{FF2B5EF4-FFF2-40B4-BE49-F238E27FC236}">
              <a16:creationId xmlns:a16="http://schemas.microsoft.com/office/drawing/2014/main" id="{A126B46A-B15A-441B-9576-C96D0C992A07}"/>
            </a:ext>
          </a:extLst>
        </xdr:cNvPr>
        <xdr:cNvSpPr txBox="1"/>
      </xdr:nvSpPr>
      <xdr:spPr>
        <a:xfrm>
          <a:off x="6705111" y="645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05886CD-309B-4BE8-8B89-10C496F8024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98FD4A1-D129-4C13-BA95-B4E5161FF7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CF90591-F51D-4967-BDF1-7B6D3CC5D80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BE116A2-AFDE-416A-A0F6-6A4436CB5B1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4F24711-5991-4CB8-8470-9D696CAC8CF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4753358-2116-42AD-8361-DA4D9AD50B7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89BB064-720A-4EBC-BA7B-2F2E6E5330C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E574D4D-F8AC-498C-B7A7-A1F23C84EC9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4B467C7-C166-455D-BD18-AD7412C2364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BDBF6CF-F02A-4C83-B10C-433615CA1B9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70C61BC-C641-46E9-A32C-F3001D98BFD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D2B9F152-D1EA-4600-A0E5-69AEA37F410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5D76878-367A-4B91-A50B-9DDF93CBA26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95381BB-676F-4696-9C5F-272118151E2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C8A4AEC-BA5B-44D0-948A-A410CB77DB8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D6C7C28-3A84-4F1F-A41E-1F1FA7D3A24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36179B5-ACD7-4289-8473-69E6F438CCA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823A4CF-5A3E-4315-AEE2-44D053C1E35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8F5CDA05-85EC-4AF7-A45B-03376EBEFD8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F8314C5E-CE3A-47C1-9BB0-C7D0F6A6AE5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5D8CCFA-9FD1-47F9-8E1B-57AE033D510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F82AE83-56F1-4C92-AC00-7E39980F3EE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4DA3F09-76C9-4113-85F3-34047C545AD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24BF40D-F7E3-45FE-9D12-1C60E640605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B543E6D-A1F8-452A-BE0A-FEC05C33260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97634E00-6E49-41EC-9497-715AC7448309}"/>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91536799-4396-4639-81DE-A9F5C527793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65AC6AAD-6376-4572-96F4-9CD3F8CB6F61}"/>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E3356A3-27F3-4F4E-9C0C-8FBD1C9349D8}"/>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BA140C9A-D1FE-4D15-8BDB-6A20A8172453}"/>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3C5132F-3238-45BD-A4EC-3B230AD7685F}"/>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AF0FF9D6-7D05-4A5E-BFC5-68B2468B1313}"/>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28264392-653F-4BA9-B916-029898CE57CC}"/>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AD498E80-DC6D-4DCD-92A6-F2EABF2FB789}"/>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0F48A0FC-1B6C-4856-AC21-668BC3AC061D}"/>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46D70A7F-917E-4C45-BCA0-D0FFB0887A55}"/>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7533A06-A90B-4AB2-8C5B-00368190372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0E2A583-A9FB-4E29-83E5-B9308E201B4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1C38DE2-73E8-4E72-AC2D-1B18259E858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FCC35A1-8201-45D2-AC7B-A7364FD6236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CFBC338-76E2-40D9-AB0E-EAA1ED3CB39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17780</xdr:rowOff>
    </xdr:from>
    <xdr:to>
      <xdr:col>24</xdr:col>
      <xdr:colOff>114300</xdr:colOff>
      <xdr:row>62</xdr:row>
      <xdr:rowOff>119380</xdr:rowOff>
    </xdr:to>
    <xdr:sp macro="" textlink="">
      <xdr:nvSpPr>
        <xdr:cNvPr id="187" name="楕円 186">
          <a:extLst>
            <a:ext uri="{FF2B5EF4-FFF2-40B4-BE49-F238E27FC236}">
              <a16:creationId xmlns:a16="http://schemas.microsoft.com/office/drawing/2014/main" id="{8DE4F20E-0CB7-40F9-89D5-E2073D8A6625}"/>
            </a:ext>
          </a:extLst>
        </xdr:cNvPr>
        <xdr:cNvSpPr/>
      </xdr:nvSpPr>
      <xdr:spPr>
        <a:xfrm>
          <a:off x="4584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167657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49B8972F-83F2-44F3-95AB-7F6E2F0215E3}"/>
            </a:ext>
          </a:extLst>
        </xdr:cNvPr>
        <xdr:cNvSpPr txBox="1"/>
      </xdr:nvSpPr>
      <xdr:spPr>
        <a:xfrm>
          <a:off x="4673600"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119017</xdr:rowOff>
    </xdr:from>
    <xdr:to>
      <xdr:col>20</xdr:col>
      <xdr:colOff>38100</xdr:colOff>
      <xdr:row>61</xdr:row>
      <xdr:rowOff>49167</xdr:rowOff>
    </xdr:to>
    <xdr:sp macro="" textlink="">
      <xdr:nvSpPr>
        <xdr:cNvPr id="189" name="楕円 188">
          <a:extLst>
            <a:ext uri="{FF2B5EF4-FFF2-40B4-BE49-F238E27FC236}">
              <a16:creationId xmlns:a16="http://schemas.microsoft.com/office/drawing/2014/main" id="{DAC77A12-5D38-4B02-995B-E708BF22D567}"/>
            </a:ext>
          </a:extLst>
        </xdr:cNvPr>
        <xdr:cNvSpPr/>
      </xdr:nvSpPr>
      <xdr:spPr>
        <a:xfrm>
          <a:off x="3746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169817</xdr:rowOff>
    </xdr:from>
    <xdr:to>
      <xdr:col>24</xdr:col>
      <xdr:colOff>63500</xdr:colOff>
      <xdr:row>62</xdr:row>
      <xdr:rowOff>68580</xdr:rowOff>
    </xdr:to>
    <xdr:cxnSp macro="">
      <xdr:nvCxnSpPr>
        <xdr:cNvPr id="190" name="直線コネクタ 189">
          <a:extLst>
            <a:ext uri="{FF2B5EF4-FFF2-40B4-BE49-F238E27FC236}">
              <a16:creationId xmlns:a16="http://schemas.microsoft.com/office/drawing/2014/main" id="{4B1C2652-A866-425A-96F9-82C439A88D60}"/>
            </a:ext>
          </a:extLst>
        </xdr:cNvPr>
        <xdr:cNvCxnSpPr/>
      </xdr:nvCxnSpPr>
      <xdr:spPr>
        <a:xfrm>
          <a:off x="3797300" y="10456817"/>
          <a:ext cx="8382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104322</xdr:rowOff>
    </xdr:from>
    <xdr:to>
      <xdr:col>15</xdr:col>
      <xdr:colOff>101600</xdr:colOff>
      <xdr:row>61</xdr:row>
      <xdr:rowOff>34472</xdr:rowOff>
    </xdr:to>
    <xdr:sp macro="" textlink="">
      <xdr:nvSpPr>
        <xdr:cNvPr id="191" name="楕円 190">
          <a:extLst>
            <a:ext uri="{FF2B5EF4-FFF2-40B4-BE49-F238E27FC236}">
              <a16:creationId xmlns:a16="http://schemas.microsoft.com/office/drawing/2014/main" id="{711CD384-2C5C-417B-AFE0-AB6222916C0D}"/>
            </a:ext>
          </a:extLst>
        </xdr:cNvPr>
        <xdr:cNvSpPr/>
      </xdr:nvSpPr>
      <xdr:spPr>
        <a:xfrm>
          <a:off x="2857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155122</xdr:rowOff>
    </xdr:from>
    <xdr:to>
      <xdr:col>19</xdr:col>
      <xdr:colOff>177800</xdr:colOff>
      <xdr:row>60</xdr:row>
      <xdr:rowOff>169817</xdr:rowOff>
    </xdr:to>
    <xdr:cxnSp macro="">
      <xdr:nvCxnSpPr>
        <xdr:cNvPr id="192" name="直線コネクタ 191">
          <a:extLst>
            <a:ext uri="{FF2B5EF4-FFF2-40B4-BE49-F238E27FC236}">
              <a16:creationId xmlns:a16="http://schemas.microsoft.com/office/drawing/2014/main" id="{E1890A17-6AE0-48EC-A079-5649A3A9BB72}"/>
            </a:ext>
          </a:extLst>
        </xdr:cNvPr>
        <xdr:cNvCxnSpPr/>
      </xdr:nvCxnSpPr>
      <xdr:spPr>
        <a:xfrm>
          <a:off x="2908300" y="1044212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89626</xdr:rowOff>
    </xdr:from>
    <xdr:to>
      <xdr:col>10</xdr:col>
      <xdr:colOff>165100</xdr:colOff>
      <xdr:row>61</xdr:row>
      <xdr:rowOff>19776</xdr:rowOff>
    </xdr:to>
    <xdr:sp macro="" textlink="">
      <xdr:nvSpPr>
        <xdr:cNvPr id="193" name="楕円 192">
          <a:extLst>
            <a:ext uri="{FF2B5EF4-FFF2-40B4-BE49-F238E27FC236}">
              <a16:creationId xmlns:a16="http://schemas.microsoft.com/office/drawing/2014/main" id="{F6698259-7D15-4F9A-A3F8-CAF0ED40AF44}"/>
            </a:ext>
          </a:extLst>
        </xdr:cNvPr>
        <xdr:cNvSpPr/>
      </xdr:nvSpPr>
      <xdr:spPr>
        <a:xfrm>
          <a:off x="1968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140426</xdr:rowOff>
    </xdr:from>
    <xdr:to>
      <xdr:col>15</xdr:col>
      <xdr:colOff>50800</xdr:colOff>
      <xdr:row>60</xdr:row>
      <xdr:rowOff>155122</xdr:rowOff>
    </xdr:to>
    <xdr:cxnSp macro="">
      <xdr:nvCxnSpPr>
        <xdr:cNvPr id="194" name="直線コネクタ 193">
          <a:extLst>
            <a:ext uri="{FF2B5EF4-FFF2-40B4-BE49-F238E27FC236}">
              <a16:creationId xmlns:a16="http://schemas.microsoft.com/office/drawing/2014/main" id="{3F4EC0A2-369F-48CA-A576-E445A505A8CF}"/>
            </a:ext>
          </a:extLst>
        </xdr:cNvPr>
        <xdr:cNvCxnSpPr/>
      </xdr:nvCxnSpPr>
      <xdr:spPr>
        <a:xfrm>
          <a:off x="2019300" y="1042742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76563</xdr:rowOff>
    </xdr:from>
    <xdr:to>
      <xdr:col>6</xdr:col>
      <xdr:colOff>38100</xdr:colOff>
      <xdr:row>61</xdr:row>
      <xdr:rowOff>6713</xdr:rowOff>
    </xdr:to>
    <xdr:sp macro="" textlink="">
      <xdr:nvSpPr>
        <xdr:cNvPr id="195" name="楕円 194">
          <a:extLst>
            <a:ext uri="{FF2B5EF4-FFF2-40B4-BE49-F238E27FC236}">
              <a16:creationId xmlns:a16="http://schemas.microsoft.com/office/drawing/2014/main" id="{D0CA7528-8698-48EC-9C59-8C675A0665C0}"/>
            </a:ext>
          </a:extLst>
        </xdr:cNvPr>
        <xdr:cNvSpPr/>
      </xdr:nvSpPr>
      <xdr:spPr>
        <a:xfrm>
          <a:off x="10795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127363</xdr:rowOff>
    </xdr:from>
    <xdr:to>
      <xdr:col>10</xdr:col>
      <xdr:colOff>114300</xdr:colOff>
      <xdr:row>60</xdr:row>
      <xdr:rowOff>140426</xdr:rowOff>
    </xdr:to>
    <xdr:cxnSp macro="">
      <xdr:nvCxnSpPr>
        <xdr:cNvPr id="196" name="直線コネクタ 195">
          <a:extLst>
            <a:ext uri="{FF2B5EF4-FFF2-40B4-BE49-F238E27FC236}">
              <a16:creationId xmlns:a16="http://schemas.microsoft.com/office/drawing/2014/main" id="{59E60371-DE5D-4D6F-9586-AAD779D2E721}"/>
            </a:ext>
          </a:extLst>
        </xdr:cNvPr>
        <xdr:cNvCxnSpPr/>
      </xdr:nvCxnSpPr>
      <xdr:spPr>
        <a:xfrm>
          <a:off x="1130300" y="1041436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038D7A9-DEFC-4F51-B346-AE52ADB18A34}"/>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72188C1-2A60-49B3-8E8E-87965C97ADD0}"/>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4CE8D8A-8234-441D-BB8B-5CD7EB370770}"/>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6CCEC21F-EDD6-4B63-9881-78D42F4DD00A}"/>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65694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EA104FE-924D-4C76-B797-45A0127798B7}"/>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50999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DD9884C-2E69-4A73-8CCD-321C5BFC22AF}"/>
            </a:ext>
          </a:extLst>
        </xdr:cNvPr>
        <xdr:cNvSpPr txBox="1"/>
      </xdr:nvSpPr>
      <xdr:spPr>
        <a:xfrm>
          <a:off x="2705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36303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D21D9E01-5342-478E-BBAC-9B29D913D3EF}"/>
            </a:ext>
          </a:extLst>
        </xdr:cNvPr>
        <xdr:cNvSpPr txBox="1"/>
      </xdr:nvSpPr>
      <xdr:spPr>
        <a:xfrm>
          <a:off x="18167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23240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B054AA23-A757-407E-B911-3266DC3005FA}"/>
            </a:ext>
          </a:extLst>
        </xdr:cNvPr>
        <xdr:cNvSpPr txBox="1"/>
      </xdr:nvSpPr>
      <xdr:spPr>
        <a:xfrm>
          <a:off x="927744" y="1013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F958D43-7106-40AC-8BC5-084A7B1FE53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9CDD41F-E378-46B1-8F52-ED254ABF380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B94F8C1-5845-4592-B9C3-975EEB550A7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87649E40-4001-4A68-A1C4-2ACC0D8D9E1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1E95B44-4D11-4B80-A651-6C8DD97CD28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78BF1D1-ADC9-4BD6-BF57-5B4FEEA7994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65271F76-DEAA-4997-A320-0A4C56619BD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5009003-3929-4285-B335-7015F2278E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DAAED2D-E51A-434C-B3EB-2822501F7F1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D5B9337-348D-4C47-9D54-1866421B030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CEE95317-CFBA-4D10-8BD8-BF00723643D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AAFAC157-F41C-4B04-9B59-48FD89363B5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C4CE13C6-44C5-4DBE-B2AB-81B4476F042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5BEB6BDE-2578-49D8-A292-E002E691BB84}"/>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814C5B56-2366-4AC2-BEA3-33A3CAB2448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225BCEA1-6424-465C-8D35-8AC35BFA04DE}"/>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845E0FB7-58A6-441D-9C77-FF10BB00F75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3443ED1D-B7C4-43D6-92B3-316092CF9232}"/>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235A679-5C0D-49D1-A907-7358C5E28382}"/>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E986526B-8590-4392-A347-7C44E031D327}"/>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E7B5C376-887F-42FE-B73D-FAABCEFE0CE8}"/>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3E90B013-568D-42BF-9C19-9FE279C5B008}"/>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C29B640-5237-436C-A628-582F0E8293E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75D13E0-1E7E-4D57-BE9F-142017B06C9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720839D-415A-4932-8E6F-18B7064FE15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C4BC55B0-5194-4103-9EDF-E60ABBDED996}"/>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F8B1FF8D-F4D7-462B-A8F4-AAF295FC9A72}"/>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8D68CF23-1849-4049-ADBE-542D7D5033B9}"/>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D873DE9-029E-4957-9A4C-21BCE70E6EBD}"/>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7F8BF6C2-117A-4A0B-A8CB-FB040F3DF6FE}"/>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04B901F-D4BE-4D0E-936C-65777206FB06}"/>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A5F13D7C-9609-4621-97C8-D834B346B67B}"/>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E5CC678D-FEB4-4C15-AAF8-229FDEDCCF08}"/>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D616EDC5-8C04-4C6D-A7A9-683E3059F98B}"/>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6E30CF42-1736-4270-94F7-F2654B713536}"/>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9CBDFC11-AC80-41B2-AF25-0EC59CE10BE3}"/>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BD2299A-5112-4C4C-BFB2-45F21E4DCCC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1EE4513-641E-43D6-BB20-C0917EDEB9D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4D7FDAA-7A08-4923-93F1-3E680CFDDE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5C6E7BC-CA46-4012-91D6-E56F6804153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9BCEF5D-DBAB-4BB5-AA7F-0D2E1F48A59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158095</xdr:rowOff>
    </xdr:from>
    <xdr:to>
      <xdr:col>55</xdr:col>
      <xdr:colOff>50800</xdr:colOff>
      <xdr:row>62</xdr:row>
      <xdr:rowOff>88245</xdr:rowOff>
    </xdr:to>
    <xdr:sp macro="" textlink="">
      <xdr:nvSpPr>
        <xdr:cNvPr id="246" name="楕円 245">
          <a:extLst>
            <a:ext uri="{FF2B5EF4-FFF2-40B4-BE49-F238E27FC236}">
              <a16:creationId xmlns:a16="http://schemas.microsoft.com/office/drawing/2014/main" id="{8D1B7901-E8FF-4D40-98F2-BAEEB6F9BA2B}"/>
            </a:ext>
          </a:extLst>
        </xdr:cNvPr>
        <xdr:cNvSpPr/>
      </xdr:nvSpPr>
      <xdr:spPr>
        <a:xfrm>
          <a:off x="10426700" y="1061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9522</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AA3ED363-261E-4FBC-86F1-78C36F1205D5}"/>
            </a:ext>
          </a:extLst>
        </xdr:cNvPr>
        <xdr:cNvSpPr txBox="1"/>
      </xdr:nvSpPr>
      <xdr:spPr>
        <a:xfrm>
          <a:off x="10515600" y="10467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73919</xdr:rowOff>
    </xdr:from>
    <xdr:to>
      <xdr:col>50</xdr:col>
      <xdr:colOff>165100</xdr:colOff>
      <xdr:row>62</xdr:row>
      <xdr:rowOff>4069</xdr:rowOff>
    </xdr:to>
    <xdr:sp macro="" textlink="">
      <xdr:nvSpPr>
        <xdr:cNvPr id="248" name="楕円 247">
          <a:extLst>
            <a:ext uri="{FF2B5EF4-FFF2-40B4-BE49-F238E27FC236}">
              <a16:creationId xmlns:a16="http://schemas.microsoft.com/office/drawing/2014/main" id="{5B5CA148-2F4F-451E-8E32-18A6D7174717}"/>
            </a:ext>
          </a:extLst>
        </xdr:cNvPr>
        <xdr:cNvSpPr/>
      </xdr:nvSpPr>
      <xdr:spPr>
        <a:xfrm>
          <a:off x="9588500" y="1053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124719</xdr:rowOff>
    </xdr:from>
    <xdr:to>
      <xdr:col>55</xdr:col>
      <xdr:colOff>0</xdr:colOff>
      <xdr:row>62</xdr:row>
      <xdr:rowOff>37445</xdr:rowOff>
    </xdr:to>
    <xdr:cxnSp macro="">
      <xdr:nvCxnSpPr>
        <xdr:cNvPr id="249" name="直線コネクタ 248">
          <a:extLst>
            <a:ext uri="{FF2B5EF4-FFF2-40B4-BE49-F238E27FC236}">
              <a16:creationId xmlns:a16="http://schemas.microsoft.com/office/drawing/2014/main" id="{D5EB8375-4717-428D-8BF3-71FA0DB370BF}"/>
            </a:ext>
          </a:extLst>
        </xdr:cNvPr>
        <xdr:cNvCxnSpPr/>
      </xdr:nvCxnSpPr>
      <xdr:spPr>
        <a:xfrm>
          <a:off x="9639300" y="10583169"/>
          <a:ext cx="838200" cy="8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87785</xdr:rowOff>
    </xdr:from>
    <xdr:to>
      <xdr:col>46</xdr:col>
      <xdr:colOff>38100</xdr:colOff>
      <xdr:row>62</xdr:row>
      <xdr:rowOff>17935</xdr:rowOff>
    </xdr:to>
    <xdr:sp macro="" textlink="">
      <xdr:nvSpPr>
        <xdr:cNvPr id="250" name="楕円 249">
          <a:extLst>
            <a:ext uri="{FF2B5EF4-FFF2-40B4-BE49-F238E27FC236}">
              <a16:creationId xmlns:a16="http://schemas.microsoft.com/office/drawing/2014/main" id="{027A51B4-DE4D-41E6-926E-C0D4A01EABCA}"/>
            </a:ext>
          </a:extLst>
        </xdr:cNvPr>
        <xdr:cNvSpPr/>
      </xdr:nvSpPr>
      <xdr:spPr>
        <a:xfrm>
          <a:off x="8699500" y="1054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124719</xdr:rowOff>
    </xdr:from>
    <xdr:to>
      <xdr:col>50</xdr:col>
      <xdr:colOff>114300</xdr:colOff>
      <xdr:row>61</xdr:row>
      <xdr:rowOff>138585</xdr:rowOff>
    </xdr:to>
    <xdr:cxnSp macro="">
      <xdr:nvCxnSpPr>
        <xdr:cNvPr id="251" name="直線コネクタ 250">
          <a:extLst>
            <a:ext uri="{FF2B5EF4-FFF2-40B4-BE49-F238E27FC236}">
              <a16:creationId xmlns:a16="http://schemas.microsoft.com/office/drawing/2014/main" id="{E12BD482-E224-4EA9-9875-C0D68E8124D1}"/>
            </a:ext>
          </a:extLst>
        </xdr:cNvPr>
        <xdr:cNvCxnSpPr/>
      </xdr:nvCxnSpPr>
      <xdr:spPr>
        <a:xfrm flipV="1">
          <a:off x="8750300" y="10583169"/>
          <a:ext cx="889000" cy="1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96258</xdr:rowOff>
    </xdr:from>
    <xdr:to>
      <xdr:col>41</xdr:col>
      <xdr:colOff>101600</xdr:colOff>
      <xdr:row>62</xdr:row>
      <xdr:rowOff>26408</xdr:rowOff>
    </xdr:to>
    <xdr:sp macro="" textlink="">
      <xdr:nvSpPr>
        <xdr:cNvPr id="252" name="楕円 251">
          <a:extLst>
            <a:ext uri="{FF2B5EF4-FFF2-40B4-BE49-F238E27FC236}">
              <a16:creationId xmlns:a16="http://schemas.microsoft.com/office/drawing/2014/main" id="{5D7AF86A-E478-4EF1-B3E0-C30091E9B98D}"/>
            </a:ext>
          </a:extLst>
        </xdr:cNvPr>
        <xdr:cNvSpPr/>
      </xdr:nvSpPr>
      <xdr:spPr>
        <a:xfrm>
          <a:off x="7810500" y="1055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138585</xdr:rowOff>
    </xdr:from>
    <xdr:to>
      <xdr:col>45</xdr:col>
      <xdr:colOff>177800</xdr:colOff>
      <xdr:row>61</xdr:row>
      <xdr:rowOff>147058</xdr:rowOff>
    </xdr:to>
    <xdr:cxnSp macro="">
      <xdr:nvCxnSpPr>
        <xdr:cNvPr id="253" name="直線コネクタ 252">
          <a:extLst>
            <a:ext uri="{FF2B5EF4-FFF2-40B4-BE49-F238E27FC236}">
              <a16:creationId xmlns:a16="http://schemas.microsoft.com/office/drawing/2014/main" id="{8508B53A-3453-41A0-AC48-1643FF4CE3F5}"/>
            </a:ext>
          </a:extLst>
        </xdr:cNvPr>
        <xdr:cNvCxnSpPr/>
      </xdr:nvCxnSpPr>
      <xdr:spPr>
        <a:xfrm flipV="1">
          <a:off x="7861300" y="10597035"/>
          <a:ext cx="889000" cy="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108226</xdr:rowOff>
    </xdr:from>
    <xdr:to>
      <xdr:col>36</xdr:col>
      <xdr:colOff>165100</xdr:colOff>
      <xdr:row>62</xdr:row>
      <xdr:rowOff>38376</xdr:rowOff>
    </xdr:to>
    <xdr:sp macro="" textlink="">
      <xdr:nvSpPr>
        <xdr:cNvPr id="254" name="楕円 253">
          <a:extLst>
            <a:ext uri="{FF2B5EF4-FFF2-40B4-BE49-F238E27FC236}">
              <a16:creationId xmlns:a16="http://schemas.microsoft.com/office/drawing/2014/main" id="{09CF3391-E2AF-41E0-A407-88367A94A881}"/>
            </a:ext>
          </a:extLst>
        </xdr:cNvPr>
        <xdr:cNvSpPr/>
      </xdr:nvSpPr>
      <xdr:spPr>
        <a:xfrm>
          <a:off x="6921500" y="1056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147058</xdr:rowOff>
    </xdr:from>
    <xdr:to>
      <xdr:col>41</xdr:col>
      <xdr:colOff>50800</xdr:colOff>
      <xdr:row>61</xdr:row>
      <xdr:rowOff>159026</xdr:rowOff>
    </xdr:to>
    <xdr:cxnSp macro="">
      <xdr:nvCxnSpPr>
        <xdr:cNvPr id="255" name="直線コネクタ 254">
          <a:extLst>
            <a:ext uri="{FF2B5EF4-FFF2-40B4-BE49-F238E27FC236}">
              <a16:creationId xmlns:a16="http://schemas.microsoft.com/office/drawing/2014/main" id="{C9E67CCA-E09D-425A-AF49-1262B0A77423}"/>
            </a:ext>
          </a:extLst>
        </xdr:cNvPr>
        <xdr:cNvCxnSpPr/>
      </xdr:nvCxnSpPr>
      <xdr:spPr>
        <a:xfrm flipV="1">
          <a:off x="6972300" y="10605508"/>
          <a:ext cx="889000" cy="1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8151CF9-AEC1-459A-9816-A3BC9E2379C1}"/>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51533EB-F450-4CDC-83CC-849F7BDB3A81}"/>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6376398-1F81-480D-A4DC-79992A0D4A25}"/>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CC911AE-9680-4320-9C0F-FBA6F8DDFF3D}"/>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20596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2DD386E6-128F-441F-B7F8-0E79F991FBBD}"/>
            </a:ext>
          </a:extLst>
        </xdr:cNvPr>
        <xdr:cNvSpPr txBox="1"/>
      </xdr:nvSpPr>
      <xdr:spPr>
        <a:xfrm>
          <a:off x="9327095" y="10307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34462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1E2AEC7-8865-47A8-9045-62459247AD21}"/>
            </a:ext>
          </a:extLst>
        </xdr:cNvPr>
        <xdr:cNvSpPr txBox="1"/>
      </xdr:nvSpPr>
      <xdr:spPr>
        <a:xfrm>
          <a:off x="8450795" y="10321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42935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E892CCA7-2A16-4221-8D92-7C60C08DBE15}"/>
            </a:ext>
          </a:extLst>
        </xdr:cNvPr>
        <xdr:cNvSpPr txBox="1"/>
      </xdr:nvSpPr>
      <xdr:spPr>
        <a:xfrm>
          <a:off x="7561795" y="1032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54903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74BD3CCC-D599-449D-827D-4BDC6F391A4A}"/>
            </a:ext>
          </a:extLst>
        </xdr:cNvPr>
        <xdr:cNvSpPr txBox="1"/>
      </xdr:nvSpPr>
      <xdr:spPr>
        <a:xfrm>
          <a:off x="6672795" y="10341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57CA54C-E06F-4D72-9E02-64472C7F968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CDE737E-9C33-486B-81DE-F93DBBCE3B9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DB90014C-22EF-4ADD-93DE-70DA818EA8E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6FDAA26-2DC2-4FE6-85B5-6D12549DDAE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BCB1C8A-577A-4E2B-A882-76AA0992BEB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F0F9B86-4E1E-48B9-9351-B799F257FED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352C7A7-C46B-4921-B125-C14D9D2A3A2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2DD4EBA-AAF4-4F54-9DB8-8A4B45075DA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7515478-07C5-4F70-9BD8-59014CD1912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DE48540-C1EB-4E6A-81B2-1509A458C23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074C87A-1ABD-48D9-AAE2-446ED191879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4C55CE6-E3C1-4760-9D6D-B3D4AFEDA92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7B4F83F-826D-45F2-833F-380508233BBD}"/>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8450561B-E2D5-4F15-9998-0449433A629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1B26257-8BA7-431C-9966-8C9DFB80608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1D303B1-4DAB-43F7-8F7E-F04F78E3DD4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D40E29A-E179-4D09-8342-0B4A0F91FF8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C52F893-93F6-4053-BBB3-B5E9736AA08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EF14C934-C5B0-4BD7-995D-B706A9142E9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DFA0A3A-C877-441B-948A-29674A772F4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ED3FFF6-71C8-4836-B778-297C8511E90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12672A7-7B82-4187-A686-5204817BB8C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9DAFBAC1-D21B-41F0-9FD0-05858E70386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64EFF9C1-2CDA-42DB-AFFD-778A64D0B9E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3A6D1CAC-B379-4514-9C5E-EA458B208783}"/>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6E25549C-B632-481E-8608-60977EDD0AE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ED683D6F-4A63-4E5A-8D24-D3388501A2C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EE087A5-949A-4E60-B505-5A07C25AF51C}"/>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FD1B0898-F8AB-4FA4-8572-E5BB1ECC711F}"/>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95266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54D96A2-7BAE-43C2-A72C-71A009D0022C}"/>
            </a:ext>
          </a:extLst>
        </xdr:cNvPr>
        <xdr:cNvSpPr txBox="1"/>
      </xdr:nvSpPr>
      <xdr:spPr>
        <a:xfrm>
          <a:off x="4673600" y="14154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EB1A9017-BFD7-4B6E-AD75-770220FC375E}"/>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179196CA-0557-4471-AB23-957F4153D783}"/>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5EA01EF1-F850-4DD7-AE08-353429C5E6D6}"/>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A098C413-FE4C-4BD9-BC64-F3E07B1C0DBC}"/>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33946028-220E-4742-A550-72F1EA047F2E}"/>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3BF4069-F56C-4C0C-9326-39433A879E8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41F85A2-2AA4-4FFC-8A13-64D0155B2B4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8C4032A-CF17-4B14-B7DF-6DFDD77F1E5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43CD5C7-33CE-4A5C-99B3-1DE69761A31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6FF4FA1-014E-4744-9649-0D46A124BEE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84455</xdr:rowOff>
    </xdr:from>
    <xdr:to>
      <xdr:col>24</xdr:col>
      <xdr:colOff>114300</xdr:colOff>
      <xdr:row>82</xdr:row>
      <xdr:rowOff>14605</xdr:rowOff>
    </xdr:to>
    <xdr:sp macro="" textlink="">
      <xdr:nvSpPr>
        <xdr:cNvPr id="304" name="楕円 303">
          <a:extLst>
            <a:ext uri="{FF2B5EF4-FFF2-40B4-BE49-F238E27FC236}">
              <a16:creationId xmlns:a16="http://schemas.microsoft.com/office/drawing/2014/main" id="{2590B08E-3C9B-41AB-9A10-9B6666026F62}"/>
            </a:ext>
          </a:extLst>
        </xdr:cNvPr>
        <xdr:cNvSpPr/>
      </xdr:nvSpPr>
      <xdr:spPr>
        <a:xfrm>
          <a:off x="45847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107332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1538ADD-673D-485F-A52A-6D0A1CFF2082}"/>
            </a:ext>
          </a:extLst>
        </xdr:cNvPr>
        <xdr:cNvSpPr txBox="1"/>
      </xdr:nvSpPr>
      <xdr:spPr>
        <a:xfrm>
          <a:off x="4673600"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53975</xdr:rowOff>
    </xdr:from>
    <xdr:to>
      <xdr:col>20</xdr:col>
      <xdr:colOff>38100</xdr:colOff>
      <xdr:row>81</xdr:row>
      <xdr:rowOff>155575</xdr:rowOff>
    </xdr:to>
    <xdr:sp macro="" textlink="">
      <xdr:nvSpPr>
        <xdr:cNvPr id="306" name="楕円 305">
          <a:extLst>
            <a:ext uri="{FF2B5EF4-FFF2-40B4-BE49-F238E27FC236}">
              <a16:creationId xmlns:a16="http://schemas.microsoft.com/office/drawing/2014/main" id="{5079D9B3-4813-430F-BF8B-89D67B9C4861}"/>
            </a:ext>
          </a:extLst>
        </xdr:cNvPr>
        <xdr:cNvSpPr/>
      </xdr:nvSpPr>
      <xdr:spPr>
        <a:xfrm>
          <a:off x="3746500" y="1394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104775</xdr:rowOff>
    </xdr:from>
    <xdr:to>
      <xdr:col>24</xdr:col>
      <xdr:colOff>63500</xdr:colOff>
      <xdr:row>81</xdr:row>
      <xdr:rowOff>135255</xdr:rowOff>
    </xdr:to>
    <xdr:cxnSp macro="">
      <xdr:nvCxnSpPr>
        <xdr:cNvPr id="307" name="直線コネクタ 306">
          <a:extLst>
            <a:ext uri="{FF2B5EF4-FFF2-40B4-BE49-F238E27FC236}">
              <a16:creationId xmlns:a16="http://schemas.microsoft.com/office/drawing/2014/main" id="{05150931-ADB4-47A0-9630-6EDBB17A3F70}"/>
            </a:ext>
          </a:extLst>
        </xdr:cNvPr>
        <xdr:cNvCxnSpPr/>
      </xdr:nvCxnSpPr>
      <xdr:spPr>
        <a:xfrm>
          <a:off x="3797300" y="139922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25400</xdr:rowOff>
    </xdr:from>
    <xdr:to>
      <xdr:col>15</xdr:col>
      <xdr:colOff>101600</xdr:colOff>
      <xdr:row>81</xdr:row>
      <xdr:rowOff>127000</xdr:rowOff>
    </xdr:to>
    <xdr:sp macro="" textlink="">
      <xdr:nvSpPr>
        <xdr:cNvPr id="308" name="楕円 307">
          <a:extLst>
            <a:ext uri="{FF2B5EF4-FFF2-40B4-BE49-F238E27FC236}">
              <a16:creationId xmlns:a16="http://schemas.microsoft.com/office/drawing/2014/main" id="{C2EE1604-EDDC-44A1-B2FA-EF47DEB8D985}"/>
            </a:ext>
          </a:extLst>
        </xdr:cNvPr>
        <xdr:cNvSpPr/>
      </xdr:nvSpPr>
      <xdr:spPr>
        <a:xfrm>
          <a:off x="2857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76200</xdr:rowOff>
    </xdr:from>
    <xdr:to>
      <xdr:col>19</xdr:col>
      <xdr:colOff>177800</xdr:colOff>
      <xdr:row>81</xdr:row>
      <xdr:rowOff>104775</xdr:rowOff>
    </xdr:to>
    <xdr:cxnSp macro="">
      <xdr:nvCxnSpPr>
        <xdr:cNvPr id="309" name="直線コネクタ 308">
          <a:extLst>
            <a:ext uri="{FF2B5EF4-FFF2-40B4-BE49-F238E27FC236}">
              <a16:creationId xmlns:a16="http://schemas.microsoft.com/office/drawing/2014/main" id="{DE81BF30-FF9C-46A8-965C-701780E9052E}"/>
            </a:ext>
          </a:extLst>
        </xdr:cNvPr>
        <xdr:cNvCxnSpPr/>
      </xdr:nvCxnSpPr>
      <xdr:spPr>
        <a:xfrm>
          <a:off x="2908300" y="139636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166370</xdr:rowOff>
    </xdr:from>
    <xdr:to>
      <xdr:col>10</xdr:col>
      <xdr:colOff>165100</xdr:colOff>
      <xdr:row>81</xdr:row>
      <xdr:rowOff>96520</xdr:rowOff>
    </xdr:to>
    <xdr:sp macro="" textlink="">
      <xdr:nvSpPr>
        <xdr:cNvPr id="310" name="楕円 309">
          <a:extLst>
            <a:ext uri="{FF2B5EF4-FFF2-40B4-BE49-F238E27FC236}">
              <a16:creationId xmlns:a16="http://schemas.microsoft.com/office/drawing/2014/main" id="{7AF476B6-E5E6-4CAA-A217-C33942239F08}"/>
            </a:ext>
          </a:extLst>
        </xdr:cNvPr>
        <xdr:cNvSpPr/>
      </xdr:nvSpPr>
      <xdr:spPr>
        <a:xfrm>
          <a:off x="1968500" y="1388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45720</xdr:rowOff>
    </xdr:from>
    <xdr:to>
      <xdr:col>15</xdr:col>
      <xdr:colOff>50800</xdr:colOff>
      <xdr:row>81</xdr:row>
      <xdr:rowOff>76200</xdr:rowOff>
    </xdr:to>
    <xdr:cxnSp macro="">
      <xdr:nvCxnSpPr>
        <xdr:cNvPr id="311" name="直線コネクタ 310">
          <a:extLst>
            <a:ext uri="{FF2B5EF4-FFF2-40B4-BE49-F238E27FC236}">
              <a16:creationId xmlns:a16="http://schemas.microsoft.com/office/drawing/2014/main" id="{53D8D4BD-7E62-429E-879B-6EF21C0D63F3}"/>
            </a:ext>
          </a:extLst>
        </xdr:cNvPr>
        <xdr:cNvCxnSpPr/>
      </xdr:nvCxnSpPr>
      <xdr:spPr>
        <a:xfrm>
          <a:off x="2019300" y="139331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170180</xdr:rowOff>
    </xdr:from>
    <xdr:to>
      <xdr:col>6</xdr:col>
      <xdr:colOff>38100</xdr:colOff>
      <xdr:row>81</xdr:row>
      <xdr:rowOff>100330</xdr:rowOff>
    </xdr:to>
    <xdr:sp macro="" textlink="">
      <xdr:nvSpPr>
        <xdr:cNvPr id="312" name="楕円 311">
          <a:extLst>
            <a:ext uri="{FF2B5EF4-FFF2-40B4-BE49-F238E27FC236}">
              <a16:creationId xmlns:a16="http://schemas.microsoft.com/office/drawing/2014/main" id="{9121197C-4BE2-4621-9022-F5ECE6E261BD}"/>
            </a:ext>
          </a:extLst>
        </xdr:cNvPr>
        <xdr:cNvSpPr/>
      </xdr:nvSpPr>
      <xdr:spPr>
        <a:xfrm>
          <a:off x="1079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45720</xdr:rowOff>
    </xdr:from>
    <xdr:to>
      <xdr:col>10</xdr:col>
      <xdr:colOff>114300</xdr:colOff>
      <xdr:row>81</xdr:row>
      <xdr:rowOff>49530</xdr:rowOff>
    </xdr:to>
    <xdr:cxnSp macro="">
      <xdr:nvCxnSpPr>
        <xdr:cNvPr id="313" name="直線コネクタ 312">
          <a:extLst>
            <a:ext uri="{FF2B5EF4-FFF2-40B4-BE49-F238E27FC236}">
              <a16:creationId xmlns:a16="http://schemas.microsoft.com/office/drawing/2014/main" id="{966BAB21-FF9F-4B63-942B-CA0DF3534823}"/>
            </a:ext>
          </a:extLst>
        </xdr:cNvPr>
        <xdr:cNvCxnSpPr/>
      </xdr:nvCxnSpPr>
      <xdr:spPr>
        <a:xfrm flipV="1">
          <a:off x="1130300" y="13933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36213</xdr:rowOff>
    </xdr:from>
    <xdr:ext cx="405111" cy="259045"/>
    <xdr:sp macro="" textlink="">
      <xdr:nvSpPr>
        <xdr:cNvPr id="314" name="n_1aveValue【公営住宅】&#10;有形固定資産減価償却率">
          <a:extLst>
            <a:ext uri="{FF2B5EF4-FFF2-40B4-BE49-F238E27FC236}">
              <a16:creationId xmlns:a16="http://schemas.microsoft.com/office/drawing/2014/main" id="{71D801E5-EC66-450D-BD00-D642812F71E8}"/>
            </a:ext>
          </a:extLst>
        </xdr:cNvPr>
        <xdr:cNvSpPr txBox="1"/>
      </xdr:nvSpPr>
      <xdr:spPr>
        <a:xfrm>
          <a:off x="35820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5" name="n_2aveValue【公営住宅】&#10;有形固定資産減価償却率">
          <a:extLst>
            <a:ext uri="{FF2B5EF4-FFF2-40B4-BE49-F238E27FC236}">
              <a16:creationId xmlns:a16="http://schemas.microsoft.com/office/drawing/2014/main" id="{BE8911F6-262C-4340-9E2D-B03E5E261529}"/>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154322</xdr:rowOff>
    </xdr:from>
    <xdr:ext cx="405111" cy="259045"/>
    <xdr:sp macro="" textlink="">
      <xdr:nvSpPr>
        <xdr:cNvPr id="316" name="n_3aveValue【公営住宅】&#10;有形固定資産減価償却率">
          <a:extLst>
            <a:ext uri="{FF2B5EF4-FFF2-40B4-BE49-F238E27FC236}">
              <a16:creationId xmlns:a16="http://schemas.microsoft.com/office/drawing/2014/main" id="{8A2DB471-FDD4-4884-A134-9218354846A4}"/>
            </a:ext>
          </a:extLst>
        </xdr:cNvPr>
        <xdr:cNvSpPr txBox="1"/>
      </xdr:nvSpPr>
      <xdr:spPr>
        <a:xfrm>
          <a:off x="18167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7" name="n_4aveValue【公営住宅】&#10;有形固定資産減価償却率">
          <a:extLst>
            <a:ext uri="{FF2B5EF4-FFF2-40B4-BE49-F238E27FC236}">
              <a16:creationId xmlns:a16="http://schemas.microsoft.com/office/drawing/2014/main" id="{4520DC38-67FD-41AD-9782-D6CD27DC4F41}"/>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652</xdr:rowOff>
    </xdr:from>
    <xdr:ext cx="405111" cy="259045"/>
    <xdr:sp macro="" textlink="">
      <xdr:nvSpPr>
        <xdr:cNvPr id="318" name="n_1mainValue【公営住宅】&#10;有形固定資産減価償却率">
          <a:extLst>
            <a:ext uri="{FF2B5EF4-FFF2-40B4-BE49-F238E27FC236}">
              <a16:creationId xmlns:a16="http://schemas.microsoft.com/office/drawing/2014/main" id="{E4078DFC-8E4F-4DD2-B616-338EBB241C21}"/>
            </a:ext>
          </a:extLst>
        </xdr:cNvPr>
        <xdr:cNvSpPr txBox="1"/>
      </xdr:nvSpPr>
      <xdr:spPr>
        <a:xfrm>
          <a:off x="3582044" y="137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143527</xdr:rowOff>
    </xdr:from>
    <xdr:ext cx="405111" cy="259045"/>
    <xdr:sp macro="" textlink="">
      <xdr:nvSpPr>
        <xdr:cNvPr id="319" name="n_2mainValue【公営住宅】&#10;有形固定資産減価償却率">
          <a:extLst>
            <a:ext uri="{FF2B5EF4-FFF2-40B4-BE49-F238E27FC236}">
              <a16:creationId xmlns:a16="http://schemas.microsoft.com/office/drawing/2014/main" id="{CB5365B5-6DEC-46E0-A92B-A231B67121A6}"/>
            </a:ext>
          </a:extLst>
        </xdr:cNvPr>
        <xdr:cNvSpPr txBox="1"/>
      </xdr:nvSpPr>
      <xdr:spPr>
        <a:xfrm>
          <a:off x="2705744"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113047</xdr:rowOff>
    </xdr:from>
    <xdr:ext cx="405111" cy="259045"/>
    <xdr:sp macro="" textlink="">
      <xdr:nvSpPr>
        <xdr:cNvPr id="320" name="n_3mainValue【公営住宅】&#10;有形固定資産減価償却率">
          <a:extLst>
            <a:ext uri="{FF2B5EF4-FFF2-40B4-BE49-F238E27FC236}">
              <a16:creationId xmlns:a16="http://schemas.microsoft.com/office/drawing/2014/main" id="{7BE15F28-FFBB-4DD6-AEAA-EBF9234226D6}"/>
            </a:ext>
          </a:extLst>
        </xdr:cNvPr>
        <xdr:cNvSpPr txBox="1"/>
      </xdr:nvSpPr>
      <xdr:spPr>
        <a:xfrm>
          <a:off x="18167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21" name="n_4mainValue【公営住宅】&#10;有形固定資産減価償却率">
          <a:extLst>
            <a:ext uri="{FF2B5EF4-FFF2-40B4-BE49-F238E27FC236}">
              <a16:creationId xmlns:a16="http://schemas.microsoft.com/office/drawing/2014/main" id="{C56BF638-3711-412A-B1FA-FD98297F75A8}"/>
            </a:ext>
          </a:extLst>
        </xdr:cNvPr>
        <xdr:cNvSpPr txBox="1"/>
      </xdr:nvSpPr>
      <xdr:spPr>
        <a:xfrm>
          <a:off x="927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6705597-6077-47A3-B74B-00458E833A7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23D0869-8560-430C-9D81-6D018937213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848AD11-0359-466D-AE89-F195A9E2A99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C1FEE5A1-0345-4D3B-A15C-CF4F175F79F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536B120-F59C-40AB-8DF4-0984278F63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506B16A-57E7-4A51-A4C7-57C7DA842A0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FFFEDC7-FEDE-4486-AC01-212B71A8F6F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2585833-F3B2-4815-B7C6-305096E870D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92198E6-7B0C-45B8-A9D3-0A4190EDA8F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E4C1EBD-EADF-445B-8C9A-F89B0DDB9B0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81EAB5B-54C8-44A7-9476-4B88EE78EDD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05A0B0B-7332-4171-80F4-666FA88ED8E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5128B42-A3B2-494C-AC9E-38CEC05C9A2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3A7FA696-0335-4890-B92E-649E5C6BD93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2D63D07F-9DB6-4085-873D-250104D6B6E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8BD82A08-0869-4FB9-9EB6-1849746BDDF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2CF2C90-3006-439E-A7AF-239672FB8A7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A4676EC-3969-468C-9FD4-524C0D050C5C}"/>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AF1DF138-3174-4739-A691-738993846F8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96BB7F2E-E417-42C9-A203-7CEA173B30C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299A783-2A4C-4AEC-9F41-8587B8CC357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680D99C9-AE0B-4C4A-9BC0-904074DA51B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6B592624-D2DE-4366-A6A2-073C48C55E5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A6BA5791-4F32-4A98-A9FD-4CF9174D0E2B}"/>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2D0D5C60-E382-41CB-9144-7CA8663D13D0}"/>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9C11A88F-AAC4-41DB-A4DC-B518328ED0B6}"/>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3E42B967-3EFC-4EB2-87CA-B05CB3D75372}"/>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549B7E9A-C27E-4B50-9C49-BAC489D9DA1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108602</xdr:rowOff>
    </xdr:from>
    <xdr:ext cx="469744" cy="259045"/>
    <xdr:sp macro="" textlink="">
      <xdr:nvSpPr>
        <xdr:cNvPr id="350" name="【公営住宅】&#10;一人当たり面積平均値テキスト">
          <a:extLst>
            <a:ext uri="{FF2B5EF4-FFF2-40B4-BE49-F238E27FC236}">
              <a16:creationId xmlns:a16="http://schemas.microsoft.com/office/drawing/2014/main" id="{3F659A35-DBC0-4C37-B77A-4BC29FBFFE4A}"/>
            </a:ext>
          </a:extLst>
        </xdr:cNvPr>
        <xdr:cNvSpPr txBox="1"/>
      </xdr:nvSpPr>
      <xdr:spPr>
        <a:xfrm>
          <a:off x="10515600" y="1451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78843F88-FD18-46AA-B469-95388FABB3B1}"/>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0AE72D62-6F7A-45A5-9FE3-B5B977CB9B71}"/>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1863F215-0174-421F-8DBC-F25731B1D23E}"/>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1B623F6A-9DD8-459A-B704-732C1970ABDC}"/>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28913D2A-FB7B-4B94-9464-9F5F28B62A30}"/>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A0859D9-6AA4-4DB6-AC13-9670BF3EF7F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18EB566-39C5-4FD5-A9DB-28F95838F25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A021D81-B1C0-4216-B97F-F97A1B09872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AF5AEFC-4C23-4D35-89F5-9514609F032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B65395D-F98D-4B79-B931-F8295ABC12D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127888</xdr:rowOff>
    </xdr:from>
    <xdr:to>
      <xdr:col>55</xdr:col>
      <xdr:colOff>50800</xdr:colOff>
      <xdr:row>83</xdr:row>
      <xdr:rowOff>58038</xdr:rowOff>
    </xdr:to>
    <xdr:sp macro="" textlink="">
      <xdr:nvSpPr>
        <xdr:cNvPr id="361" name="楕円 360">
          <a:extLst>
            <a:ext uri="{FF2B5EF4-FFF2-40B4-BE49-F238E27FC236}">
              <a16:creationId xmlns:a16="http://schemas.microsoft.com/office/drawing/2014/main" id="{778E30DF-9CD7-45D7-9566-22B3B3DAB1EA}"/>
            </a:ext>
          </a:extLst>
        </xdr:cNvPr>
        <xdr:cNvSpPr/>
      </xdr:nvSpPr>
      <xdr:spPr>
        <a:xfrm>
          <a:off x="10426700" y="1418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150765</xdr:rowOff>
    </xdr:from>
    <xdr:ext cx="469744" cy="259045"/>
    <xdr:sp macro="" textlink="">
      <xdr:nvSpPr>
        <xdr:cNvPr id="362" name="【公営住宅】&#10;一人当たり面積該当値テキスト">
          <a:extLst>
            <a:ext uri="{FF2B5EF4-FFF2-40B4-BE49-F238E27FC236}">
              <a16:creationId xmlns:a16="http://schemas.microsoft.com/office/drawing/2014/main" id="{B38BCA56-DD7F-4480-BA94-76FE334E9319}"/>
            </a:ext>
          </a:extLst>
        </xdr:cNvPr>
        <xdr:cNvSpPr txBox="1"/>
      </xdr:nvSpPr>
      <xdr:spPr>
        <a:xfrm>
          <a:off x="10515600" y="14038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57404</xdr:rowOff>
    </xdr:from>
    <xdr:to>
      <xdr:col>50</xdr:col>
      <xdr:colOff>165100</xdr:colOff>
      <xdr:row>82</xdr:row>
      <xdr:rowOff>159004</xdr:rowOff>
    </xdr:to>
    <xdr:sp macro="" textlink="">
      <xdr:nvSpPr>
        <xdr:cNvPr id="363" name="楕円 362">
          <a:extLst>
            <a:ext uri="{FF2B5EF4-FFF2-40B4-BE49-F238E27FC236}">
              <a16:creationId xmlns:a16="http://schemas.microsoft.com/office/drawing/2014/main" id="{49C12CDF-E4B4-40D7-97DB-33CD9024D043}"/>
            </a:ext>
          </a:extLst>
        </xdr:cNvPr>
        <xdr:cNvSpPr/>
      </xdr:nvSpPr>
      <xdr:spPr>
        <a:xfrm>
          <a:off x="9588500" y="1411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108204</xdr:rowOff>
    </xdr:from>
    <xdr:to>
      <xdr:col>55</xdr:col>
      <xdr:colOff>0</xdr:colOff>
      <xdr:row>83</xdr:row>
      <xdr:rowOff>7238</xdr:rowOff>
    </xdr:to>
    <xdr:cxnSp macro="">
      <xdr:nvCxnSpPr>
        <xdr:cNvPr id="364" name="直線コネクタ 363">
          <a:extLst>
            <a:ext uri="{FF2B5EF4-FFF2-40B4-BE49-F238E27FC236}">
              <a16:creationId xmlns:a16="http://schemas.microsoft.com/office/drawing/2014/main" id="{26A8F927-1306-4DF7-8446-56A678E395A8}"/>
            </a:ext>
          </a:extLst>
        </xdr:cNvPr>
        <xdr:cNvCxnSpPr/>
      </xdr:nvCxnSpPr>
      <xdr:spPr>
        <a:xfrm>
          <a:off x="9639300" y="14167104"/>
          <a:ext cx="8382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72262</xdr:rowOff>
    </xdr:from>
    <xdr:to>
      <xdr:col>46</xdr:col>
      <xdr:colOff>38100</xdr:colOff>
      <xdr:row>83</xdr:row>
      <xdr:rowOff>2412</xdr:rowOff>
    </xdr:to>
    <xdr:sp macro="" textlink="">
      <xdr:nvSpPr>
        <xdr:cNvPr id="365" name="楕円 364">
          <a:extLst>
            <a:ext uri="{FF2B5EF4-FFF2-40B4-BE49-F238E27FC236}">
              <a16:creationId xmlns:a16="http://schemas.microsoft.com/office/drawing/2014/main" id="{C248B219-533C-4C96-9F7C-EB5DF4B6AA7D}"/>
            </a:ext>
          </a:extLst>
        </xdr:cNvPr>
        <xdr:cNvSpPr/>
      </xdr:nvSpPr>
      <xdr:spPr>
        <a:xfrm>
          <a:off x="8699500" y="1413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108204</xdr:rowOff>
    </xdr:from>
    <xdr:to>
      <xdr:col>50</xdr:col>
      <xdr:colOff>114300</xdr:colOff>
      <xdr:row>82</xdr:row>
      <xdr:rowOff>123062</xdr:rowOff>
    </xdr:to>
    <xdr:cxnSp macro="">
      <xdr:nvCxnSpPr>
        <xdr:cNvPr id="366" name="直線コネクタ 365">
          <a:extLst>
            <a:ext uri="{FF2B5EF4-FFF2-40B4-BE49-F238E27FC236}">
              <a16:creationId xmlns:a16="http://schemas.microsoft.com/office/drawing/2014/main" id="{0F083FF6-DA43-4DDC-A105-0B47EE0FF000}"/>
            </a:ext>
          </a:extLst>
        </xdr:cNvPr>
        <xdr:cNvCxnSpPr/>
      </xdr:nvCxnSpPr>
      <xdr:spPr>
        <a:xfrm flipV="1">
          <a:off x="8750300" y="14167104"/>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75882</xdr:rowOff>
    </xdr:from>
    <xdr:to>
      <xdr:col>41</xdr:col>
      <xdr:colOff>101600</xdr:colOff>
      <xdr:row>83</xdr:row>
      <xdr:rowOff>6032</xdr:rowOff>
    </xdr:to>
    <xdr:sp macro="" textlink="">
      <xdr:nvSpPr>
        <xdr:cNvPr id="367" name="楕円 366">
          <a:extLst>
            <a:ext uri="{FF2B5EF4-FFF2-40B4-BE49-F238E27FC236}">
              <a16:creationId xmlns:a16="http://schemas.microsoft.com/office/drawing/2014/main" id="{7FD4578B-1EB9-4546-B913-442B0942F176}"/>
            </a:ext>
          </a:extLst>
        </xdr:cNvPr>
        <xdr:cNvSpPr/>
      </xdr:nvSpPr>
      <xdr:spPr>
        <a:xfrm>
          <a:off x="7810500" y="1413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123062</xdr:rowOff>
    </xdr:from>
    <xdr:to>
      <xdr:col>45</xdr:col>
      <xdr:colOff>177800</xdr:colOff>
      <xdr:row>82</xdr:row>
      <xdr:rowOff>126682</xdr:rowOff>
    </xdr:to>
    <xdr:cxnSp macro="">
      <xdr:nvCxnSpPr>
        <xdr:cNvPr id="368" name="直線コネクタ 367">
          <a:extLst>
            <a:ext uri="{FF2B5EF4-FFF2-40B4-BE49-F238E27FC236}">
              <a16:creationId xmlns:a16="http://schemas.microsoft.com/office/drawing/2014/main" id="{822C6F4B-21E4-4324-B7A4-9FB645203821}"/>
            </a:ext>
          </a:extLst>
        </xdr:cNvPr>
        <xdr:cNvCxnSpPr/>
      </xdr:nvCxnSpPr>
      <xdr:spPr>
        <a:xfrm flipV="1">
          <a:off x="7861300" y="14181962"/>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2921</xdr:rowOff>
    </xdr:from>
    <xdr:to>
      <xdr:col>36</xdr:col>
      <xdr:colOff>165100</xdr:colOff>
      <xdr:row>83</xdr:row>
      <xdr:rowOff>104521</xdr:rowOff>
    </xdr:to>
    <xdr:sp macro="" textlink="">
      <xdr:nvSpPr>
        <xdr:cNvPr id="369" name="楕円 368">
          <a:extLst>
            <a:ext uri="{FF2B5EF4-FFF2-40B4-BE49-F238E27FC236}">
              <a16:creationId xmlns:a16="http://schemas.microsoft.com/office/drawing/2014/main" id="{2DD2C060-F3FD-4749-97DD-9A292831C8A3}"/>
            </a:ext>
          </a:extLst>
        </xdr:cNvPr>
        <xdr:cNvSpPr/>
      </xdr:nvSpPr>
      <xdr:spPr>
        <a:xfrm>
          <a:off x="6921500" y="1423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126682</xdr:rowOff>
    </xdr:from>
    <xdr:to>
      <xdr:col>41</xdr:col>
      <xdr:colOff>50800</xdr:colOff>
      <xdr:row>83</xdr:row>
      <xdr:rowOff>53721</xdr:rowOff>
    </xdr:to>
    <xdr:cxnSp macro="">
      <xdr:nvCxnSpPr>
        <xdr:cNvPr id="370" name="直線コネクタ 369">
          <a:extLst>
            <a:ext uri="{FF2B5EF4-FFF2-40B4-BE49-F238E27FC236}">
              <a16:creationId xmlns:a16="http://schemas.microsoft.com/office/drawing/2014/main" id="{922C1AA6-BDB3-42C2-9851-A9A72428B17F}"/>
            </a:ext>
          </a:extLst>
        </xdr:cNvPr>
        <xdr:cNvCxnSpPr/>
      </xdr:nvCxnSpPr>
      <xdr:spPr>
        <a:xfrm flipV="1">
          <a:off x="6972300" y="14185582"/>
          <a:ext cx="889000" cy="9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53928</xdr:rowOff>
    </xdr:from>
    <xdr:ext cx="469744" cy="259045"/>
    <xdr:sp macro="" textlink="">
      <xdr:nvSpPr>
        <xdr:cNvPr id="371" name="n_1aveValue【公営住宅】&#10;一人当たり面積">
          <a:extLst>
            <a:ext uri="{FF2B5EF4-FFF2-40B4-BE49-F238E27FC236}">
              <a16:creationId xmlns:a16="http://schemas.microsoft.com/office/drawing/2014/main" id="{F3626523-3A95-43BF-A14B-1259FDA25E02}"/>
            </a:ext>
          </a:extLst>
        </xdr:cNvPr>
        <xdr:cNvSpPr txBox="1"/>
      </xdr:nvSpPr>
      <xdr:spPr>
        <a:xfrm>
          <a:off x="93917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62882</xdr:rowOff>
    </xdr:from>
    <xdr:ext cx="469744" cy="259045"/>
    <xdr:sp macro="" textlink="">
      <xdr:nvSpPr>
        <xdr:cNvPr id="372" name="n_2aveValue【公営住宅】&#10;一人当たり面積">
          <a:extLst>
            <a:ext uri="{FF2B5EF4-FFF2-40B4-BE49-F238E27FC236}">
              <a16:creationId xmlns:a16="http://schemas.microsoft.com/office/drawing/2014/main" id="{D891603A-2E45-450E-8A4D-C5816A081784}"/>
            </a:ext>
          </a:extLst>
        </xdr:cNvPr>
        <xdr:cNvSpPr txBox="1"/>
      </xdr:nvSpPr>
      <xdr:spPr>
        <a:xfrm>
          <a:off x="8515427" y="1463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62310</xdr:rowOff>
    </xdr:from>
    <xdr:ext cx="469744" cy="259045"/>
    <xdr:sp macro="" textlink="">
      <xdr:nvSpPr>
        <xdr:cNvPr id="373" name="n_3aveValue【公営住宅】&#10;一人当たり面積">
          <a:extLst>
            <a:ext uri="{FF2B5EF4-FFF2-40B4-BE49-F238E27FC236}">
              <a16:creationId xmlns:a16="http://schemas.microsoft.com/office/drawing/2014/main" id="{AF0E6792-C524-4E2C-867D-5A2034459020}"/>
            </a:ext>
          </a:extLst>
        </xdr:cNvPr>
        <xdr:cNvSpPr txBox="1"/>
      </xdr:nvSpPr>
      <xdr:spPr>
        <a:xfrm>
          <a:off x="7626427" y="1463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53928</xdr:rowOff>
    </xdr:from>
    <xdr:ext cx="469744" cy="259045"/>
    <xdr:sp macro="" textlink="">
      <xdr:nvSpPr>
        <xdr:cNvPr id="374" name="n_4aveValue【公営住宅】&#10;一人当たり面積">
          <a:extLst>
            <a:ext uri="{FF2B5EF4-FFF2-40B4-BE49-F238E27FC236}">
              <a16:creationId xmlns:a16="http://schemas.microsoft.com/office/drawing/2014/main" id="{88BAC9C0-D0DA-45CE-BE47-6CC163215DEB}"/>
            </a:ext>
          </a:extLst>
        </xdr:cNvPr>
        <xdr:cNvSpPr txBox="1"/>
      </xdr:nvSpPr>
      <xdr:spPr>
        <a:xfrm>
          <a:off x="6737427" y="1462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4081</xdr:rowOff>
    </xdr:from>
    <xdr:ext cx="469744" cy="259045"/>
    <xdr:sp macro="" textlink="">
      <xdr:nvSpPr>
        <xdr:cNvPr id="375" name="n_1mainValue【公営住宅】&#10;一人当たり面積">
          <a:extLst>
            <a:ext uri="{FF2B5EF4-FFF2-40B4-BE49-F238E27FC236}">
              <a16:creationId xmlns:a16="http://schemas.microsoft.com/office/drawing/2014/main" id="{96A410B2-B686-4B01-B2C3-11ABDC6B9BD0}"/>
            </a:ext>
          </a:extLst>
        </xdr:cNvPr>
        <xdr:cNvSpPr txBox="1"/>
      </xdr:nvSpPr>
      <xdr:spPr>
        <a:xfrm>
          <a:off x="9391727" y="1389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18939</xdr:rowOff>
    </xdr:from>
    <xdr:ext cx="469744" cy="259045"/>
    <xdr:sp macro="" textlink="">
      <xdr:nvSpPr>
        <xdr:cNvPr id="376" name="n_2mainValue【公営住宅】&#10;一人当たり面積">
          <a:extLst>
            <a:ext uri="{FF2B5EF4-FFF2-40B4-BE49-F238E27FC236}">
              <a16:creationId xmlns:a16="http://schemas.microsoft.com/office/drawing/2014/main" id="{7911D4B1-9423-4A70-B99A-6352BAA4596F}"/>
            </a:ext>
          </a:extLst>
        </xdr:cNvPr>
        <xdr:cNvSpPr txBox="1"/>
      </xdr:nvSpPr>
      <xdr:spPr>
        <a:xfrm>
          <a:off x="8515427" y="13906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22559</xdr:rowOff>
    </xdr:from>
    <xdr:ext cx="469744" cy="259045"/>
    <xdr:sp macro="" textlink="">
      <xdr:nvSpPr>
        <xdr:cNvPr id="377" name="n_3mainValue【公営住宅】&#10;一人当たり面積">
          <a:extLst>
            <a:ext uri="{FF2B5EF4-FFF2-40B4-BE49-F238E27FC236}">
              <a16:creationId xmlns:a16="http://schemas.microsoft.com/office/drawing/2014/main" id="{1FB37040-3E3C-46E0-9D02-2CD5476D8D1A}"/>
            </a:ext>
          </a:extLst>
        </xdr:cNvPr>
        <xdr:cNvSpPr txBox="1"/>
      </xdr:nvSpPr>
      <xdr:spPr>
        <a:xfrm>
          <a:off x="7626427" y="13910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121048</xdr:rowOff>
    </xdr:from>
    <xdr:ext cx="469744" cy="259045"/>
    <xdr:sp macro="" textlink="">
      <xdr:nvSpPr>
        <xdr:cNvPr id="378" name="n_4mainValue【公営住宅】&#10;一人当たり面積">
          <a:extLst>
            <a:ext uri="{FF2B5EF4-FFF2-40B4-BE49-F238E27FC236}">
              <a16:creationId xmlns:a16="http://schemas.microsoft.com/office/drawing/2014/main" id="{8A80AA11-706C-45E3-8ACA-7738337E46CE}"/>
            </a:ext>
          </a:extLst>
        </xdr:cNvPr>
        <xdr:cNvSpPr txBox="1"/>
      </xdr:nvSpPr>
      <xdr:spPr>
        <a:xfrm>
          <a:off x="6737427" y="14008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EBEE036-0549-4FAE-B5B7-55D6A7D2296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C36454EB-4470-48D7-897C-68EDDA08C57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2BB4A749-066B-45D1-8875-1EB04AD40C5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94AC2956-EBE1-4146-A488-E7352011FFA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A3DF4ED-F031-42C6-B57D-CC324DA7AE1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A02C7CE-006E-4B3D-8791-BE884DD0CBD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654E5CC7-7C1D-4A44-A2C0-E550AD9B90A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445E700-6660-40CF-AAD2-FF76DD52765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21BDDCBA-6D00-4FED-BBC3-510753C3F7C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674C1254-B99D-44F5-A985-D3F0780F62C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D36BB59E-78D9-4913-AD2D-A02737F2C06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C0077BE7-1287-46C0-B8EC-9C8122C7F6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7F235E9-A7C2-4A90-B198-BA140ED5271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16E31032-E0DE-4413-9F8B-FC08FD45432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8F02597F-BC51-40C2-A135-6FB94E8EB00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6B61A52F-AD37-48BB-B4E1-7BCCEDC2F17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9B888DA-C9EF-4D95-B9A6-6E1BBD26C58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8E3B9179-02D6-4153-9BCE-366DA1FEF9E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F16343AA-1636-4452-83F8-D564E5792CE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9314C54-264A-42D0-961F-2E0B34F67C0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763480E7-74C8-43BF-B671-8EF1ADDB7F3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7AC29D1A-54BD-4E20-81D0-21334EFF65A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7024529E-E8E2-4B3A-99A2-77990CD6FCC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B7EDEA9C-D08C-4AA3-9BDF-39AD6D454AD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9B7FA494-5EB1-4E02-BBBF-15515BF21BD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DA92030D-640B-41CA-9ABF-0671A9CB109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24A7238-DBC8-4A41-B498-928A81F179E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78FFCEA1-6844-4A62-BAAC-8ECC8FE5404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C0E39AF8-7208-4A0B-A533-8CA0F96E0BA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92259979-74CF-4E6B-849C-746AC40DE18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58758B82-1069-4ADA-B551-C19E1892E0A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5D41B28-AB5A-465B-8305-AD0C54F9D20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780E1713-70E2-479D-9A8A-4232FAA15A0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C7B8C2B5-BF01-4733-BFF8-8A6DD35F652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4B23A8F6-C1F7-49BF-98B3-6326DD7C2B2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1A934FB2-A36B-432B-95D3-45658AEBBAB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80AA469-E08A-4BC2-A88D-DFE5B2F289E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5C7B0080-A3CB-460A-8CF8-F2B7A92A76C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C08C0720-1691-4C58-B9FE-57E7E5034E6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3EC22B4C-4B3B-4FFF-A9F3-4CF7E03466D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6FE2E8A6-1629-4FD5-88D3-F56820F5BE08}"/>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AEBFE2C4-5878-42E2-A8D2-3C4A3A0B62B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C9628912-D337-4978-A8AE-E5D941C62ADA}"/>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5C7440D6-2FED-4BAA-8F77-880EAFF6B5A3}"/>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A978C37B-1487-419A-AC67-468C454F9744}"/>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36FD8040-5CFD-47CB-9D0F-E6FD5D8FE567}"/>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0784279F-FD6B-4DC2-82AC-44556CC555A3}"/>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8D2223BB-A59E-43E1-8DC4-3D78869FED84}"/>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9E41A65D-CE86-4C68-B9B1-58DA685169BC}"/>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321371FA-EC81-4D72-B8D7-D32FF1E56234}"/>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123D79BA-9B49-48C9-862A-DDD697F375A7}"/>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EFA5FC7-2B54-4231-8C1E-4CE23C611C8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F945C44-EC9B-41A3-B7A2-CAC1D42C41B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7BAB051-0057-431F-BB32-6A38CC7561A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710C3E6-CDAD-493A-98DA-27FB936BBCE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F21D63E-D313-4B84-9B82-01422BC77C9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78740</xdr:rowOff>
    </xdr:from>
    <xdr:to>
      <xdr:col>85</xdr:col>
      <xdr:colOff>177800</xdr:colOff>
      <xdr:row>42</xdr:row>
      <xdr:rowOff>8890</xdr:rowOff>
    </xdr:to>
    <xdr:sp macro="" textlink="">
      <xdr:nvSpPr>
        <xdr:cNvPr id="435" name="楕円 434">
          <a:extLst>
            <a:ext uri="{FF2B5EF4-FFF2-40B4-BE49-F238E27FC236}">
              <a16:creationId xmlns:a16="http://schemas.microsoft.com/office/drawing/2014/main" id="{07EA2DD5-8816-4363-B1EC-8FAF29BE983D}"/>
            </a:ext>
          </a:extLst>
        </xdr:cNvPr>
        <xdr:cNvSpPr/>
      </xdr:nvSpPr>
      <xdr:spPr>
        <a:xfrm>
          <a:off x="162687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165117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EC22113B-2E8C-496B-9B19-F692D5CD8F5D}"/>
            </a:ext>
          </a:extLst>
        </xdr:cNvPr>
        <xdr:cNvSpPr txBox="1"/>
      </xdr:nvSpPr>
      <xdr:spPr>
        <a:xfrm>
          <a:off x="16357600" y="7023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61595</xdr:rowOff>
    </xdr:from>
    <xdr:to>
      <xdr:col>81</xdr:col>
      <xdr:colOff>101600</xdr:colOff>
      <xdr:row>41</xdr:row>
      <xdr:rowOff>163195</xdr:rowOff>
    </xdr:to>
    <xdr:sp macro="" textlink="">
      <xdr:nvSpPr>
        <xdr:cNvPr id="437" name="楕円 436">
          <a:extLst>
            <a:ext uri="{FF2B5EF4-FFF2-40B4-BE49-F238E27FC236}">
              <a16:creationId xmlns:a16="http://schemas.microsoft.com/office/drawing/2014/main" id="{ECE3B712-FF19-4C1C-944A-856F8A36C180}"/>
            </a:ext>
          </a:extLst>
        </xdr:cNvPr>
        <xdr:cNvSpPr/>
      </xdr:nvSpPr>
      <xdr:spPr>
        <a:xfrm>
          <a:off x="15430500" y="709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112395</xdr:rowOff>
    </xdr:from>
    <xdr:to>
      <xdr:col>85</xdr:col>
      <xdr:colOff>127000</xdr:colOff>
      <xdr:row>41</xdr:row>
      <xdr:rowOff>129540</xdr:rowOff>
    </xdr:to>
    <xdr:cxnSp macro="">
      <xdr:nvCxnSpPr>
        <xdr:cNvPr id="438" name="直線コネクタ 437">
          <a:extLst>
            <a:ext uri="{FF2B5EF4-FFF2-40B4-BE49-F238E27FC236}">
              <a16:creationId xmlns:a16="http://schemas.microsoft.com/office/drawing/2014/main" id="{056DCDCE-BF37-4F87-B15C-15F48660E28A}"/>
            </a:ext>
          </a:extLst>
        </xdr:cNvPr>
        <xdr:cNvCxnSpPr/>
      </xdr:nvCxnSpPr>
      <xdr:spPr>
        <a:xfrm>
          <a:off x="15481300" y="714184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40640</xdr:rowOff>
    </xdr:from>
    <xdr:to>
      <xdr:col>76</xdr:col>
      <xdr:colOff>165100</xdr:colOff>
      <xdr:row>41</xdr:row>
      <xdr:rowOff>142240</xdr:rowOff>
    </xdr:to>
    <xdr:sp macro="" textlink="">
      <xdr:nvSpPr>
        <xdr:cNvPr id="439" name="楕円 438">
          <a:extLst>
            <a:ext uri="{FF2B5EF4-FFF2-40B4-BE49-F238E27FC236}">
              <a16:creationId xmlns:a16="http://schemas.microsoft.com/office/drawing/2014/main" id="{43A09212-828B-4EBB-8667-94A30894654A}"/>
            </a:ext>
          </a:extLst>
        </xdr:cNvPr>
        <xdr:cNvSpPr/>
      </xdr:nvSpPr>
      <xdr:spPr>
        <a:xfrm>
          <a:off x="14541500"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91440</xdr:rowOff>
    </xdr:from>
    <xdr:to>
      <xdr:col>81</xdr:col>
      <xdr:colOff>50800</xdr:colOff>
      <xdr:row>41</xdr:row>
      <xdr:rowOff>112395</xdr:rowOff>
    </xdr:to>
    <xdr:cxnSp macro="">
      <xdr:nvCxnSpPr>
        <xdr:cNvPr id="440" name="直線コネクタ 439">
          <a:extLst>
            <a:ext uri="{FF2B5EF4-FFF2-40B4-BE49-F238E27FC236}">
              <a16:creationId xmlns:a16="http://schemas.microsoft.com/office/drawing/2014/main" id="{519362E2-C081-4439-8B83-68F1A1CE201B}"/>
            </a:ext>
          </a:extLst>
        </xdr:cNvPr>
        <xdr:cNvCxnSpPr/>
      </xdr:nvCxnSpPr>
      <xdr:spPr>
        <a:xfrm>
          <a:off x="14592300" y="712089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36830</xdr:rowOff>
    </xdr:from>
    <xdr:to>
      <xdr:col>72</xdr:col>
      <xdr:colOff>38100</xdr:colOff>
      <xdr:row>41</xdr:row>
      <xdr:rowOff>138430</xdr:rowOff>
    </xdr:to>
    <xdr:sp macro="" textlink="">
      <xdr:nvSpPr>
        <xdr:cNvPr id="441" name="楕円 440">
          <a:extLst>
            <a:ext uri="{FF2B5EF4-FFF2-40B4-BE49-F238E27FC236}">
              <a16:creationId xmlns:a16="http://schemas.microsoft.com/office/drawing/2014/main" id="{6F870109-5597-4B84-A38F-7605E4E4E718}"/>
            </a:ext>
          </a:extLst>
        </xdr:cNvPr>
        <xdr:cNvSpPr/>
      </xdr:nvSpPr>
      <xdr:spPr>
        <a:xfrm>
          <a:off x="13652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87630</xdr:rowOff>
    </xdr:from>
    <xdr:to>
      <xdr:col>76</xdr:col>
      <xdr:colOff>114300</xdr:colOff>
      <xdr:row>41</xdr:row>
      <xdr:rowOff>91440</xdr:rowOff>
    </xdr:to>
    <xdr:cxnSp macro="">
      <xdr:nvCxnSpPr>
        <xdr:cNvPr id="442" name="直線コネクタ 441">
          <a:extLst>
            <a:ext uri="{FF2B5EF4-FFF2-40B4-BE49-F238E27FC236}">
              <a16:creationId xmlns:a16="http://schemas.microsoft.com/office/drawing/2014/main" id="{90D6403F-8644-44E0-BBDA-371DEBA84104}"/>
            </a:ext>
          </a:extLst>
        </xdr:cNvPr>
        <xdr:cNvCxnSpPr/>
      </xdr:nvCxnSpPr>
      <xdr:spPr>
        <a:xfrm>
          <a:off x="13703300" y="71170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8255</xdr:rowOff>
    </xdr:from>
    <xdr:to>
      <xdr:col>67</xdr:col>
      <xdr:colOff>101600</xdr:colOff>
      <xdr:row>41</xdr:row>
      <xdr:rowOff>109855</xdr:rowOff>
    </xdr:to>
    <xdr:sp macro="" textlink="">
      <xdr:nvSpPr>
        <xdr:cNvPr id="443" name="楕円 442">
          <a:extLst>
            <a:ext uri="{FF2B5EF4-FFF2-40B4-BE49-F238E27FC236}">
              <a16:creationId xmlns:a16="http://schemas.microsoft.com/office/drawing/2014/main" id="{6E8F1756-5F6B-4BEB-9C56-83601C4BCD07}"/>
            </a:ext>
          </a:extLst>
        </xdr:cNvPr>
        <xdr:cNvSpPr/>
      </xdr:nvSpPr>
      <xdr:spPr>
        <a:xfrm>
          <a:off x="127635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59055</xdr:rowOff>
    </xdr:from>
    <xdr:to>
      <xdr:col>71</xdr:col>
      <xdr:colOff>177800</xdr:colOff>
      <xdr:row>41</xdr:row>
      <xdr:rowOff>87630</xdr:rowOff>
    </xdr:to>
    <xdr:cxnSp macro="">
      <xdr:nvCxnSpPr>
        <xdr:cNvPr id="444" name="直線コネクタ 443">
          <a:extLst>
            <a:ext uri="{FF2B5EF4-FFF2-40B4-BE49-F238E27FC236}">
              <a16:creationId xmlns:a16="http://schemas.microsoft.com/office/drawing/2014/main" id="{88FAF71A-8EB1-4167-98DD-BA1E0C1C36CD}"/>
            </a:ext>
          </a:extLst>
        </xdr:cNvPr>
        <xdr:cNvCxnSpPr/>
      </xdr:nvCxnSpPr>
      <xdr:spPr>
        <a:xfrm>
          <a:off x="12814300" y="70885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9151A657-DD8B-42ED-AF92-93AB2429F6FB}"/>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279D0212-F617-4E37-B070-8ED0A8F31AB8}"/>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57D3C8EF-B1B9-40B0-9849-F7AA4468E094}"/>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479E26DA-0495-4D43-9880-8627942C36A6}"/>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154322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38DD59A1-D5BB-4732-81B8-AAE70D06E794}"/>
            </a:ext>
          </a:extLst>
        </xdr:cNvPr>
        <xdr:cNvSpPr txBox="1"/>
      </xdr:nvSpPr>
      <xdr:spPr>
        <a:xfrm>
          <a:off x="15266044"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133367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64AF3E72-3DC5-4010-87F8-1BF22CD58F48}"/>
            </a:ext>
          </a:extLst>
        </xdr:cNvPr>
        <xdr:cNvSpPr txBox="1"/>
      </xdr:nvSpPr>
      <xdr:spPr>
        <a:xfrm>
          <a:off x="14389744" y="716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129557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C388451A-AF4E-4911-9C77-592E14A26310}"/>
            </a:ext>
          </a:extLst>
        </xdr:cNvPr>
        <xdr:cNvSpPr txBox="1"/>
      </xdr:nvSpPr>
      <xdr:spPr>
        <a:xfrm>
          <a:off x="13500744" y="715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100982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90831F67-2F3E-485B-ACBD-3097C529F328}"/>
            </a:ext>
          </a:extLst>
        </xdr:cNvPr>
        <xdr:cNvSpPr txBox="1"/>
      </xdr:nvSpPr>
      <xdr:spPr>
        <a:xfrm>
          <a:off x="12611744" y="713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FD24743D-304F-4765-AF20-8047981DDE7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601B7F91-C3F4-4A7F-B3FD-6D31EC7C9A4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715B62D1-A27B-4D78-85F8-187D7B7E335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37C573CF-EF28-49B5-A573-51CF49AEBFD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9F5199AC-6189-44FA-9CB4-360B8807CB3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D3EFE93B-C8CB-4EB1-B149-CFD9DE124EB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9A412BA4-7E66-4134-9680-B29073562BD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1B88E880-0ADC-4CEE-89B0-5484720531F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DBE2A5AC-5E90-49E0-81FA-98EE11F53AA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69FAE811-7A2D-4E89-A845-B7053A89E1F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98A24D3A-C41C-4F7E-937C-467FCBA6FBF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E9239BED-6D44-4560-870A-4328C497F5F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ADF4BDD5-D86C-4EFF-82AC-ED58D0EAF251}"/>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99C9A19C-5858-4308-B2C4-26FD4AD90EEF}"/>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CB8A929A-2A69-4330-8517-BB88C37B811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27994686-4BF4-410A-A312-B6826DAA0FB3}"/>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A62F8345-B47E-4F6D-9C51-749E528C549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094A9052-0315-4914-A2B6-C6697475C97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48ABC748-43A8-48AF-A55C-EBBE8FBC8D1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29308F36-5110-49C3-A8BA-A1C9E78D0E6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EA65C355-4B1E-425B-B527-A74D87DE181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5569A44B-0321-4D53-B763-0F499A851CD8}"/>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51968959-BDEB-45BE-B482-AE454FC0495C}"/>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7B6EEF5A-B7E3-457C-AF11-24883037EFA2}"/>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305A9ED7-FC12-4E05-9529-7CFDBB23D5CE}"/>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B052B06E-FE5B-4929-8B72-D841F6B7FB29}"/>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C9A16A31-4095-4EFA-95AA-CB6434D4E4D2}"/>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3294086E-4B34-4D67-BB2A-0E5F7B3580B7}"/>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BDDA12AC-CDA0-4237-B7F4-E76BA95CCE59}"/>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74D8A4B9-507E-4DAC-9B27-3D255E958BF1}"/>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DAF16719-726D-4114-ABD9-8CD0861FA477}"/>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783AC605-B22F-480C-9CF3-071F39C5F981}"/>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66B64E6-B99F-4AB1-98C0-1B638542E38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28D5E09-3889-4D7A-B397-2F96132E177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605205F-C09D-429F-A409-28B860BEE40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5813E15-3838-481C-825E-8D2494C3B97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6C5531A-ACE2-406E-989C-35B2B5D7936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116840</xdr:rowOff>
    </xdr:from>
    <xdr:to>
      <xdr:col>116</xdr:col>
      <xdr:colOff>114300</xdr:colOff>
      <xdr:row>39</xdr:row>
      <xdr:rowOff>46990</xdr:rowOff>
    </xdr:to>
    <xdr:sp macro="" textlink="">
      <xdr:nvSpPr>
        <xdr:cNvPr id="490" name="楕円 489">
          <a:extLst>
            <a:ext uri="{FF2B5EF4-FFF2-40B4-BE49-F238E27FC236}">
              <a16:creationId xmlns:a16="http://schemas.microsoft.com/office/drawing/2014/main" id="{29962114-2C1F-4AD5-BB90-2DD70C18BD8F}"/>
            </a:ext>
          </a:extLst>
        </xdr:cNvPr>
        <xdr:cNvSpPr/>
      </xdr:nvSpPr>
      <xdr:spPr>
        <a:xfrm>
          <a:off x="22110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95267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D7E4CB41-57D3-4B66-A28B-20DB9ADA0616}"/>
            </a:ext>
          </a:extLst>
        </xdr:cNvPr>
        <xdr:cNvSpPr txBox="1"/>
      </xdr:nvSpPr>
      <xdr:spPr>
        <a:xfrm>
          <a:off x="22199600"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128270</xdr:rowOff>
    </xdr:from>
    <xdr:to>
      <xdr:col>112</xdr:col>
      <xdr:colOff>38100</xdr:colOff>
      <xdr:row>39</xdr:row>
      <xdr:rowOff>58420</xdr:rowOff>
    </xdr:to>
    <xdr:sp macro="" textlink="">
      <xdr:nvSpPr>
        <xdr:cNvPr id="492" name="楕円 491">
          <a:extLst>
            <a:ext uri="{FF2B5EF4-FFF2-40B4-BE49-F238E27FC236}">
              <a16:creationId xmlns:a16="http://schemas.microsoft.com/office/drawing/2014/main" id="{36381FA5-6F94-4367-BD31-3173FC6F5196}"/>
            </a:ext>
          </a:extLst>
        </xdr:cNvPr>
        <xdr:cNvSpPr/>
      </xdr:nvSpPr>
      <xdr:spPr>
        <a:xfrm>
          <a:off x="2127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167640</xdr:rowOff>
    </xdr:from>
    <xdr:to>
      <xdr:col>116</xdr:col>
      <xdr:colOff>63500</xdr:colOff>
      <xdr:row>39</xdr:row>
      <xdr:rowOff>7620</xdr:rowOff>
    </xdr:to>
    <xdr:cxnSp macro="">
      <xdr:nvCxnSpPr>
        <xdr:cNvPr id="493" name="直線コネクタ 492">
          <a:extLst>
            <a:ext uri="{FF2B5EF4-FFF2-40B4-BE49-F238E27FC236}">
              <a16:creationId xmlns:a16="http://schemas.microsoft.com/office/drawing/2014/main" id="{4045514C-66C8-4B52-8FD3-22B3EF9AE995}"/>
            </a:ext>
          </a:extLst>
        </xdr:cNvPr>
        <xdr:cNvCxnSpPr/>
      </xdr:nvCxnSpPr>
      <xdr:spPr>
        <a:xfrm flipV="1">
          <a:off x="21323300" y="66827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139700</xdr:rowOff>
    </xdr:from>
    <xdr:to>
      <xdr:col>107</xdr:col>
      <xdr:colOff>101600</xdr:colOff>
      <xdr:row>39</xdr:row>
      <xdr:rowOff>69850</xdr:rowOff>
    </xdr:to>
    <xdr:sp macro="" textlink="">
      <xdr:nvSpPr>
        <xdr:cNvPr id="494" name="楕円 493">
          <a:extLst>
            <a:ext uri="{FF2B5EF4-FFF2-40B4-BE49-F238E27FC236}">
              <a16:creationId xmlns:a16="http://schemas.microsoft.com/office/drawing/2014/main" id="{B6E672F1-6764-4E12-A10F-124A9F9124BB}"/>
            </a:ext>
          </a:extLst>
        </xdr:cNvPr>
        <xdr:cNvSpPr/>
      </xdr:nvSpPr>
      <xdr:spPr>
        <a:xfrm>
          <a:off x="20383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7620</xdr:rowOff>
    </xdr:from>
    <xdr:to>
      <xdr:col>111</xdr:col>
      <xdr:colOff>177800</xdr:colOff>
      <xdr:row>39</xdr:row>
      <xdr:rowOff>19050</xdr:rowOff>
    </xdr:to>
    <xdr:cxnSp macro="">
      <xdr:nvCxnSpPr>
        <xdr:cNvPr id="495" name="直線コネクタ 494">
          <a:extLst>
            <a:ext uri="{FF2B5EF4-FFF2-40B4-BE49-F238E27FC236}">
              <a16:creationId xmlns:a16="http://schemas.microsoft.com/office/drawing/2014/main" id="{7D942B94-27F3-4722-8F93-F29EDC9460F0}"/>
            </a:ext>
          </a:extLst>
        </xdr:cNvPr>
        <xdr:cNvCxnSpPr/>
      </xdr:nvCxnSpPr>
      <xdr:spPr>
        <a:xfrm flipV="1">
          <a:off x="20434300" y="6694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144272</xdr:rowOff>
    </xdr:from>
    <xdr:to>
      <xdr:col>102</xdr:col>
      <xdr:colOff>165100</xdr:colOff>
      <xdr:row>39</xdr:row>
      <xdr:rowOff>74422</xdr:rowOff>
    </xdr:to>
    <xdr:sp macro="" textlink="">
      <xdr:nvSpPr>
        <xdr:cNvPr id="496" name="楕円 495">
          <a:extLst>
            <a:ext uri="{FF2B5EF4-FFF2-40B4-BE49-F238E27FC236}">
              <a16:creationId xmlns:a16="http://schemas.microsoft.com/office/drawing/2014/main" id="{003369CE-0AAA-4E49-96FE-D2A7B5BFC5DD}"/>
            </a:ext>
          </a:extLst>
        </xdr:cNvPr>
        <xdr:cNvSpPr/>
      </xdr:nvSpPr>
      <xdr:spPr>
        <a:xfrm>
          <a:off x="19494500" y="665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19050</xdr:rowOff>
    </xdr:from>
    <xdr:to>
      <xdr:col>107</xdr:col>
      <xdr:colOff>50800</xdr:colOff>
      <xdr:row>39</xdr:row>
      <xdr:rowOff>23622</xdr:rowOff>
    </xdr:to>
    <xdr:cxnSp macro="">
      <xdr:nvCxnSpPr>
        <xdr:cNvPr id="497" name="直線コネクタ 496">
          <a:extLst>
            <a:ext uri="{FF2B5EF4-FFF2-40B4-BE49-F238E27FC236}">
              <a16:creationId xmlns:a16="http://schemas.microsoft.com/office/drawing/2014/main" id="{F8295F72-D88F-4F78-B5EB-45EE185026BC}"/>
            </a:ext>
          </a:extLst>
        </xdr:cNvPr>
        <xdr:cNvCxnSpPr/>
      </xdr:nvCxnSpPr>
      <xdr:spPr>
        <a:xfrm flipV="1">
          <a:off x="19545300" y="67056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151130</xdr:rowOff>
    </xdr:from>
    <xdr:to>
      <xdr:col>98</xdr:col>
      <xdr:colOff>38100</xdr:colOff>
      <xdr:row>39</xdr:row>
      <xdr:rowOff>81280</xdr:rowOff>
    </xdr:to>
    <xdr:sp macro="" textlink="">
      <xdr:nvSpPr>
        <xdr:cNvPr id="498" name="楕円 497">
          <a:extLst>
            <a:ext uri="{FF2B5EF4-FFF2-40B4-BE49-F238E27FC236}">
              <a16:creationId xmlns:a16="http://schemas.microsoft.com/office/drawing/2014/main" id="{DE12056D-F3BC-4DD2-8DBB-4A890EE817E5}"/>
            </a:ext>
          </a:extLst>
        </xdr:cNvPr>
        <xdr:cNvSpPr/>
      </xdr:nvSpPr>
      <xdr:spPr>
        <a:xfrm>
          <a:off x="18605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23622</xdr:rowOff>
    </xdr:from>
    <xdr:to>
      <xdr:col>102</xdr:col>
      <xdr:colOff>114300</xdr:colOff>
      <xdr:row>39</xdr:row>
      <xdr:rowOff>30480</xdr:rowOff>
    </xdr:to>
    <xdr:cxnSp macro="">
      <xdr:nvCxnSpPr>
        <xdr:cNvPr id="499" name="直線コネクタ 498">
          <a:extLst>
            <a:ext uri="{FF2B5EF4-FFF2-40B4-BE49-F238E27FC236}">
              <a16:creationId xmlns:a16="http://schemas.microsoft.com/office/drawing/2014/main" id="{0A37A23A-E5B5-4B7A-A1C9-3461C01CC23A}"/>
            </a:ext>
          </a:extLst>
        </xdr:cNvPr>
        <xdr:cNvCxnSpPr/>
      </xdr:nvCxnSpPr>
      <xdr:spPr>
        <a:xfrm flipV="1">
          <a:off x="18656300" y="671017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2E2EA3A8-409E-4280-A6BE-7CBBC39F9457}"/>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49DF7059-3A5E-4C6C-B486-97AD914BD167}"/>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09C277A0-7C10-4599-8DC9-6D667D891A22}"/>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ADB3A259-9803-40A9-BDE0-ADD1C9DFB42D}"/>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49547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428E949A-7B33-45A9-AAB7-7C8B85620514}"/>
            </a:ext>
          </a:extLst>
        </xdr:cNvPr>
        <xdr:cNvSpPr txBox="1"/>
      </xdr:nvSpPr>
      <xdr:spPr>
        <a:xfrm>
          <a:off x="21075727" y="673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60977</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363A4179-E77F-40FC-917C-7B6BE853A1C8}"/>
            </a:ext>
          </a:extLst>
        </xdr:cNvPr>
        <xdr:cNvSpPr txBox="1"/>
      </xdr:nvSpPr>
      <xdr:spPr>
        <a:xfrm>
          <a:off x="20199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65549</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6C7E5CB0-2DC5-4B91-A40B-3DAF8337BCBC}"/>
            </a:ext>
          </a:extLst>
        </xdr:cNvPr>
        <xdr:cNvSpPr txBox="1"/>
      </xdr:nvSpPr>
      <xdr:spPr>
        <a:xfrm>
          <a:off x="19310427" y="6752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72407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9F6CE018-E603-4C62-AA57-6A96D9B289FC}"/>
            </a:ext>
          </a:extLst>
        </xdr:cNvPr>
        <xdr:cNvSpPr txBox="1"/>
      </xdr:nvSpPr>
      <xdr:spPr>
        <a:xfrm>
          <a:off x="18421427"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EB205428-976C-4967-BA1D-1A32771897E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E0EF2AFC-E791-4B50-8973-967AD5A185E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30701F76-FEB1-4A9C-8BFB-CFA2FF0CFC3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BE04DB74-5C00-439F-930D-D8CB2AA113C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B8E236BA-52F3-4CDF-8144-64364CFC66C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804A07F4-D79A-4A1A-8308-F3775C645E4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6C52449C-C236-4131-BA5D-D94B73E6661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7F7C26E2-9711-4804-89C1-E78DE494BD9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CA004347-FCCC-411C-9BF2-CBEC63B95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8C600B3E-5EAE-482B-90D9-36582F7CF07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88FA2363-28A9-48E7-90DD-DA526F22323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9C975F4C-5AAF-48A2-81EF-217FE81C447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59D561AF-2235-401E-AA5D-35C4EFA4216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C082AC22-4C2F-444D-A8F2-F8AF84E779A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C8869F54-EAAD-4356-BF3F-3DA178C459D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94E6D243-0271-4BEA-A774-FA416E72244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13F1CD5B-8B97-431E-B787-96C0BC7FA2A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95322D52-C57E-4766-9BF6-A8BA1CE30B9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5EAF8AA8-245B-4233-90FF-E9EC53AF9A6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8DD2B0D-BAAC-4075-ADDC-E21C7016EB9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387C8362-55FB-47BE-B5E0-B101EE201ED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3E570A65-E817-43B5-AAD4-A908D255DBC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2F634E21-F38D-4B09-9B56-DF65F7DC897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D2E5676F-925A-4643-B912-3D07DAD63AA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946BFC13-C428-4431-B7F1-3E1E2EC776E8}"/>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4FB6174-71ED-4621-BB98-D92ED3A7B165}"/>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77242917-C463-4CE7-921A-664C04D59D96}"/>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49182A03-07D4-4E76-974A-10A23FF415F7}"/>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402F76E9-529A-45DE-B594-1FD639B682F7}"/>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1F5EC304-0FAB-4FD9-B919-6F747FA18710}"/>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D45FFBD0-2ED5-45C3-A4CE-30D658BFE244}"/>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F0D40E53-0A96-419C-91D2-633E203E67BA}"/>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9AD393F6-CF5F-4B98-B38E-4B6CA0D8ADBC}"/>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185C9FFF-22DF-4AC0-99BB-A2FDDE97C9A2}"/>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D6A4EE47-D5C4-42C5-86CB-CE8EE1F0457E}"/>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EB5A00A-F8AB-4C04-BA64-76468EEF3A7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FE1FCCF-9395-4645-BDB6-414A11779C1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0A6DCB7-F2EA-463A-89FD-62596A0A91E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6F5F6B7-AD92-49F3-9A25-9C8763CFD05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EEF2004-E9D9-477D-B093-5B6FA623D8F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48" name="楕円 547">
          <a:extLst>
            <a:ext uri="{FF2B5EF4-FFF2-40B4-BE49-F238E27FC236}">
              <a16:creationId xmlns:a16="http://schemas.microsoft.com/office/drawing/2014/main" id="{8737DC6C-0EDF-4E52-ABAC-E0C5FACC851C}"/>
            </a:ext>
          </a:extLst>
        </xdr:cNvPr>
        <xdr:cNvSpPr/>
      </xdr:nvSpPr>
      <xdr:spPr>
        <a:xfrm>
          <a:off x="162687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33037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66E892A0-A289-4360-89E5-19A63755087D}"/>
            </a:ext>
          </a:extLst>
        </xdr:cNvPr>
        <xdr:cNvSpPr txBox="1"/>
      </xdr:nvSpPr>
      <xdr:spPr>
        <a:xfrm>
          <a:off x="16357600"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90170</xdr:rowOff>
    </xdr:from>
    <xdr:to>
      <xdr:col>81</xdr:col>
      <xdr:colOff>101600</xdr:colOff>
      <xdr:row>61</xdr:row>
      <xdr:rowOff>20320</xdr:rowOff>
    </xdr:to>
    <xdr:sp macro="" textlink="">
      <xdr:nvSpPr>
        <xdr:cNvPr id="550" name="楕円 549">
          <a:extLst>
            <a:ext uri="{FF2B5EF4-FFF2-40B4-BE49-F238E27FC236}">
              <a16:creationId xmlns:a16="http://schemas.microsoft.com/office/drawing/2014/main" id="{DBD77FA5-A0C8-4890-92B0-0914E17D5894}"/>
            </a:ext>
          </a:extLst>
        </xdr:cNvPr>
        <xdr:cNvSpPr/>
      </xdr:nvSpPr>
      <xdr:spPr>
        <a:xfrm>
          <a:off x="15430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60960</xdr:rowOff>
    </xdr:from>
    <xdr:to>
      <xdr:col>85</xdr:col>
      <xdr:colOff>127000</xdr:colOff>
      <xdr:row>60</xdr:row>
      <xdr:rowOff>140970</xdr:rowOff>
    </xdr:to>
    <xdr:cxnSp macro="">
      <xdr:nvCxnSpPr>
        <xdr:cNvPr id="551" name="直線コネクタ 550">
          <a:extLst>
            <a:ext uri="{FF2B5EF4-FFF2-40B4-BE49-F238E27FC236}">
              <a16:creationId xmlns:a16="http://schemas.microsoft.com/office/drawing/2014/main" id="{FD23C9C7-E766-4939-8308-E6EEB0184B8B}"/>
            </a:ext>
          </a:extLst>
        </xdr:cNvPr>
        <xdr:cNvCxnSpPr/>
      </xdr:nvCxnSpPr>
      <xdr:spPr>
        <a:xfrm flipV="1">
          <a:off x="15481300" y="1034796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55880</xdr:rowOff>
    </xdr:from>
    <xdr:to>
      <xdr:col>76</xdr:col>
      <xdr:colOff>165100</xdr:colOff>
      <xdr:row>60</xdr:row>
      <xdr:rowOff>157480</xdr:rowOff>
    </xdr:to>
    <xdr:sp macro="" textlink="">
      <xdr:nvSpPr>
        <xdr:cNvPr id="552" name="楕円 551">
          <a:extLst>
            <a:ext uri="{FF2B5EF4-FFF2-40B4-BE49-F238E27FC236}">
              <a16:creationId xmlns:a16="http://schemas.microsoft.com/office/drawing/2014/main" id="{0B8475F0-F523-4230-9DCF-BD0FE9A5EB87}"/>
            </a:ext>
          </a:extLst>
        </xdr:cNvPr>
        <xdr:cNvSpPr/>
      </xdr:nvSpPr>
      <xdr:spPr>
        <a:xfrm>
          <a:off x="14541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106680</xdr:rowOff>
    </xdr:from>
    <xdr:to>
      <xdr:col>81</xdr:col>
      <xdr:colOff>50800</xdr:colOff>
      <xdr:row>60</xdr:row>
      <xdr:rowOff>140970</xdr:rowOff>
    </xdr:to>
    <xdr:cxnSp macro="">
      <xdr:nvCxnSpPr>
        <xdr:cNvPr id="553" name="直線コネクタ 552">
          <a:extLst>
            <a:ext uri="{FF2B5EF4-FFF2-40B4-BE49-F238E27FC236}">
              <a16:creationId xmlns:a16="http://schemas.microsoft.com/office/drawing/2014/main" id="{AAC2D12A-514C-41CC-82B5-D6CD1EBCA187}"/>
            </a:ext>
          </a:extLst>
        </xdr:cNvPr>
        <xdr:cNvCxnSpPr/>
      </xdr:nvCxnSpPr>
      <xdr:spPr>
        <a:xfrm>
          <a:off x="14592300" y="10393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554" name="楕円 553">
          <a:extLst>
            <a:ext uri="{FF2B5EF4-FFF2-40B4-BE49-F238E27FC236}">
              <a16:creationId xmlns:a16="http://schemas.microsoft.com/office/drawing/2014/main" id="{DA12747C-74C2-4710-BC26-4A8B4FAA92B4}"/>
            </a:ext>
          </a:extLst>
        </xdr:cNvPr>
        <xdr:cNvSpPr/>
      </xdr:nvSpPr>
      <xdr:spPr>
        <a:xfrm>
          <a:off x="13652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60</xdr:row>
      <xdr:rowOff>106680</xdr:rowOff>
    </xdr:to>
    <xdr:cxnSp macro="">
      <xdr:nvCxnSpPr>
        <xdr:cNvPr id="555" name="直線コネクタ 554">
          <a:extLst>
            <a:ext uri="{FF2B5EF4-FFF2-40B4-BE49-F238E27FC236}">
              <a16:creationId xmlns:a16="http://schemas.microsoft.com/office/drawing/2014/main" id="{C714BACA-63AF-4FD0-B146-EFB3F6CD22FE}"/>
            </a:ext>
          </a:extLst>
        </xdr:cNvPr>
        <xdr:cNvCxnSpPr/>
      </xdr:nvCxnSpPr>
      <xdr:spPr>
        <a:xfrm>
          <a:off x="13703300" y="103555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147320</xdr:rowOff>
    </xdr:from>
    <xdr:to>
      <xdr:col>67</xdr:col>
      <xdr:colOff>101600</xdr:colOff>
      <xdr:row>60</xdr:row>
      <xdr:rowOff>77470</xdr:rowOff>
    </xdr:to>
    <xdr:sp macro="" textlink="">
      <xdr:nvSpPr>
        <xdr:cNvPr id="556" name="楕円 555">
          <a:extLst>
            <a:ext uri="{FF2B5EF4-FFF2-40B4-BE49-F238E27FC236}">
              <a16:creationId xmlns:a16="http://schemas.microsoft.com/office/drawing/2014/main" id="{44CE762C-B9EA-4626-B4DA-A3A8725563FD}"/>
            </a:ext>
          </a:extLst>
        </xdr:cNvPr>
        <xdr:cNvSpPr/>
      </xdr:nvSpPr>
      <xdr:spPr>
        <a:xfrm>
          <a:off x="12763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26670</xdr:rowOff>
    </xdr:from>
    <xdr:to>
      <xdr:col>71</xdr:col>
      <xdr:colOff>177800</xdr:colOff>
      <xdr:row>60</xdr:row>
      <xdr:rowOff>68580</xdr:rowOff>
    </xdr:to>
    <xdr:cxnSp macro="">
      <xdr:nvCxnSpPr>
        <xdr:cNvPr id="557" name="直線コネクタ 556">
          <a:extLst>
            <a:ext uri="{FF2B5EF4-FFF2-40B4-BE49-F238E27FC236}">
              <a16:creationId xmlns:a16="http://schemas.microsoft.com/office/drawing/2014/main" id="{B6C2FE89-7807-4BCB-B9B1-97269809F3C5}"/>
            </a:ext>
          </a:extLst>
        </xdr:cNvPr>
        <xdr:cNvCxnSpPr/>
      </xdr:nvCxnSpPr>
      <xdr:spPr>
        <a:xfrm>
          <a:off x="12814300" y="103136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639AF3DA-2684-49F8-99EC-D1F0334149B2}"/>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C609AC72-6049-4F7A-B9DE-06C940390289}"/>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30F0CB5F-A113-415C-8C6A-9864B7CA64C3}"/>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561" name="n_4aveValue【学校施設】&#10;有形固定資産減価償却率">
          <a:extLst>
            <a:ext uri="{FF2B5EF4-FFF2-40B4-BE49-F238E27FC236}">
              <a16:creationId xmlns:a16="http://schemas.microsoft.com/office/drawing/2014/main" id="{53680DDA-328C-42C5-8543-2E67C42AE647}"/>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11447</xdr:rowOff>
    </xdr:from>
    <xdr:ext cx="405111" cy="259045"/>
    <xdr:sp macro="" textlink="">
      <xdr:nvSpPr>
        <xdr:cNvPr id="562" name="n_1mainValue【学校施設】&#10;有形固定資産減価償却率">
          <a:extLst>
            <a:ext uri="{FF2B5EF4-FFF2-40B4-BE49-F238E27FC236}">
              <a16:creationId xmlns:a16="http://schemas.microsoft.com/office/drawing/2014/main" id="{57951AAA-F1B2-411F-BB47-7949688B27FD}"/>
            </a:ext>
          </a:extLst>
        </xdr:cNvPr>
        <xdr:cNvSpPr txBox="1"/>
      </xdr:nvSpPr>
      <xdr:spPr>
        <a:xfrm>
          <a:off x="152660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148607</xdr:rowOff>
    </xdr:from>
    <xdr:ext cx="405111" cy="259045"/>
    <xdr:sp macro="" textlink="">
      <xdr:nvSpPr>
        <xdr:cNvPr id="563" name="n_2mainValue【学校施設】&#10;有形固定資産減価償却率">
          <a:extLst>
            <a:ext uri="{FF2B5EF4-FFF2-40B4-BE49-F238E27FC236}">
              <a16:creationId xmlns:a16="http://schemas.microsoft.com/office/drawing/2014/main" id="{B190F54B-1517-45E1-AC37-C82319A303EA}"/>
            </a:ext>
          </a:extLst>
        </xdr:cNvPr>
        <xdr:cNvSpPr txBox="1"/>
      </xdr:nvSpPr>
      <xdr:spPr>
        <a:xfrm>
          <a:off x="14389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110507</xdr:rowOff>
    </xdr:from>
    <xdr:ext cx="405111" cy="259045"/>
    <xdr:sp macro="" textlink="">
      <xdr:nvSpPr>
        <xdr:cNvPr id="564" name="n_3mainValue【学校施設】&#10;有形固定資産減価償却率">
          <a:extLst>
            <a:ext uri="{FF2B5EF4-FFF2-40B4-BE49-F238E27FC236}">
              <a16:creationId xmlns:a16="http://schemas.microsoft.com/office/drawing/2014/main" id="{8AF98B47-63E3-4E25-A574-E9BFC2A2CBEF}"/>
            </a:ext>
          </a:extLst>
        </xdr:cNvPr>
        <xdr:cNvSpPr txBox="1"/>
      </xdr:nvSpPr>
      <xdr:spPr>
        <a:xfrm>
          <a:off x="13500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93997</xdr:rowOff>
    </xdr:from>
    <xdr:ext cx="405111" cy="259045"/>
    <xdr:sp macro="" textlink="">
      <xdr:nvSpPr>
        <xdr:cNvPr id="565" name="n_4mainValue【学校施設】&#10;有形固定資産減価償却率">
          <a:extLst>
            <a:ext uri="{FF2B5EF4-FFF2-40B4-BE49-F238E27FC236}">
              <a16:creationId xmlns:a16="http://schemas.microsoft.com/office/drawing/2014/main" id="{FB78391E-6A64-4C6A-89BD-2E46E41834AC}"/>
            </a:ext>
          </a:extLst>
        </xdr:cNvPr>
        <xdr:cNvSpPr txBox="1"/>
      </xdr:nvSpPr>
      <xdr:spPr>
        <a:xfrm>
          <a:off x="12611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876F761-2F40-4516-9F56-A27EF4849C4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4F12829F-94D4-4555-AAD7-DED656A15CD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31ED81A-14D2-45D5-80AB-6BB4213087E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19A5682C-F830-434C-82D5-87CE5901E67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210FD660-7AE7-4BCE-A0BB-2440DC25DE4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9FF1B153-F78D-428A-B904-4A8BE81DF71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9AF3B885-A890-4E3E-AA8F-9891C2621C5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CE491556-3358-494E-8FA9-859B07977D2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7CC632A5-5751-4BA1-9997-1150F4BF5B9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2B3BA18-EB0A-4045-99DC-BED57E7ACCD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E7FFAEFA-BFD4-4DF2-9313-19863CCB07D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42241CE9-541C-4340-8E95-5210D47AFFF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56C766AE-F718-4785-AB3F-0889F808A24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CD35ECFC-622A-4F69-BCDB-9C16199C850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CD9EA1BD-D2E7-4371-B861-8D14E864C09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611005E2-DF21-4AEA-90BE-4A97BE9E064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B5EBB2E6-AADB-4875-A7EB-92A1A002CBC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D98A550F-52A1-40EC-98EA-0485417F3D4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E1BF6F93-E75A-4413-A189-D61C23EABA5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134EF3F0-D97A-4918-BA13-9FB8E4B9C2A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25DCF0A3-CB63-4249-A591-8D380E4C3BD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6743CC25-854C-4B9C-9910-60C6A65ACBC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AC0F7C8A-AC9D-456F-B7FA-42E11171962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876A2B65-3488-4E13-9D44-BD2C6079E85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2E176404-20A3-496A-8D42-9C698037634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256F879D-512B-4273-BE9F-62E4705507D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F0100921-4075-41F3-9A16-1B3B2336B3C9}"/>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9E763D25-F3A4-4DA0-AD1B-D1609B232B5E}"/>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3507D03F-09AB-4B86-8095-12DB5D323F5C}"/>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449F5F9D-903B-4370-BC1E-CE4E22F809A2}"/>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B8BE0B0A-9044-4604-BA01-1CF99D162843}"/>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97" name="【学校施設】&#10;一人当たり面積平均値テキスト">
          <a:extLst>
            <a:ext uri="{FF2B5EF4-FFF2-40B4-BE49-F238E27FC236}">
              <a16:creationId xmlns:a16="http://schemas.microsoft.com/office/drawing/2014/main" id="{08E0B297-A05B-44E2-AC33-13AC0E43104F}"/>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2179E9D2-65BF-4A2B-9864-8FD3276C6AA3}"/>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CB8F76E9-90DF-4D06-97EB-AA453626CCAC}"/>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87F83956-61C3-4023-92D4-A9B129815468}"/>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33A03E85-872E-4CCC-8A13-661680FED4AB}"/>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7B3D6054-8A10-4E7B-B5F3-F886F02536D4}"/>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FC2F806-9A9F-4AA3-AE21-D8A602A3E3D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8298C7B-803D-481A-B298-3A32C767546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6A47925-4FF7-4D46-8B83-A03B4D4C48D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197DA41-056E-40D8-8471-7A8655FBA8C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F5B5947C-E987-479B-8D1C-08354C5DC58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63174</xdr:rowOff>
    </xdr:from>
    <xdr:to>
      <xdr:col>116</xdr:col>
      <xdr:colOff>114300</xdr:colOff>
      <xdr:row>58</xdr:row>
      <xdr:rowOff>164774</xdr:rowOff>
    </xdr:to>
    <xdr:sp macro="" textlink="">
      <xdr:nvSpPr>
        <xdr:cNvPr id="608" name="楕円 607">
          <a:extLst>
            <a:ext uri="{FF2B5EF4-FFF2-40B4-BE49-F238E27FC236}">
              <a16:creationId xmlns:a16="http://schemas.microsoft.com/office/drawing/2014/main" id="{DFB08FC0-5337-44F5-9D93-9C075996319E}"/>
            </a:ext>
          </a:extLst>
        </xdr:cNvPr>
        <xdr:cNvSpPr/>
      </xdr:nvSpPr>
      <xdr:spPr>
        <a:xfrm>
          <a:off x="22110700" y="1000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86051</xdr:rowOff>
    </xdr:from>
    <xdr:ext cx="469744" cy="259045"/>
    <xdr:sp macro="" textlink="">
      <xdr:nvSpPr>
        <xdr:cNvPr id="609" name="【学校施設】&#10;一人当たり面積該当値テキスト">
          <a:extLst>
            <a:ext uri="{FF2B5EF4-FFF2-40B4-BE49-F238E27FC236}">
              <a16:creationId xmlns:a16="http://schemas.microsoft.com/office/drawing/2014/main" id="{81A7E173-6C5E-49B5-AD28-00F8EB99B344}"/>
            </a:ext>
          </a:extLst>
        </xdr:cNvPr>
        <xdr:cNvSpPr txBox="1"/>
      </xdr:nvSpPr>
      <xdr:spPr>
        <a:xfrm>
          <a:off x="22199600" y="985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170942</xdr:rowOff>
    </xdr:from>
    <xdr:to>
      <xdr:col>112</xdr:col>
      <xdr:colOff>38100</xdr:colOff>
      <xdr:row>59</xdr:row>
      <xdr:rowOff>101092</xdr:rowOff>
    </xdr:to>
    <xdr:sp macro="" textlink="">
      <xdr:nvSpPr>
        <xdr:cNvPr id="610" name="楕円 609">
          <a:extLst>
            <a:ext uri="{FF2B5EF4-FFF2-40B4-BE49-F238E27FC236}">
              <a16:creationId xmlns:a16="http://schemas.microsoft.com/office/drawing/2014/main" id="{33D02EAC-4582-4F15-9F49-59E0C58D8C7B}"/>
            </a:ext>
          </a:extLst>
        </xdr:cNvPr>
        <xdr:cNvSpPr/>
      </xdr:nvSpPr>
      <xdr:spPr>
        <a:xfrm>
          <a:off x="21272500" y="1011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113974</xdr:rowOff>
    </xdr:from>
    <xdr:to>
      <xdr:col>116</xdr:col>
      <xdr:colOff>63500</xdr:colOff>
      <xdr:row>59</xdr:row>
      <xdr:rowOff>50292</xdr:rowOff>
    </xdr:to>
    <xdr:cxnSp macro="">
      <xdr:nvCxnSpPr>
        <xdr:cNvPr id="611" name="直線コネクタ 610">
          <a:extLst>
            <a:ext uri="{FF2B5EF4-FFF2-40B4-BE49-F238E27FC236}">
              <a16:creationId xmlns:a16="http://schemas.microsoft.com/office/drawing/2014/main" id="{FFE3FB0B-D7FF-4B0F-94DC-D96BE4D55C9A}"/>
            </a:ext>
          </a:extLst>
        </xdr:cNvPr>
        <xdr:cNvCxnSpPr/>
      </xdr:nvCxnSpPr>
      <xdr:spPr>
        <a:xfrm flipV="1">
          <a:off x="21323300" y="10058074"/>
          <a:ext cx="8382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26924</xdr:rowOff>
    </xdr:from>
    <xdr:to>
      <xdr:col>107</xdr:col>
      <xdr:colOff>101600</xdr:colOff>
      <xdr:row>59</xdr:row>
      <xdr:rowOff>128524</xdr:rowOff>
    </xdr:to>
    <xdr:sp macro="" textlink="">
      <xdr:nvSpPr>
        <xdr:cNvPr id="612" name="楕円 611">
          <a:extLst>
            <a:ext uri="{FF2B5EF4-FFF2-40B4-BE49-F238E27FC236}">
              <a16:creationId xmlns:a16="http://schemas.microsoft.com/office/drawing/2014/main" id="{996E0AF7-F9A7-439D-89BE-3DA1B2C4D7C6}"/>
            </a:ext>
          </a:extLst>
        </xdr:cNvPr>
        <xdr:cNvSpPr/>
      </xdr:nvSpPr>
      <xdr:spPr>
        <a:xfrm>
          <a:off x="20383500" y="1014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50292</xdr:rowOff>
    </xdr:from>
    <xdr:to>
      <xdr:col>111</xdr:col>
      <xdr:colOff>177800</xdr:colOff>
      <xdr:row>59</xdr:row>
      <xdr:rowOff>77724</xdr:rowOff>
    </xdr:to>
    <xdr:cxnSp macro="">
      <xdr:nvCxnSpPr>
        <xdr:cNvPr id="613" name="直線コネクタ 612">
          <a:extLst>
            <a:ext uri="{FF2B5EF4-FFF2-40B4-BE49-F238E27FC236}">
              <a16:creationId xmlns:a16="http://schemas.microsoft.com/office/drawing/2014/main" id="{F258F3B7-833F-4E79-8F9A-B9C67013CF19}"/>
            </a:ext>
          </a:extLst>
        </xdr:cNvPr>
        <xdr:cNvCxnSpPr/>
      </xdr:nvCxnSpPr>
      <xdr:spPr>
        <a:xfrm flipV="1">
          <a:off x="20434300" y="1016584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41946</xdr:rowOff>
    </xdr:from>
    <xdr:to>
      <xdr:col>102</xdr:col>
      <xdr:colOff>165100</xdr:colOff>
      <xdr:row>59</xdr:row>
      <xdr:rowOff>143546</xdr:rowOff>
    </xdr:to>
    <xdr:sp macro="" textlink="">
      <xdr:nvSpPr>
        <xdr:cNvPr id="614" name="楕円 613">
          <a:extLst>
            <a:ext uri="{FF2B5EF4-FFF2-40B4-BE49-F238E27FC236}">
              <a16:creationId xmlns:a16="http://schemas.microsoft.com/office/drawing/2014/main" id="{CB7A191C-0A95-4BC0-81C1-601C899830E9}"/>
            </a:ext>
          </a:extLst>
        </xdr:cNvPr>
        <xdr:cNvSpPr/>
      </xdr:nvSpPr>
      <xdr:spPr>
        <a:xfrm>
          <a:off x="19494500" y="1015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77724</xdr:rowOff>
    </xdr:from>
    <xdr:to>
      <xdr:col>107</xdr:col>
      <xdr:colOff>50800</xdr:colOff>
      <xdr:row>59</xdr:row>
      <xdr:rowOff>92746</xdr:rowOff>
    </xdr:to>
    <xdr:cxnSp macro="">
      <xdr:nvCxnSpPr>
        <xdr:cNvPr id="615" name="直線コネクタ 614">
          <a:extLst>
            <a:ext uri="{FF2B5EF4-FFF2-40B4-BE49-F238E27FC236}">
              <a16:creationId xmlns:a16="http://schemas.microsoft.com/office/drawing/2014/main" id="{269413B0-16A9-46A3-A6A0-3D6EBCC30436}"/>
            </a:ext>
          </a:extLst>
        </xdr:cNvPr>
        <xdr:cNvCxnSpPr/>
      </xdr:nvCxnSpPr>
      <xdr:spPr>
        <a:xfrm flipV="1">
          <a:off x="19545300" y="10193274"/>
          <a:ext cx="8890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99096</xdr:rowOff>
    </xdr:from>
    <xdr:to>
      <xdr:col>98</xdr:col>
      <xdr:colOff>38100</xdr:colOff>
      <xdr:row>60</xdr:row>
      <xdr:rowOff>29246</xdr:rowOff>
    </xdr:to>
    <xdr:sp macro="" textlink="">
      <xdr:nvSpPr>
        <xdr:cNvPr id="616" name="楕円 615">
          <a:extLst>
            <a:ext uri="{FF2B5EF4-FFF2-40B4-BE49-F238E27FC236}">
              <a16:creationId xmlns:a16="http://schemas.microsoft.com/office/drawing/2014/main" id="{764D3C12-7E88-49D2-B766-5BAEB8B5A9A1}"/>
            </a:ext>
          </a:extLst>
        </xdr:cNvPr>
        <xdr:cNvSpPr/>
      </xdr:nvSpPr>
      <xdr:spPr>
        <a:xfrm>
          <a:off x="18605500" y="1021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92746</xdr:rowOff>
    </xdr:from>
    <xdr:to>
      <xdr:col>102</xdr:col>
      <xdr:colOff>114300</xdr:colOff>
      <xdr:row>59</xdr:row>
      <xdr:rowOff>149896</xdr:rowOff>
    </xdr:to>
    <xdr:cxnSp macro="">
      <xdr:nvCxnSpPr>
        <xdr:cNvPr id="617" name="直線コネクタ 616">
          <a:extLst>
            <a:ext uri="{FF2B5EF4-FFF2-40B4-BE49-F238E27FC236}">
              <a16:creationId xmlns:a16="http://schemas.microsoft.com/office/drawing/2014/main" id="{ED76F621-AEAC-479C-9AEF-D77B946E782C}"/>
            </a:ext>
          </a:extLst>
        </xdr:cNvPr>
        <xdr:cNvCxnSpPr/>
      </xdr:nvCxnSpPr>
      <xdr:spPr>
        <a:xfrm flipV="1">
          <a:off x="18656300" y="1020829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618" name="n_1aveValue【学校施設】&#10;一人当たり面積">
          <a:extLst>
            <a:ext uri="{FF2B5EF4-FFF2-40B4-BE49-F238E27FC236}">
              <a16:creationId xmlns:a16="http://schemas.microsoft.com/office/drawing/2014/main" id="{E3B251CD-48F7-4660-AB1E-480A1386EE86}"/>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619" name="n_2aveValue【学校施設】&#10;一人当たり面積">
          <a:extLst>
            <a:ext uri="{FF2B5EF4-FFF2-40B4-BE49-F238E27FC236}">
              <a16:creationId xmlns:a16="http://schemas.microsoft.com/office/drawing/2014/main" id="{71DCD39A-3147-403A-AF70-D11EF579CE09}"/>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620" name="n_3aveValue【学校施設】&#10;一人当たり面積">
          <a:extLst>
            <a:ext uri="{FF2B5EF4-FFF2-40B4-BE49-F238E27FC236}">
              <a16:creationId xmlns:a16="http://schemas.microsoft.com/office/drawing/2014/main" id="{C7878651-B6A4-4138-9227-A80531D4CF0C}"/>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621" name="n_4aveValue【学校施設】&#10;一人当たり面積">
          <a:extLst>
            <a:ext uri="{FF2B5EF4-FFF2-40B4-BE49-F238E27FC236}">
              <a16:creationId xmlns:a16="http://schemas.microsoft.com/office/drawing/2014/main" id="{A66B451F-521B-43B2-A30B-4F514D972A25}"/>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117619</xdr:rowOff>
    </xdr:from>
    <xdr:ext cx="469744" cy="259045"/>
    <xdr:sp macro="" textlink="">
      <xdr:nvSpPr>
        <xdr:cNvPr id="622" name="n_1mainValue【学校施設】&#10;一人当たり面積">
          <a:extLst>
            <a:ext uri="{FF2B5EF4-FFF2-40B4-BE49-F238E27FC236}">
              <a16:creationId xmlns:a16="http://schemas.microsoft.com/office/drawing/2014/main" id="{C9003FC4-3267-46F8-BC50-15403379CD82}"/>
            </a:ext>
          </a:extLst>
        </xdr:cNvPr>
        <xdr:cNvSpPr txBox="1"/>
      </xdr:nvSpPr>
      <xdr:spPr>
        <a:xfrm>
          <a:off x="21075727" y="989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145051</xdr:rowOff>
    </xdr:from>
    <xdr:ext cx="469744" cy="259045"/>
    <xdr:sp macro="" textlink="">
      <xdr:nvSpPr>
        <xdr:cNvPr id="623" name="n_2mainValue【学校施設】&#10;一人当たり面積">
          <a:extLst>
            <a:ext uri="{FF2B5EF4-FFF2-40B4-BE49-F238E27FC236}">
              <a16:creationId xmlns:a16="http://schemas.microsoft.com/office/drawing/2014/main" id="{F7B38FCD-2A2B-4E1E-826C-F3D126028E2B}"/>
            </a:ext>
          </a:extLst>
        </xdr:cNvPr>
        <xdr:cNvSpPr txBox="1"/>
      </xdr:nvSpPr>
      <xdr:spPr>
        <a:xfrm>
          <a:off x="20199427" y="991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160073</xdr:rowOff>
    </xdr:from>
    <xdr:ext cx="469744" cy="259045"/>
    <xdr:sp macro="" textlink="">
      <xdr:nvSpPr>
        <xdr:cNvPr id="624" name="n_3mainValue【学校施設】&#10;一人当たり面積">
          <a:extLst>
            <a:ext uri="{FF2B5EF4-FFF2-40B4-BE49-F238E27FC236}">
              <a16:creationId xmlns:a16="http://schemas.microsoft.com/office/drawing/2014/main" id="{C96641EC-D754-4536-9D9C-E1AA55AB5AD9}"/>
            </a:ext>
          </a:extLst>
        </xdr:cNvPr>
        <xdr:cNvSpPr txBox="1"/>
      </xdr:nvSpPr>
      <xdr:spPr>
        <a:xfrm>
          <a:off x="19310427" y="993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45773</xdr:rowOff>
    </xdr:from>
    <xdr:ext cx="469744" cy="259045"/>
    <xdr:sp macro="" textlink="">
      <xdr:nvSpPr>
        <xdr:cNvPr id="625" name="n_4mainValue【学校施設】&#10;一人当たり面積">
          <a:extLst>
            <a:ext uri="{FF2B5EF4-FFF2-40B4-BE49-F238E27FC236}">
              <a16:creationId xmlns:a16="http://schemas.microsoft.com/office/drawing/2014/main" id="{AD7DF419-0EA7-4A72-BEBA-6E92C3AFF5BE}"/>
            </a:ext>
          </a:extLst>
        </xdr:cNvPr>
        <xdr:cNvSpPr txBox="1"/>
      </xdr:nvSpPr>
      <xdr:spPr>
        <a:xfrm>
          <a:off x="18421427" y="998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EC83643D-0791-4E8F-AB63-E9ACA8806B9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00530550-E52D-4CFC-9210-35CE3144051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AEF953DA-F33B-4343-BD67-597E1210C84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C5788929-1C1D-4B9B-B6B0-51000B2A416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E8153C2C-E09E-4A9D-9E33-EB998AC189E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86DD1303-B706-4DDE-B3FB-A2D86B1A00B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4A1E7585-5027-4762-A3AA-2577B8225C7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A81C1E02-D2E6-49B5-A565-5C6452E96D1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C3787ABE-D702-4E48-9DB7-5A31E7680AA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8DF7FED4-9838-4C9A-8090-98498BE80B0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FCD72B10-D052-4971-A48D-A9E2F0EAF16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5AFA6592-AB97-40E2-A28A-68F6CD2904B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4EDCC401-2D62-4E9C-B42D-DD3F33ADB78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DD51379C-2560-4D4F-9AF4-DA62C4F598E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AEE4F94F-C43A-43ED-9183-5BBA21D35D3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E44F34A4-0457-41AE-94AC-15A4DB3D133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1DEB026E-93A2-44B0-82BB-BA843AC2332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48865162-B148-4DF5-ACC7-8110FDE083E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CE1CB0F7-E8D0-4556-8A47-5157B72961E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BB2CAD26-2665-4C98-A4F2-1558D025088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375A61E2-9CC4-4AFB-9AAB-FDDFD412B61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14CB2205-DCF4-41E4-9642-B2BB840C7B6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6878EB9A-1451-42A1-B4AA-A28C591F40F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AFE1B18C-A5C5-4885-9CB8-A4568482735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600D20FF-44E4-41AF-8EC0-1EEA204382D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079E8EBE-6390-416E-9CB1-DBFE13DB837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786B0516-DC47-4EC8-9230-A700BFCB649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F067AF1B-9057-46CB-91B7-383F27B1FE0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1C38F8FA-D00C-4588-BE21-7775CAFE545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D2088A12-F235-40A0-A4D8-9182F9AC03C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E010B6EC-BE7B-4885-B3AC-6B560FE3A31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FECC6495-D8AB-42B4-ADFA-9FBB8B00C99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F5A2A9B5-48CD-47BA-811D-EF0B4D38296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687F0420-BB3E-4427-BB42-6CC17E34EA4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60331AB7-B21F-4FAD-81FC-E4ED849E57B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BEE2ACC5-1449-4CFE-A02B-EA8AFCCA5E0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A0FCE724-1E5C-4857-B7A2-6413BD6E354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216E01CC-D1CE-4B9F-BEA8-72C201AE7C8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A3FCAB35-109B-41A0-B9E9-4698E2185DF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241DA446-602C-486D-8B1B-7DB1AE60EED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13EAC4FA-30B4-4B23-8D5D-F1020AD9854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BD66E497-0AD9-49BB-9CBE-E9789412E8A9}"/>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4C365B10-B0EC-4936-AFFF-2864400041C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FDE6E675-53D4-49A6-8D03-1CE2DEC6DE5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6ABBCB30-A8A0-4400-A4F8-44095A24866F}"/>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D534A09C-64EC-4A99-AC03-7A3F7FC420D7}"/>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E5A50646-34D0-4F6E-8C3F-01EBCA8598AD}"/>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F9CC38AB-FB84-4139-8D25-09F3D4F507F8}"/>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A4B09D7B-DF6B-4457-B20A-431551845DD0}"/>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B8B8D4E2-F3D2-4B67-B3DA-1EA8F0FBFD6B}"/>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7E46A795-465F-40A8-BCB0-7B49F344901A}"/>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a:extLst>
            <a:ext uri="{FF2B5EF4-FFF2-40B4-BE49-F238E27FC236}">
              <a16:creationId xmlns:a16="http://schemas.microsoft.com/office/drawing/2014/main" id="{AFD3C852-279E-4112-9FB7-69E4CD32F440}"/>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3B39D4F-7AC0-4074-A1D2-2FB1B4BBEB3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50B9F9B-F467-48CC-951D-D9C1DBBF088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31FE5650-78D6-4CB6-BBCD-B5FC7E25A01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58917788-91D2-4014-B97A-4B0BE16F186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B11C41D6-EE87-4971-8C23-4C29F46A3AF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87449</xdr:rowOff>
    </xdr:from>
    <xdr:to>
      <xdr:col>85</xdr:col>
      <xdr:colOff>177800</xdr:colOff>
      <xdr:row>107</xdr:row>
      <xdr:rowOff>17599</xdr:rowOff>
    </xdr:to>
    <xdr:sp macro="" textlink="">
      <xdr:nvSpPr>
        <xdr:cNvPr id="683" name="楕円 682">
          <a:extLst>
            <a:ext uri="{FF2B5EF4-FFF2-40B4-BE49-F238E27FC236}">
              <a16:creationId xmlns:a16="http://schemas.microsoft.com/office/drawing/2014/main" id="{0087CAC2-ED15-4A9E-850F-C4D9DC074E68}"/>
            </a:ext>
          </a:extLst>
        </xdr:cNvPr>
        <xdr:cNvSpPr/>
      </xdr:nvSpPr>
      <xdr:spPr>
        <a:xfrm>
          <a:off x="162687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65876</xdr:rowOff>
    </xdr:from>
    <xdr:ext cx="405111" cy="259045"/>
    <xdr:sp macro="" textlink="">
      <xdr:nvSpPr>
        <xdr:cNvPr id="684" name="【公民館】&#10;有形固定資産減価償却率該当値テキスト">
          <a:extLst>
            <a:ext uri="{FF2B5EF4-FFF2-40B4-BE49-F238E27FC236}">
              <a16:creationId xmlns:a16="http://schemas.microsoft.com/office/drawing/2014/main" id="{F5C5EDC7-E8D9-4719-8DF0-5F4949DFD75B}"/>
            </a:ext>
          </a:extLst>
        </xdr:cNvPr>
        <xdr:cNvSpPr txBox="1"/>
      </xdr:nvSpPr>
      <xdr:spPr>
        <a:xfrm>
          <a:off x="16357600"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62956</xdr:rowOff>
    </xdr:from>
    <xdr:to>
      <xdr:col>81</xdr:col>
      <xdr:colOff>101600</xdr:colOff>
      <xdr:row>106</xdr:row>
      <xdr:rowOff>164556</xdr:rowOff>
    </xdr:to>
    <xdr:sp macro="" textlink="">
      <xdr:nvSpPr>
        <xdr:cNvPr id="685" name="楕円 684">
          <a:extLst>
            <a:ext uri="{FF2B5EF4-FFF2-40B4-BE49-F238E27FC236}">
              <a16:creationId xmlns:a16="http://schemas.microsoft.com/office/drawing/2014/main" id="{6DF7F749-998A-4590-8652-3DDC61440701}"/>
            </a:ext>
          </a:extLst>
        </xdr:cNvPr>
        <xdr:cNvSpPr/>
      </xdr:nvSpPr>
      <xdr:spPr>
        <a:xfrm>
          <a:off x="15430500" y="1823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113756</xdr:rowOff>
    </xdr:from>
    <xdr:to>
      <xdr:col>85</xdr:col>
      <xdr:colOff>127000</xdr:colOff>
      <xdr:row>106</xdr:row>
      <xdr:rowOff>138249</xdr:rowOff>
    </xdr:to>
    <xdr:cxnSp macro="">
      <xdr:nvCxnSpPr>
        <xdr:cNvPr id="686" name="直線コネクタ 685">
          <a:extLst>
            <a:ext uri="{FF2B5EF4-FFF2-40B4-BE49-F238E27FC236}">
              <a16:creationId xmlns:a16="http://schemas.microsoft.com/office/drawing/2014/main" id="{C954D04C-EB8A-4B96-AC9F-083B64D0AE87}"/>
            </a:ext>
          </a:extLst>
        </xdr:cNvPr>
        <xdr:cNvCxnSpPr/>
      </xdr:nvCxnSpPr>
      <xdr:spPr>
        <a:xfrm>
          <a:off x="15481300" y="1828745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36830</xdr:rowOff>
    </xdr:from>
    <xdr:to>
      <xdr:col>76</xdr:col>
      <xdr:colOff>165100</xdr:colOff>
      <xdr:row>106</xdr:row>
      <xdr:rowOff>138430</xdr:rowOff>
    </xdr:to>
    <xdr:sp macro="" textlink="">
      <xdr:nvSpPr>
        <xdr:cNvPr id="687" name="楕円 686">
          <a:extLst>
            <a:ext uri="{FF2B5EF4-FFF2-40B4-BE49-F238E27FC236}">
              <a16:creationId xmlns:a16="http://schemas.microsoft.com/office/drawing/2014/main" id="{B5D41AB9-F574-4467-9601-8D9823CB3651}"/>
            </a:ext>
          </a:extLst>
        </xdr:cNvPr>
        <xdr:cNvSpPr/>
      </xdr:nvSpPr>
      <xdr:spPr>
        <a:xfrm>
          <a:off x="14541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87630</xdr:rowOff>
    </xdr:from>
    <xdr:to>
      <xdr:col>81</xdr:col>
      <xdr:colOff>50800</xdr:colOff>
      <xdr:row>106</xdr:row>
      <xdr:rowOff>113756</xdr:rowOff>
    </xdr:to>
    <xdr:cxnSp macro="">
      <xdr:nvCxnSpPr>
        <xdr:cNvPr id="688" name="直線コネクタ 687">
          <a:extLst>
            <a:ext uri="{FF2B5EF4-FFF2-40B4-BE49-F238E27FC236}">
              <a16:creationId xmlns:a16="http://schemas.microsoft.com/office/drawing/2014/main" id="{A4D590FC-2D6D-4FBF-AA16-9E0099933632}"/>
            </a:ext>
          </a:extLst>
        </xdr:cNvPr>
        <xdr:cNvCxnSpPr/>
      </xdr:nvCxnSpPr>
      <xdr:spPr>
        <a:xfrm>
          <a:off x="14592300" y="1826133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9" name="楕円 688">
          <a:extLst>
            <a:ext uri="{FF2B5EF4-FFF2-40B4-BE49-F238E27FC236}">
              <a16:creationId xmlns:a16="http://schemas.microsoft.com/office/drawing/2014/main" id="{4181967E-5A13-4453-AB6D-67177C676537}"/>
            </a:ext>
          </a:extLst>
        </xdr:cNvPr>
        <xdr:cNvSpPr/>
      </xdr:nvSpPr>
      <xdr:spPr>
        <a:xfrm>
          <a:off x="136525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61505</xdr:rowOff>
    </xdr:from>
    <xdr:to>
      <xdr:col>76</xdr:col>
      <xdr:colOff>114300</xdr:colOff>
      <xdr:row>106</xdr:row>
      <xdr:rowOff>87630</xdr:rowOff>
    </xdr:to>
    <xdr:cxnSp macro="">
      <xdr:nvCxnSpPr>
        <xdr:cNvPr id="690" name="直線コネクタ 689">
          <a:extLst>
            <a:ext uri="{FF2B5EF4-FFF2-40B4-BE49-F238E27FC236}">
              <a16:creationId xmlns:a16="http://schemas.microsoft.com/office/drawing/2014/main" id="{A5F73573-82F4-4B2C-9FFD-E74A69B713DA}"/>
            </a:ext>
          </a:extLst>
        </xdr:cNvPr>
        <xdr:cNvCxnSpPr/>
      </xdr:nvCxnSpPr>
      <xdr:spPr>
        <a:xfrm>
          <a:off x="13703300" y="1823520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156029</xdr:rowOff>
    </xdr:from>
    <xdr:to>
      <xdr:col>67</xdr:col>
      <xdr:colOff>101600</xdr:colOff>
      <xdr:row>106</xdr:row>
      <xdr:rowOff>86179</xdr:rowOff>
    </xdr:to>
    <xdr:sp macro="" textlink="">
      <xdr:nvSpPr>
        <xdr:cNvPr id="691" name="楕円 690">
          <a:extLst>
            <a:ext uri="{FF2B5EF4-FFF2-40B4-BE49-F238E27FC236}">
              <a16:creationId xmlns:a16="http://schemas.microsoft.com/office/drawing/2014/main" id="{283701AD-056C-414A-B3FC-4FBB30609BF0}"/>
            </a:ext>
          </a:extLst>
        </xdr:cNvPr>
        <xdr:cNvSpPr/>
      </xdr:nvSpPr>
      <xdr:spPr>
        <a:xfrm>
          <a:off x="12763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35379</xdr:rowOff>
    </xdr:from>
    <xdr:to>
      <xdr:col>71</xdr:col>
      <xdr:colOff>177800</xdr:colOff>
      <xdr:row>106</xdr:row>
      <xdr:rowOff>61505</xdr:rowOff>
    </xdr:to>
    <xdr:cxnSp macro="">
      <xdr:nvCxnSpPr>
        <xdr:cNvPr id="692" name="直線コネクタ 691">
          <a:extLst>
            <a:ext uri="{FF2B5EF4-FFF2-40B4-BE49-F238E27FC236}">
              <a16:creationId xmlns:a16="http://schemas.microsoft.com/office/drawing/2014/main" id="{9983245A-5DDD-4B75-BF6C-DFADB87C05A4}"/>
            </a:ext>
          </a:extLst>
        </xdr:cNvPr>
        <xdr:cNvCxnSpPr/>
      </xdr:nvCxnSpPr>
      <xdr:spPr>
        <a:xfrm>
          <a:off x="12814300" y="18209079"/>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BE270AC6-8E44-4476-9E13-2D49D702CF61}"/>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7C4F48A3-6832-45FB-A478-6A998E32F2D4}"/>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734EFF2B-43EC-417E-A3CF-25EB68A49F2C}"/>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6" name="n_4aveValue【公民館】&#10;有形固定資産減価償却率">
          <a:extLst>
            <a:ext uri="{FF2B5EF4-FFF2-40B4-BE49-F238E27FC236}">
              <a16:creationId xmlns:a16="http://schemas.microsoft.com/office/drawing/2014/main" id="{240AB4EB-4D93-4584-B844-45120F4A2C8B}"/>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155683</xdr:rowOff>
    </xdr:from>
    <xdr:ext cx="405111" cy="259045"/>
    <xdr:sp macro="" textlink="">
      <xdr:nvSpPr>
        <xdr:cNvPr id="697" name="n_1mainValue【公民館】&#10;有形固定資産減価償却率">
          <a:extLst>
            <a:ext uri="{FF2B5EF4-FFF2-40B4-BE49-F238E27FC236}">
              <a16:creationId xmlns:a16="http://schemas.microsoft.com/office/drawing/2014/main" id="{5A757642-5F98-4CE5-9A53-205D0EB5A6FC}"/>
            </a:ext>
          </a:extLst>
        </xdr:cNvPr>
        <xdr:cNvSpPr txBox="1"/>
      </xdr:nvSpPr>
      <xdr:spPr>
        <a:xfrm>
          <a:off x="15266044" y="183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129557</xdr:rowOff>
    </xdr:from>
    <xdr:ext cx="405111" cy="259045"/>
    <xdr:sp macro="" textlink="">
      <xdr:nvSpPr>
        <xdr:cNvPr id="698" name="n_2mainValue【公民館】&#10;有形固定資産減価償却率">
          <a:extLst>
            <a:ext uri="{FF2B5EF4-FFF2-40B4-BE49-F238E27FC236}">
              <a16:creationId xmlns:a16="http://schemas.microsoft.com/office/drawing/2014/main" id="{9944AABF-6D0C-48A7-AC48-3EC51F940906}"/>
            </a:ext>
          </a:extLst>
        </xdr:cNvPr>
        <xdr:cNvSpPr txBox="1"/>
      </xdr:nvSpPr>
      <xdr:spPr>
        <a:xfrm>
          <a:off x="14389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699" name="n_3mainValue【公民館】&#10;有形固定資産減価償却率">
          <a:extLst>
            <a:ext uri="{FF2B5EF4-FFF2-40B4-BE49-F238E27FC236}">
              <a16:creationId xmlns:a16="http://schemas.microsoft.com/office/drawing/2014/main" id="{C590DD8B-08F3-49E2-A7C4-C3387729E6F9}"/>
            </a:ext>
          </a:extLst>
        </xdr:cNvPr>
        <xdr:cNvSpPr txBox="1"/>
      </xdr:nvSpPr>
      <xdr:spPr>
        <a:xfrm>
          <a:off x="13500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77306</xdr:rowOff>
    </xdr:from>
    <xdr:ext cx="405111" cy="259045"/>
    <xdr:sp macro="" textlink="">
      <xdr:nvSpPr>
        <xdr:cNvPr id="700" name="n_4mainValue【公民館】&#10;有形固定資産減価償却率">
          <a:extLst>
            <a:ext uri="{FF2B5EF4-FFF2-40B4-BE49-F238E27FC236}">
              <a16:creationId xmlns:a16="http://schemas.microsoft.com/office/drawing/2014/main" id="{DE54CA15-EFB7-4C55-9FF7-52A3B6C54661}"/>
            </a:ext>
          </a:extLst>
        </xdr:cNvPr>
        <xdr:cNvSpPr txBox="1"/>
      </xdr:nvSpPr>
      <xdr:spPr>
        <a:xfrm>
          <a:off x="126117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FE8CF689-F28C-4034-AF2F-B07F5D21608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D0126CB1-B0EB-4781-92C9-43D2AE88A06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D1276274-5D1F-4471-A303-7F85339E5DC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DCB46472-067E-4640-A9F4-A4212B0700F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4807B325-837A-4932-BEA0-89666C62BEB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F99AD017-A577-4202-8990-32CBA92072D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87F4F057-1675-4231-A5C0-4C40930A266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6A49E182-C3E2-4336-B6AD-98A77FD7670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32CBC7DE-4BF6-4DC7-AA70-3BBA0B383EA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FB9DBCA8-BD29-4101-A771-E85FFFED520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7204DD57-D1EC-44E4-BC4D-A7274320ECE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0F02C83B-3165-4DBB-9C3A-0B4C9229712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3BAE9869-E82A-43CC-93B5-BEA339FDA95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0FD748D0-61AD-4F24-8762-625A1EED40D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5BF4B42F-E290-4A51-9631-44D7CD8CB64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6ACFC958-F070-4D8C-820B-B9A345BD213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760DFE2F-6CD4-424F-ACC0-0885B8E946D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CBCFAFD8-3AC9-4138-A22D-BF34E1F92BE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202338CA-7720-4F10-AB0D-7E14D816AE8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239F796E-A5ED-4911-934C-7F826D5277E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CB853D5F-539B-4355-8EE3-0ADC6136C69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034ED0AC-8C8A-48B5-942F-09AFCC38211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5BD64F17-A5E8-4073-A4A1-22E0D0197FD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C91D21C2-6A2D-4526-9F10-C113D8E7A85F}"/>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BD2E6C54-5F94-46AB-B7A1-A9CCF50B1379}"/>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2C20E0FD-84C0-46C9-84F7-CD4A8107E656}"/>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D9AC45C5-27AC-4BDF-9CA3-527DDC442D6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09AF8FF0-049A-495A-B99E-25E7340486DE}"/>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729" name="【公民館】&#10;一人当たり面積平均値テキスト">
          <a:extLst>
            <a:ext uri="{FF2B5EF4-FFF2-40B4-BE49-F238E27FC236}">
              <a16:creationId xmlns:a16="http://schemas.microsoft.com/office/drawing/2014/main" id="{1B6B58C2-1FF7-49AE-8167-1C4E1E472172}"/>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902A7659-AA3D-4281-B91F-8220FCB88DED}"/>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FAF2BAB0-A984-4E82-8B89-0FD070FB6205}"/>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8EA994FD-FAF2-424D-8886-A68522831041}"/>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F1EF212C-007E-4F48-A934-DACF20A411FD}"/>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a:extLst>
            <a:ext uri="{FF2B5EF4-FFF2-40B4-BE49-F238E27FC236}">
              <a16:creationId xmlns:a16="http://schemas.microsoft.com/office/drawing/2014/main" id="{004828F8-5B0F-4F19-89E6-9E440B0C5618}"/>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DF32AE8A-3315-43DD-BB6F-8A3F912540F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B0EF246-2EA5-44B0-9A22-9F043E19076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FE97BDE5-2F0B-4539-AA84-C4E230CEC50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E048003-D8B0-474D-9328-C5721B4B0F0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1C7FE5F5-F036-494A-A008-AD1A848930C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118111</xdr:rowOff>
    </xdr:from>
    <xdr:to>
      <xdr:col>116</xdr:col>
      <xdr:colOff>114300</xdr:colOff>
      <xdr:row>106</xdr:row>
      <xdr:rowOff>48261</xdr:rowOff>
    </xdr:to>
    <xdr:sp macro="" textlink="">
      <xdr:nvSpPr>
        <xdr:cNvPr id="740" name="楕円 739">
          <a:extLst>
            <a:ext uri="{FF2B5EF4-FFF2-40B4-BE49-F238E27FC236}">
              <a16:creationId xmlns:a16="http://schemas.microsoft.com/office/drawing/2014/main" id="{55D53BB8-EE04-4250-AF66-E7C14D899480}"/>
            </a:ext>
          </a:extLst>
        </xdr:cNvPr>
        <xdr:cNvSpPr/>
      </xdr:nvSpPr>
      <xdr:spPr>
        <a:xfrm>
          <a:off x="22110700" y="1812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140988</xdr:rowOff>
    </xdr:from>
    <xdr:ext cx="469744" cy="259045"/>
    <xdr:sp macro="" textlink="">
      <xdr:nvSpPr>
        <xdr:cNvPr id="741" name="【公民館】&#10;一人当たり面積該当値テキスト">
          <a:extLst>
            <a:ext uri="{FF2B5EF4-FFF2-40B4-BE49-F238E27FC236}">
              <a16:creationId xmlns:a16="http://schemas.microsoft.com/office/drawing/2014/main" id="{9310A65E-ADFC-4536-AE6A-FC576E3BEC5A}"/>
            </a:ext>
          </a:extLst>
        </xdr:cNvPr>
        <xdr:cNvSpPr txBox="1"/>
      </xdr:nvSpPr>
      <xdr:spPr>
        <a:xfrm>
          <a:off x="22199600" y="1797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129539</xdr:rowOff>
    </xdr:from>
    <xdr:to>
      <xdr:col>112</xdr:col>
      <xdr:colOff>38100</xdr:colOff>
      <xdr:row>106</xdr:row>
      <xdr:rowOff>59689</xdr:rowOff>
    </xdr:to>
    <xdr:sp macro="" textlink="">
      <xdr:nvSpPr>
        <xdr:cNvPr id="742" name="楕円 741">
          <a:extLst>
            <a:ext uri="{FF2B5EF4-FFF2-40B4-BE49-F238E27FC236}">
              <a16:creationId xmlns:a16="http://schemas.microsoft.com/office/drawing/2014/main" id="{4BA7369A-861B-453C-ACFE-211517C78EFE}"/>
            </a:ext>
          </a:extLst>
        </xdr:cNvPr>
        <xdr:cNvSpPr/>
      </xdr:nvSpPr>
      <xdr:spPr>
        <a:xfrm>
          <a:off x="21272500" y="1813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168911</xdr:rowOff>
    </xdr:from>
    <xdr:to>
      <xdr:col>116</xdr:col>
      <xdr:colOff>63500</xdr:colOff>
      <xdr:row>106</xdr:row>
      <xdr:rowOff>8889</xdr:rowOff>
    </xdr:to>
    <xdr:cxnSp macro="">
      <xdr:nvCxnSpPr>
        <xdr:cNvPr id="743" name="直線コネクタ 742">
          <a:extLst>
            <a:ext uri="{FF2B5EF4-FFF2-40B4-BE49-F238E27FC236}">
              <a16:creationId xmlns:a16="http://schemas.microsoft.com/office/drawing/2014/main" id="{212D88B5-8908-43EE-BCFB-DA9994923DD9}"/>
            </a:ext>
          </a:extLst>
        </xdr:cNvPr>
        <xdr:cNvCxnSpPr/>
      </xdr:nvCxnSpPr>
      <xdr:spPr>
        <a:xfrm flipV="1">
          <a:off x="21323300" y="1817116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139700</xdr:rowOff>
    </xdr:from>
    <xdr:to>
      <xdr:col>107</xdr:col>
      <xdr:colOff>101600</xdr:colOff>
      <xdr:row>106</xdr:row>
      <xdr:rowOff>69850</xdr:rowOff>
    </xdr:to>
    <xdr:sp macro="" textlink="">
      <xdr:nvSpPr>
        <xdr:cNvPr id="744" name="楕円 743">
          <a:extLst>
            <a:ext uri="{FF2B5EF4-FFF2-40B4-BE49-F238E27FC236}">
              <a16:creationId xmlns:a16="http://schemas.microsoft.com/office/drawing/2014/main" id="{E52A2377-A624-496A-A5B4-1A1A9949BB6D}"/>
            </a:ext>
          </a:extLst>
        </xdr:cNvPr>
        <xdr:cNvSpPr/>
      </xdr:nvSpPr>
      <xdr:spPr>
        <a:xfrm>
          <a:off x="20383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8889</xdr:rowOff>
    </xdr:from>
    <xdr:to>
      <xdr:col>111</xdr:col>
      <xdr:colOff>177800</xdr:colOff>
      <xdr:row>106</xdr:row>
      <xdr:rowOff>19050</xdr:rowOff>
    </xdr:to>
    <xdr:cxnSp macro="">
      <xdr:nvCxnSpPr>
        <xdr:cNvPr id="745" name="直線コネクタ 744">
          <a:extLst>
            <a:ext uri="{FF2B5EF4-FFF2-40B4-BE49-F238E27FC236}">
              <a16:creationId xmlns:a16="http://schemas.microsoft.com/office/drawing/2014/main" id="{A50620DB-D89A-44F4-BD57-E02388F26E6D}"/>
            </a:ext>
          </a:extLst>
        </xdr:cNvPr>
        <xdr:cNvCxnSpPr/>
      </xdr:nvCxnSpPr>
      <xdr:spPr>
        <a:xfrm flipV="1">
          <a:off x="20434300" y="18182589"/>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146050</xdr:rowOff>
    </xdr:from>
    <xdr:to>
      <xdr:col>102</xdr:col>
      <xdr:colOff>165100</xdr:colOff>
      <xdr:row>106</xdr:row>
      <xdr:rowOff>76200</xdr:rowOff>
    </xdr:to>
    <xdr:sp macro="" textlink="">
      <xdr:nvSpPr>
        <xdr:cNvPr id="746" name="楕円 745">
          <a:extLst>
            <a:ext uri="{FF2B5EF4-FFF2-40B4-BE49-F238E27FC236}">
              <a16:creationId xmlns:a16="http://schemas.microsoft.com/office/drawing/2014/main" id="{1526F8F3-F45D-4034-8DB6-0F4328AD7724}"/>
            </a:ext>
          </a:extLst>
        </xdr:cNvPr>
        <xdr:cNvSpPr/>
      </xdr:nvSpPr>
      <xdr:spPr>
        <a:xfrm>
          <a:off x="19494500" y="1814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19050</xdr:rowOff>
    </xdr:from>
    <xdr:to>
      <xdr:col>107</xdr:col>
      <xdr:colOff>50800</xdr:colOff>
      <xdr:row>106</xdr:row>
      <xdr:rowOff>25400</xdr:rowOff>
    </xdr:to>
    <xdr:cxnSp macro="">
      <xdr:nvCxnSpPr>
        <xdr:cNvPr id="747" name="直線コネクタ 746">
          <a:extLst>
            <a:ext uri="{FF2B5EF4-FFF2-40B4-BE49-F238E27FC236}">
              <a16:creationId xmlns:a16="http://schemas.microsoft.com/office/drawing/2014/main" id="{20EF3EC1-A08E-49B1-AC7A-4A04CD109EC1}"/>
            </a:ext>
          </a:extLst>
        </xdr:cNvPr>
        <xdr:cNvCxnSpPr/>
      </xdr:nvCxnSpPr>
      <xdr:spPr>
        <a:xfrm flipV="1">
          <a:off x="19545300" y="1819275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152400</xdr:rowOff>
    </xdr:from>
    <xdr:to>
      <xdr:col>98</xdr:col>
      <xdr:colOff>38100</xdr:colOff>
      <xdr:row>106</xdr:row>
      <xdr:rowOff>82550</xdr:rowOff>
    </xdr:to>
    <xdr:sp macro="" textlink="">
      <xdr:nvSpPr>
        <xdr:cNvPr id="748" name="楕円 747">
          <a:extLst>
            <a:ext uri="{FF2B5EF4-FFF2-40B4-BE49-F238E27FC236}">
              <a16:creationId xmlns:a16="http://schemas.microsoft.com/office/drawing/2014/main" id="{E018BD89-2CFA-4AAC-B6DE-66E85C7B95F4}"/>
            </a:ext>
          </a:extLst>
        </xdr:cNvPr>
        <xdr:cNvSpPr/>
      </xdr:nvSpPr>
      <xdr:spPr>
        <a:xfrm>
          <a:off x="18605500" y="1815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25400</xdr:rowOff>
    </xdr:from>
    <xdr:to>
      <xdr:col>102</xdr:col>
      <xdr:colOff>114300</xdr:colOff>
      <xdr:row>106</xdr:row>
      <xdr:rowOff>31750</xdr:rowOff>
    </xdr:to>
    <xdr:cxnSp macro="">
      <xdr:nvCxnSpPr>
        <xdr:cNvPr id="749" name="直線コネクタ 748">
          <a:extLst>
            <a:ext uri="{FF2B5EF4-FFF2-40B4-BE49-F238E27FC236}">
              <a16:creationId xmlns:a16="http://schemas.microsoft.com/office/drawing/2014/main" id="{DE85F736-6F69-44CE-BDAF-522BCE325DEA}"/>
            </a:ext>
          </a:extLst>
        </xdr:cNvPr>
        <xdr:cNvCxnSpPr/>
      </xdr:nvCxnSpPr>
      <xdr:spPr>
        <a:xfrm flipV="1">
          <a:off x="18656300" y="1819910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750" name="n_1aveValue【公民館】&#10;一人当たり面積">
          <a:extLst>
            <a:ext uri="{FF2B5EF4-FFF2-40B4-BE49-F238E27FC236}">
              <a16:creationId xmlns:a16="http://schemas.microsoft.com/office/drawing/2014/main" id="{EB008B83-5EEF-4CD2-BE41-87ED6F516F58}"/>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751" name="n_2aveValue【公民館】&#10;一人当たり面積">
          <a:extLst>
            <a:ext uri="{FF2B5EF4-FFF2-40B4-BE49-F238E27FC236}">
              <a16:creationId xmlns:a16="http://schemas.microsoft.com/office/drawing/2014/main" id="{19EA961F-5C49-4587-AAD2-AE7042BD0C45}"/>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752" name="n_3aveValue【公民館】&#10;一人当たり面積">
          <a:extLst>
            <a:ext uri="{FF2B5EF4-FFF2-40B4-BE49-F238E27FC236}">
              <a16:creationId xmlns:a16="http://schemas.microsoft.com/office/drawing/2014/main" id="{558DEB50-B327-476A-BA89-E70DB2957DF8}"/>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753" name="n_4aveValue【公民館】&#10;一人当たり面積">
          <a:extLst>
            <a:ext uri="{FF2B5EF4-FFF2-40B4-BE49-F238E27FC236}">
              <a16:creationId xmlns:a16="http://schemas.microsoft.com/office/drawing/2014/main" id="{19BFD712-4E1B-4073-B89A-DE43C29951DA}"/>
            </a:ext>
          </a:extLst>
        </xdr:cNvPr>
        <xdr:cNvSpPr txBox="1"/>
      </xdr:nvSpPr>
      <xdr:spPr>
        <a:xfrm>
          <a:off x="18421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76216</xdr:rowOff>
    </xdr:from>
    <xdr:ext cx="469744" cy="259045"/>
    <xdr:sp macro="" textlink="">
      <xdr:nvSpPr>
        <xdr:cNvPr id="754" name="n_1mainValue【公民館】&#10;一人当たり面積">
          <a:extLst>
            <a:ext uri="{FF2B5EF4-FFF2-40B4-BE49-F238E27FC236}">
              <a16:creationId xmlns:a16="http://schemas.microsoft.com/office/drawing/2014/main" id="{82248D01-7849-49C0-928E-D3686B7995B5}"/>
            </a:ext>
          </a:extLst>
        </xdr:cNvPr>
        <xdr:cNvSpPr txBox="1"/>
      </xdr:nvSpPr>
      <xdr:spPr>
        <a:xfrm>
          <a:off x="21075727" y="1790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86377</xdr:rowOff>
    </xdr:from>
    <xdr:ext cx="469744" cy="259045"/>
    <xdr:sp macro="" textlink="">
      <xdr:nvSpPr>
        <xdr:cNvPr id="755" name="n_2mainValue【公民館】&#10;一人当たり面積">
          <a:extLst>
            <a:ext uri="{FF2B5EF4-FFF2-40B4-BE49-F238E27FC236}">
              <a16:creationId xmlns:a16="http://schemas.microsoft.com/office/drawing/2014/main" id="{73D68A77-2AD7-4A33-B669-FD526E1A74E2}"/>
            </a:ext>
          </a:extLst>
        </xdr:cNvPr>
        <xdr:cNvSpPr txBox="1"/>
      </xdr:nvSpPr>
      <xdr:spPr>
        <a:xfrm>
          <a:off x="201994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92727</xdr:rowOff>
    </xdr:from>
    <xdr:ext cx="469744" cy="259045"/>
    <xdr:sp macro="" textlink="">
      <xdr:nvSpPr>
        <xdr:cNvPr id="756" name="n_3mainValue【公民館】&#10;一人当たり面積">
          <a:extLst>
            <a:ext uri="{FF2B5EF4-FFF2-40B4-BE49-F238E27FC236}">
              <a16:creationId xmlns:a16="http://schemas.microsoft.com/office/drawing/2014/main" id="{3F3E9F0F-6362-466D-95AD-13E28DB5F665}"/>
            </a:ext>
          </a:extLst>
        </xdr:cNvPr>
        <xdr:cNvSpPr txBox="1"/>
      </xdr:nvSpPr>
      <xdr:spPr>
        <a:xfrm>
          <a:off x="19310427" y="1792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99077</xdr:rowOff>
    </xdr:from>
    <xdr:ext cx="469744" cy="259045"/>
    <xdr:sp macro="" textlink="">
      <xdr:nvSpPr>
        <xdr:cNvPr id="757" name="n_4mainValue【公民館】&#10;一人当たり面積">
          <a:extLst>
            <a:ext uri="{FF2B5EF4-FFF2-40B4-BE49-F238E27FC236}">
              <a16:creationId xmlns:a16="http://schemas.microsoft.com/office/drawing/2014/main" id="{D2FCBC62-AECB-4A63-8F24-B1DDBCEC70FB}"/>
            </a:ext>
          </a:extLst>
        </xdr:cNvPr>
        <xdr:cNvSpPr txBox="1"/>
      </xdr:nvSpPr>
      <xdr:spPr>
        <a:xfrm>
          <a:off x="18421427" y="1792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A2905E8D-11FB-4744-AE70-6EAC3DB296B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21714FAE-DE3C-4689-8EEE-218DD67A5AB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CB58F33F-8BB6-40B0-AF72-E36D4DBD474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道路、幼稚園・保育所、公民館は、有形固定資産減価償却率が類似団体平均を大きく上回っているが、公共施設等総合管理計画や個別施設計画に基づき、大規模改修などの老朽対策を検討する。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学校施設は、有形固定資産減価償却率が類似団体平均と同等程度になっているが、老朽化が著しい施設も多数あり、計画的な整備を検討しなければならない。</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公営住宅は、計画的な更新整備が行われており、有形固定資産減価償却率も類似団体平均を下回っている。今後も徳之島町公営住宅等長寿命化計画に基づき、住民のニーズに対応した整備を実施する。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橋梁は、有形固定資産減価償却率が類似団体平均と同等程度であるが、優先度をつけて計画的な更新整備を検討する。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58A05CB-4DF2-4960-897C-6C55CDAFF83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5BC1CBB-4334-4E9E-B1F1-006B5130704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04D955-00EB-46DC-A448-D175F9F4F6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B7EF94-42B8-4C3A-90E2-613260897EE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鹿児島県徳之島町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F03ECA8-089C-42F6-9E17-97BA06862F2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1AD291F-024E-4BBE-BBDB-B3A17AC2BD8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E7161F4-5706-4218-B089-2C60983E68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28A7BA6-5DAA-46B5-8FE7-9800A4CE26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1C294D0-59E4-4E66-91B5-16509342AD5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4D9C314-0E20-493B-AC77-3A2F9E5BEDA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9,844
9,775
104.92
10,638,910
10,316,923
255,157
5,161,251
9,614,892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37121CC-6921-45D7-B712-F9B73335F48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545B10C-CE55-4894-AC18-523471A2355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4034B5-BF29-42F8-B221-D12FA22A7CF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37.7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D7EDDC8-8E97-43CF-AC31-D51F3BD8CD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B464FDD-84F6-44AE-9A08-0938095FFD8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CCFCBCB-ABE8-4F2E-ACE4-F32E869E590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9EE3D27-42F4-4D05-90EC-6050D8999A9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CB01E9F-05DD-4F8C-BC3E-86B2D328E85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1770A9-3F0F-4036-90D0-7B3C18304E7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FF6A19-BBF6-4540-B3AC-63FBFF52E25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3AF019-BBBC-4401-89AA-4297862210B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B65203D-53E1-46BC-AC10-F190BF6A996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414A55-37F9-4158-8AED-68935F99D17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7471B3-3142-42CF-A2B8-C45945B7F33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DA49D29-2C04-4F5D-ACEE-C86DF73F0DD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CA1AF46-57F0-4922-A796-2C6DBF53CFF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E3C681-0672-4A89-A229-9029EBD6888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F24DCE0-9E25-4AF2-A4CE-B4F386C4939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3C7B200-978F-4870-85AF-019F42462DF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237E109-150C-4B33-9561-AC009F6D5F8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C36BD3-D66A-4EAD-A578-2BFE2F0235C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5D6A670-64CA-4795-9777-3091AD76CCF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E8B7DFA-EE10-4C4C-9934-8BE1528F478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25FB6E9-A921-4DA1-A2A7-BA93C660C9A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6145B69-696D-4E14-892C-0E9E68FAA76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159149E-EEC9-4041-B869-0A66C84071A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65AC2EC-1130-4AD6-872D-66EE885DD5C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4B806F2-57D2-4669-AAC7-B78B259403A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432F32C-77E1-42B7-9467-732178E8128C}"/>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6D44F01-DAF0-48C6-B268-D0786033760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4355ACC-F417-4C9E-BF24-F990D99D7C0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50B3880-DC81-4725-B2CF-F48F3FE9596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CDE901E-4ADC-4418-BB07-3E72B1D3E9D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0233E11-33F8-4696-8F65-9C11328F915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1EEBF0B-D8C3-427E-982F-67CEAC7DBF2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3E0D0D7-9B88-46F3-A0A4-1238CD14D4F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56C2653E-F847-4BD8-92D0-FCC221210ECB}"/>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AC50276-6C95-4D2F-8811-8D886B33807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2B669CA-2CCF-49D1-8844-BB77251F091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781DB211-A8FC-4ECB-9203-A51D5518FAA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77362BA-5973-4DDF-A125-642BE55DF6F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1D6D223-BF5D-48C3-A668-CACCDB9E750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C618F2F-5683-49A9-BE8B-35046335921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785902A-BA59-4BBB-BA32-53E80D86A05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8646968-9DBE-47AE-903F-7B8ECFF67CD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F0F8509-0CD4-4F0D-99F3-FA530693A85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1A8CED8-9D34-4AD0-AD8E-59F5FFDC365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41665F0-98F6-48E3-9F22-3942D3BAB6B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229BE4BC-0D1B-4909-9A09-BC61D2BA021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CB6FD68-D87F-423F-BE6D-88BC8960429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17D1645-C70B-4454-8032-07CE625B90B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E945471F-0573-4960-BB30-DF25EFAC296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C61C499-8BC4-47FA-BE3A-373A761D1B8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962599C-9ED8-43C7-8D64-D1EFE6A6AEE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F4B43A3-F6A3-4743-9FC3-1FC67F1FD83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EB917B14-2A8D-43D2-B9C2-CBBF926607D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7C1015D-9BE8-4FC8-87E1-5B5521EBBCE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C3D5E6D1-1992-4FEB-8D99-A43DF5EB186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821B571-17BD-47CA-87B1-9C81EED7071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4B61D1E0-53A3-4C40-AB1F-F07CDF28711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351F3C7E-5D1B-49BE-9D68-CAF033840AF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FC4019E6-3A14-4C15-9EF3-CA5084D603AB}"/>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4A4DFA1E-3161-4C61-9E77-66834EBA468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3E75E974-18AA-490A-A14C-B5C0CCEC5E0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10D5C03A-AAF6-4314-A01F-CE60A00A322D}"/>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77" name="直線コネクタ 76">
          <a:extLst>
            <a:ext uri="{FF2B5EF4-FFF2-40B4-BE49-F238E27FC236}">
              <a16:creationId xmlns:a16="http://schemas.microsoft.com/office/drawing/2014/main" id="{265B1AD9-2880-45A6-94CB-C9939A098938}"/>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C419E6B3-3B1B-4765-A5A7-A40D8D885CC2}"/>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79" name="フローチャート: 判断 78">
          <a:extLst>
            <a:ext uri="{FF2B5EF4-FFF2-40B4-BE49-F238E27FC236}">
              <a16:creationId xmlns:a16="http://schemas.microsoft.com/office/drawing/2014/main" id="{074D917A-17E9-40DA-A188-658904C0DF89}"/>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80" name="フローチャート: 判断 79">
          <a:extLst>
            <a:ext uri="{FF2B5EF4-FFF2-40B4-BE49-F238E27FC236}">
              <a16:creationId xmlns:a16="http://schemas.microsoft.com/office/drawing/2014/main" id="{7E0804D1-F03F-4281-AF26-E00DB9FBC913}"/>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81" name="フローチャート: 判断 80">
          <a:extLst>
            <a:ext uri="{FF2B5EF4-FFF2-40B4-BE49-F238E27FC236}">
              <a16:creationId xmlns:a16="http://schemas.microsoft.com/office/drawing/2014/main" id="{D1106EEF-8703-4E06-A1DC-7F8993465E2B}"/>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E57E491D-70BB-47D0-AC8A-C3191192BA8D}"/>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83" name="フローチャート: 判断 82">
          <a:extLst>
            <a:ext uri="{FF2B5EF4-FFF2-40B4-BE49-F238E27FC236}">
              <a16:creationId xmlns:a16="http://schemas.microsoft.com/office/drawing/2014/main" id="{9E70DD70-FFAB-455D-869F-32349DB7CC12}"/>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DBC614B-ED16-4529-A04C-52AD6C95F8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1186E0F-5FD0-4764-85D8-2C9784E5E5C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DFCE489-5FCE-4444-B707-46EB38FD205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DE59EA0-C1A4-4E58-8208-B9CF5EBFD65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A8CDCBE-F99D-4091-906E-50D92C15FCA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103505</xdr:rowOff>
    </xdr:from>
    <xdr:to>
      <xdr:col>24</xdr:col>
      <xdr:colOff>114300</xdr:colOff>
      <xdr:row>57</xdr:row>
      <xdr:rowOff>33655</xdr:rowOff>
    </xdr:to>
    <xdr:sp macro="" textlink="">
      <xdr:nvSpPr>
        <xdr:cNvPr id="89" name="楕円 88">
          <a:extLst>
            <a:ext uri="{FF2B5EF4-FFF2-40B4-BE49-F238E27FC236}">
              <a16:creationId xmlns:a16="http://schemas.microsoft.com/office/drawing/2014/main" id="{D55676AB-CCD5-4E44-AA4A-DC8532D9E089}"/>
            </a:ext>
          </a:extLst>
        </xdr:cNvPr>
        <xdr:cNvSpPr/>
      </xdr:nvSpPr>
      <xdr:spPr>
        <a:xfrm>
          <a:off x="4584700" y="970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126382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A589DDC0-E781-4A19-A845-6468CE4326DC}"/>
            </a:ext>
          </a:extLst>
        </xdr:cNvPr>
        <xdr:cNvSpPr txBox="1"/>
      </xdr:nvSpPr>
      <xdr:spPr>
        <a:xfrm>
          <a:off x="4673600" y="955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149225</xdr:rowOff>
    </xdr:from>
    <xdr:to>
      <xdr:col>20</xdr:col>
      <xdr:colOff>38100</xdr:colOff>
      <xdr:row>57</xdr:row>
      <xdr:rowOff>79375</xdr:rowOff>
    </xdr:to>
    <xdr:sp macro="" textlink="">
      <xdr:nvSpPr>
        <xdr:cNvPr id="91" name="楕円 90">
          <a:extLst>
            <a:ext uri="{FF2B5EF4-FFF2-40B4-BE49-F238E27FC236}">
              <a16:creationId xmlns:a16="http://schemas.microsoft.com/office/drawing/2014/main" id="{9D5E8EBA-46DB-4800-B924-FA8B946A3668}"/>
            </a:ext>
          </a:extLst>
        </xdr:cNvPr>
        <xdr:cNvSpPr/>
      </xdr:nvSpPr>
      <xdr:spPr>
        <a:xfrm>
          <a:off x="3746500" y="97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154305</xdr:rowOff>
    </xdr:from>
    <xdr:to>
      <xdr:col>24</xdr:col>
      <xdr:colOff>63500</xdr:colOff>
      <xdr:row>57</xdr:row>
      <xdr:rowOff>28575</xdr:rowOff>
    </xdr:to>
    <xdr:cxnSp macro="">
      <xdr:nvCxnSpPr>
        <xdr:cNvPr id="92" name="直線コネクタ 91">
          <a:extLst>
            <a:ext uri="{FF2B5EF4-FFF2-40B4-BE49-F238E27FC236}">
              <a16:creationId xmlns:a16="http://schemas.microsoft.com/office/drawing/2014/main" id="{3F78201A-6261-46F7-A65F-6BF5063D7DB1}"/>
            </a:ext>
          </a:extLst>
        </xdr:cNvPr>
        <xdr:cNvCxnSpPr/>
      </xdr:nvCxnSpPr>
      <xdr:spPr>
        <a:xfrm flipV="1">
          <a:off x="3797300" y="97555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143510</xdr:rowOff>
    </xdr:from>
    <xdr:to>
      <xdr:col>15</xdr:col>
      <xdr:colOff>101600</xdr:colOff>
      <xdr:row>57</xdr:row>
      <xdr:rowOff>73660</xdr:rowOff>
    </xdr:to>
    <xdr:sp macro="" textlink="">
      <xdr:nvSpPr>
        <xdr:cNvPr id="93" name="楕円 92">
          <a:extLst>
            <a:ext uri="{FF2B5EF4-FFF2-40B4-BE49-F238E27FC236}">
              <a16:creationId xmlns:a16="http://schemas.microsoft.com/office/drawing/2014/main" id="{FF2207E5-606C-4119-93D2-D9C5A856BF0F}"/>
            </a:ext>
          </a:extLst>
        </xdr:cNvPr>
        <xdr:cNvSpPr/>
      </xdr:nvSpPr>
      <xdr:spPr>
        <a:xfrm>
          <a:off x="285750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22860</xdr:rowOff>
    </xdr:from>
    <xdr:to>
      <xdr:col>19</xdr:col>
      <xdr:colOff>177800</xdr:colOff>
      <xdr:row>57</xdr:row>
      <xdr:rowOff>28575</xdr:rowOff>
    </xdr:to>
    <xdr:cxnSp macro="">
      <xdr:nvCxnSpPr>
        <xdr:cNvPr id="94" name="直線コネクタ 93">
          <a:extLst>
            <a:ext uri="{FF2B5EF4-FFF2-40B4-BE49-F238E27FC236}">
              <a16:creationId xmlns:a16="http://schemas.microsoft.com/office/drawing/2014/main" id="{B206C970-1D6F-4C1D-8C75-6648A03C25B0}"/>
            </a:ext>
          </a:extLst>
        </xdr:cNvPr>
        <xdr:cNvCxnSpPr/>
      </xdr:nvCxnSpPr>
      <xdr:spPr>
        <a:xfrm>
          <a:off x="2908300" y="979551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69215</xdr:rowOff>
    </xdr:from>
    <xdr:to>
      <xdr:col>10</xdr:col>
      <xdr:colOff>165100</xdr:colOff>
      <xdr:row>56</xdr:row>
      <xdr:rowOff>170815</xdr:rowOff>
    </xdr:to>
    <xdr:sp macro="" textlink="">
      <xdr:nvSpPr>
        <xdr:cNvPr id="95" name="楕円 94">
          <a:extLst>
            <a:ext uri="{FF2B5EF4-FFF2-40B4-BE49-F238E27FC236}">
              <a16:creationId xmlns:a16="http://schemas.microsoft.com/office/drawing/2014/main" id="{43319845-2947-434D-A1C7-9079AC1D7618}"/>
            </a:ext>
          </a:extLst>
        </xdr:cNvPr>
        <xdr:cNvSpPr/>
      </xdr:nvSpPr>
      <xdr:spPr>
        <a:xfrm>
          <a:off x="1968500" y="967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120015</xdr:rowOff>
    </xdr:from>
    <xdr:to>
      <xdr:col>15</xdr:col>
      <xdr:colOff>50800</xdr:colOff>
      <xdr:row>57</xdr:row>
      <xdr:rowOff>22860</xdr:rowOff>
    </xdr:to>
    <xdr:cxnSp macro="">
      <xdr:nvCxnSpPr>
        <xdr:cNvPr id="96" name="直線コネクタ 95">
          <a:extLst>
            <a:ext uri="{FF2B5EF4-FFF2-40B4-BE49-F238E27FC236}">
              <a16:creationId xmlns:a16="http://schemas.microsoft.com/office/drawing/2014/main" id="{2DCE707D-5050-4B37-9630-DA9A58D619EC}"/>
            </a:ext>
          </a:extLst>
        </xdr:cNvPr>
        <xdr:cNvCxnSpPr/>
      </xdr:nvCxnSpPr>
      <xdr:spPr>
        <a:xfrm>
          <a:off x="2019300" y="972121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38735</xdr:rowOff>
    </xdr:from>
    <xdr:to>
      <xdr:col>6</xdr:col>
      <xdr:colOff>38100</xdr:colOff>
      <xdr:row>57</xdr:row>
      <xdr:rowOff>140335</xdr:rowOff>
    </xdr:to>
    <xdr:sp macro="" textlink="">
      <xdr:nvSpPr>
        <xdr:cNvPr id="97" name="楕円 96">
          <a:extLst>
            <a:ext uri="{FF2B5EF4-FFF2-40B4-BE49-F238E27FC236}">
              <a16:creationId xmlns:a16="http://schemas.microsoft.com/office/drawing/2014/main" id="{81E0FDBF-4C6C-48A3-ABC9-72F7BB4FD5C5}"/>
            </a:ext>
          </a:extLst>
        </xdr:cNvPr>
        <xdr:cNvSpPr/>
      </xdr:nvSpPr>
      <xdr:spPr>
        <a:xfrm>
          <a:off x="1079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120015</xdr:rowOff>
    </xdr:from>
    <xdr:to>
      <xdr:col>10</xdr:col>
      <xdr:colOff>114300</xdr:colOff>
      <xdr:row>57</xdr:row>
      <xdr:rowOff>89535</xdr:rowOff>
    </xdr:to>
    <xdr:cxnSp macro="">
      <xdr:nvCxnSpPr>
        <xdr:cNvPr id="98" name="直線コネクタ 97">
          <a:extLst>
            <a:ext uri="{FF2B5EF4-FFF2-40B4-BE49-F238E27FC236}">
              <a16:creationId xmlns:a16="http://schemas.microsoft.com/office/drawing/2014/main" id="{AAA03703-1C41-4C27-8DDB-4F889B06F8FF}"/>
            </a:ext>
          </a:extLst>
        </xdr:cNvPr>
        <xdr:cNvCxnSpPr/>
      </xdr:nvCxnSpPr>
      <xdr:spPr>
        <a:xfrm flipV="1">
          <a:off x="1130300" y="9721215"/>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99" name="n_1aveValue【体育館・プール】&#10;有形固定資産減価償却率">
          <a:extLst>
            <a:ext uri="{FF2B5EF4-FFF2-40B4-BE49-F238E27FC236}">
              <a16:creationId xmlns:a16="http://schemas.microsoft.com/office/drawing/2014/main" id="{8B17B4D3-F9D2-48FC-ADC8-D4C9180E9BB3}"/>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100" name="n_2aveValue【体育館・プール】&#10;有形固定資産減価償却率">
          <a:extLst>
            <a:ext uri="{FF2B5EF4-FFF2-40B4-BE49-F238E27FC236}">
              <a16:creationId xmlns:a16="http://schemas.microsoft.com/office/drawing/2014/main" id="{777AB08D-934F-44C9-BAAD-4B04AC6D14E0}"/>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101" name="n_3aveValue【体育館・プール】&#10;有形固定資産減価償却率">
          <a:extLst>
            <a:ext uri="{FF2B5EF4-FFF2-40B4-BE49-F238E27FC236}">
              <a16:creationId xmlns:a16="http://schemas.microsoft.com/office/drawing/2014/main" id="{5C4F7D3E-0D03-4952-822C-4D27A4A9CC21}"/>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102" name="n_4aveValue【体育館・プール】&#10;有形固定資産減価償却率">
          <a:extLst>
            <a:ext uri="{FF2B5EF4-FFF2-40B4-BE49-F238E27FC236}">
              <a16:creationId xmlns:a16="http://schemas.microsoft.com/office/drawing/2014/main" id="{9D430750-54A8-40CF-AACE-602DF3E3956E}"/>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95902</xdr:rowOff>
    </xdr:from>
    <xdr:ext cx="405111" cy="259045"/>
    <xdr:sp macro="" textlink="">
      <xdr:nvSpPr>
        <xdr:cNvPr id="103" name="n_1mainValue【体育館・プール】&#10;有形固定資産減価償却率">
          <a:extLst>
            <a:ext uri="{FF2B5EF4-FFF2-40B4-BE49-F238E27FC236}">
              <a16:creationId xmlns:a16="http://schemas.microsoft.com/office/drawing/2014/main" id="{F43FCA80-6384-4117-A985-98E07E731C72}"/>
            </a:ext>
          </a:extLst>
        </xdr:cNvPr>
        <xdr:cNvSpPr txBox="1"/>
      </xdr:nvSpPr>
      <xdr:spPr>
        <a:xfrm>
          <a:off x="358204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90187</xdr:rowOff>
    </xdr:from>
    <xdr:ext cx="405111" cy="259045"/>
    <xdr:sp macro="" textlink="">
      <xdr:nvSpPr>
        <xdr:cNvPr id="104" name="n_2mainValue【体育館・プール】&#10;有形固定資産減価償却率">
          <a:extLst>
            <a:ext uri="{FF2B5EF4-FFF2-40B4-BE49-F238E27FC236}">
              <a16:creationId xmlns:a16="http://schemas.microsoft.com/office/drawing/2014/main" id="{165D1CF0-E778-486C-8D8A-D3DA87AF0932}"/>
            </a:ext>
          </a:extLst>
        </xdr:cNvPr>
        <xdr:cNvSpPr txBox="1"/>
      </xdr:nvSpPr>
      <xdr:spPr>
        <a:xfrm>
          <a:off x="2705744" y="95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15892</xdr:rowOff>
    </xdr:from>
    <xdr:ext cx="405111" cy="259045"/>
    <xdr:sp macro="" textlink="">
      <xdr:nvSpPr>
        <xdr:cNvPr id="105" name="n_3mainValue【体育館・プール】&#10;有形固定資産減価償却率">
          <a:extLst>
            <a:ext uri="{FF2B5EF4-FFF2-40B4-BE49-F238E27FC236}">
              <a16:creationId xmlns:a16="http://schemas.microsoft.com/office/drawing/2014/main" id="{F74EBF58-D4D9-4841-8807-D1918B516BAC}"/>
            </a:ext>
          </a:extLst>
        </xdr:cNvPr>
        <xdr:cNvSpPr txBox="1"/>
      </xdr:nvSpPr>
      <xdr:spPr>
        <a:xfrm>
          <a:off x="1816744" y="944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156862</xdr:rowOff>
    </xdr:from>
    <xdr:ext cx="405111" cy="259045"/>
    <xdr:sp macro="" textlink="">
      <xdr:nvSpPr>
        <xdr:cNvPr id="106" name="n_4mainValue【体育館・プール】&#10;有形固定資産減価償却率">
          <a:extLst>
            <a:ext uri="{FF2B5EF4-FFF2-40B4-BE49-F238E27FC236}">
              <a16:creationId xmlns:a16="http://schemas.microsoft.com/office/drawing/2014/main" id="{0393402C-BC40-4D7C-848C-D28C76DCFA56}"/>
            </a:ext>
          </a:extLst>
        </xdr:cNvPr>
        <xdr:cNvSpPr txBox="1"/>
      </xdr:nvSpPr>
      <xdr:spPr>
        <a:xfrm>
          <a:off x="9277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BB1727E9-F2E0-40A7-A977-C939C736C45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EE698006-F979-49E0-AFA9-2112665868C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5B3A4478-3F1F-4241-B5BC-108E8F8AADF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F1C257CF-A514-445C-B4AF-23CD6885041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6E19A8D1-F5E9-4315-AA73-1E498C8890A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19315538-0C06-4FD3-9ED1-6F9B3962CEA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CA2E2BFE-E5F2-4D47-BFE9-E99C89C7079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5B803548-98FB-44CA-AA52-6BB3B9C2FE8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711B7094-960B-483C-8429-0F04538999D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FBA49402-9150-4D68-9BDE-A259987F00F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3091FF18-437C-4C50-83DE-686D5BE98FA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5FAA0963-17D0-4E40-8BEF-B3F5F9FD3FBD}"/>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1F97BEEC-6445-4AB5-A470-10841A8702FA}"/>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5B6F9E06-AB5B-4EB9-874E-913283F66A97}"/>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5C3E0A65-16EC-47C7-A394-586D62E912C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B44E4F6B-7C04-4C6D-8408-E1AF6E35871A}"/>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BCBC8B21-D655-4D79-84C8-52A3CC2D964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46D51B93-DA5C-4FA7-944F-26B5A7B9751D}"/>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6F2D30C9-43A6-4FB5-A690-275B8B8B7D4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1F0BA8AF-5FCF-4A99-AD30-F89CAFC7D07E}"/>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8C977A9-73A9-4D36-B110-459A7EABD25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928BFB2E-8D55-43A9-8852-E1455BE2DD7B}"/>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02FD01CA-FDD7-4790-ACFF-0332827B9DB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38999737-1451-4CAD-974A-65099757786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70DBE880-82A9-4044-A774-1D6BE721802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132" name="直線コネクタ 131">
          <a:extLst>
            <a:ext uri="{FF2B5EF4-FFF2-40B4-BE49-F238E27FC236}">
              <a16:creationId xmlns:a16="http://schemas.microsoft.com/office/drawing/2014/main" id="{F3E34B53-0748-4369-BAD2-9CD49B9E0536}"/>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133" name="【体育館・プール】&#10;一人当たり面積最小値テキスト">
          <a:extLst>
            <a:ext uri="{FF2B5EF4-FFF2-40B4-BE49-F238E27FC236}">
              <a16:creationId xmlns:a16="http://schemas.microsoft.com/office/drawing/2014/main" id="{E74D799B-35C2-4D77-8095-35C97BC54A41}"/>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134" name="直線コネクタ 133">
          <a:extLst>
            <a:ext uri="{FF2B5EF4-FFF2-40B4-BE49-F238E27FC236}">
              <a16:creationId xmlns:a16="http://schemas.microsoft.com/office/drawing/2014/main" id="{BAE92E72-95EF-46BE-BAF2-BA3332BA9F2E}"/>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135" name="【体育館・プール】&#10;一人当たり面積最大値テキスト">
          <a:extLst>
            <a:ext uri="{FF2B5EF4-FFF2-40B4-BE49-F238E27FC236}">
              <a16:creationId xmlns:a16="http://schemas.microsoft.com/office/drawing/2014/main" id="{F386D660-E193-4337-9329-09B8091677DB}"/>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136" name="直線コネクタ 135">
          <a:extLst>
            <a:ext uri="{FF2B5EF4-FFF2-40B4-BE49-F238E27FC236}">
              <a16:creationId xmlns:a16="http://schemas.microsoft.com/office/drawing/2014/main" id="{FFBFD638-CB64-46BF-AB13-6C8F79A37F39}"/>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137" name="【体育館・プール】&#10;一人当たり面積平均値テキスト">
          <a:extLst>
            <a:ext uri="{FF2B5EF4-FFF2-40B4-BE49-F238E27FC236}">
              <a16:creationId xmlns:a16="http://schemas.microsoft.com/office/drawing/2014/main" id="{CC155EF9-D580-4074-954C-0E66C4C6379A}"/>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138" name="フローチャート: 判断 137">
          <a:extLst>
            <a:ext uri="{FF2B5EF4-FFF2-40B4-BE49-F238E27FC236}">
              <a16:creationId xmlns:a16="http://schemas.microsoft.com/office/drawing/2014/main" id="{C9EDBFD9-031F-47D0-8A1E-778B5CDB58A7}"/>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139" name="フローチャート: 判断 138">
          <a:extLst>
            <a:ext uri="{FF2B5EF4-FFF2-40B4-BE49-F238E27FC236}">
              <a16:creationId xmlns:a16="http://schemas.microsoft.com/office/drawing/2014/main" id="{4B098D00-A228-452E-A5C4-57E0CCECB0BA}"/>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140" name="フローチャート: 判断 139">
          <a:extLst>
            <a:ext uri="{FF2B5EF4-FFF2-40B4-BE49-F238E27FC236}">
              <a16:creationId xmlns:a16="http://schemas.microsoft.com/office/drawing/2014/main" id="{FD88D657-7E54-475B-A58A-B38065D8903A}"/>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141" name="フローチャート: 判断 140">
          <a:extLst>
            <a:ext uri="{FF2B5EF4-FFF2-40B4-BE49-F238E27FC236}">
              <a16:creationId xmlns:a16="http://schemas.microsoft.com/office/drawing/2014/main" id="{168E58AD-5561-4875-83FB-587232484CC7}"/>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142" name="フローチャート: 判断 141">
          <a:extLst>
            <a:ext uri="{FF2B5EF4-FFF2-40B4-BE49-F238E27FC236}">
              <a16:creationId xmlns:a16="http://schemas.microsoft.com/office/drawing/2014/main" id="{E5DCCA66-59FA-4AC5-9A82-9AE2AE045643}"/>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5E93F77-EF22-4965-8A50-39B50FA4707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AAEC3C68-EA0C-4B12-B500-3319FCFA134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BB430CF-9B29-43A7-89AA-B82DD67117F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C6C87E24-A638-4CC9-B5EB-8AE891DEA4E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8D1BFBEC-9A73-4085-A74E-5131BDF9477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30299</xdr:rowOff>
    </xdr:from>
    <xdr:to>
      <xdr:col>55</xdr:col>
      <xdr:colOff>50800</xdr:colOff>
      <xdr:row>61</xdr:row>
      <xdr:rowOff>131899</xdr:rowOff>
    </xdr:to>
    <xdr:sp macro="" textlink="">
      <xdr:nvSpPr>
        <xdr:cNvPr id="148" name="楕円 147">
          <a:extLst>
            <a:ext uri="{FF2B5EF4-FFF2-40B4-BE49-F238E27FC236}">
              <a16:creationId xmlns:a16="http://schemas.microsoft.com/office/drawing/2014/main" id="{666B73BA-F1DF-4C92-9364-4ACDC50EC06A}"/>
            </a:ext>
          </a:extLst>
        </xdr:cNvPr>
        <xdr:cNvSpPr/>
      </xdr:nvSpPr>
      <xdr:spPr>
        <a:xfrm>
          <a:off x="10426700" y="10488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53176</xdr:rowOff>
    </xdr:from>
    <xdr:ext cx="469744" cy="259045"/>
    <xdr:sp macro="" textlink="">
      <xdr:nvSpPr>
        <xdr:cNvPr id="149" name="【体育館・プール】&#10;一人当たり面積該当値テキスト">
          <a:extLst>
            <a:ext uri="{FF2B5EF4-FFF2-40B4-BE49-F238E27FC236}">
              <a16:creationId xmlns:a16="http://schemas.microsoft.com/office/drawing/2014/main" id="{C36619CB-FEEF-4D5E-A9B5-66EB92F5E7D2}"/>
            </a:ext>
          </a:extLst>
        </xdr:cNvPr>
        <xdr:cNvSpPr txBox="1"/>
      </xdr:nvSpPr>
      <xdr:spPr>
        <a:xfrm>
          <a:off x="10515600"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70031</xdr:rowOff>
    </xdr:from>
    <xdr:to>
      <xdr:col>50</xdr:col>
      <xdr:colOff>165100</xdr:colOff>
      <xdr:row>63</xdr:row>
      <xdr:rowOff>181</xdr:rowOff>
    </xdr:to>
    <xdr:sp macro="" textlink="">
      <xdr:nvSpPr>
        <xdr:cNvPr id="150" name="楕円 149">
          <a:extLst>
            <a:ext uri="{FF2B5EF4-FFF2-40B4-BE49-F238E27FC236}">
              <a16:creationId xmlns:a16="http://schemas.microsoft.com/office/drawing/2014/main" id="{098589CF-0513-401A-B0CD-6ECC0EC916E9}"/>
            </a:ext>
          </a:extLst>
        </xdr:cNvPr>
        <xdr:cNvSpPr/>
      </xdr:nvSpPr>
      <xdr:spPr>
        <a:xfrm>
          <a:off x="95885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81099</xdr:rowOff>
    </xdr:from>
    <xdr:to>
      <xdr:col>55</xdr:col>
      <xdr:colOff>0</xdr:colOff>
      <xdr:row>62</xdr:row>
      <xdr:rowOff>120831</xdr:rowOff>
    </xdr:to>
    <xdr:cxnSp macro="">
      <xdr:nvCxnSpPr>
        <xdr:cNvPr id="151" name="直線コネクタ 150">
          <a:extLst>
            <a:ext uri="{FF2B5EF4-FFF2-40B4-BE49-F238E27FC236}">
              <a16:creationId xmlns:a16="http://schemas.microsoft.com/office/drawing/2014/main" id="{0F5FE699-81CF-41D7-B963-89931C325B53}"/>
            </a:ext>
          </a:extLst>
        </xdr:cNvPr>
        <xdr:cNvCxnSpPr/>
      </xdr:nvCxnSpPr>
      <xdr:spPr>
        <a:xfrm flipV="1">
          <a:off x="9639300" y="10539549"/>
          <a:ext cx="838200" cy="21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77651</xdr:rowOff>
    </xdr:from>
    <xdr:to>
      <xdr:col>46</xdr:col>
      <xdr:colOff>38100</xdr:colOff>
      <xdr:row>63</xdr:row>
      <xdr:rowOff>7801</xdr:rowOff>
    </xdr:to>
    <xdr:sp macro="" textlink="">
      <xdr:nvSpPr>
        <xdr:cNvPr id="152" name="楕円 151">
          <a:extLst>
            <a:ext uri="{FF2B5EF4-FFF2-40B4-BE49-F238E27FC236}">
              <a16:creationId xmlns:a16="http://schemas.microsoft.com/office/drawing/2014/main" id="{BA9B6B50-E9D0-4E07-B89B-017B6608BEBC}"/>
            </a:ext>
          </a:extLst>
        </xdr:cNvPr>
        <xdr:cNvSpPr/>
      </xdr:nvSpPr>
      <xdr:spPr>
        <a:xfrm>
          <a:off x="8699500" y="1070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120831</xdr:rowOff>
    </xdr:from>
    <xdr:to>
      <xdr:col>50</xdr:col>
      <xdr:colOff>114300</xdr:colOff>
      <xdr:row>62</xdr:row>
      <xdr:rowOff>128451</xdr:rowOff>
    </xdr:to>
    <xdr:cxnSp macro="">
      <xdr:nvCxnSpPr>
        <xdr:cNvPr id="153" name="直線コネクタ 152">
          <a:extLst>
            <a:ext uri="{FF2B5EF4-FFF2-40B4-BE49-F238E27FC236}">
              <a16:creationId xmlns:a16="http://schemas.microsoft.com/office/drawing/2014/main" id="{AAD63F81-A95A-4FD0-8080-1786A5BD1150}"/>
            </a:ext>
          </a:extLst>
        </xdr:cNvPr>
        <xdr:cNvCxnSpPr/>
      </xdr:nvCxnSpPr>
      <xdr:spPr>
        <a:xfrm flipV="1">
          <a:off x="8750300" y="10750731"/>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82006</xdr:rowOff>
    </xdr:from>
    <xdr:to>
      <xdr:col>41</xdr:col>
      <xdr:colOff>101600</xdr:colOff>
      <xdr:row>63</xdr:row>
      <xdr:rowOff>12156</xdr:rowOff>
    </xdr:to>
    <xdr:sp macro="" textlink="">
      <xdr:nvSpPr>
        <xdr:cNvPr id="154" name="楕円 153">
          <a:extLst>
            <a:ext uri="{FF2B5EF4-FFF2-40B4-BE49-F238E27FC236}">
              <a16:creationId xmlns:a16="http://schemas.microsoft.com/office/drawing/2014/main" id="{E9B63051-4454-46E3-ABF7-D2B22449441F}"/>
            </a:ext>
          </a:extLst>
        </xdr:cNvPr>
        <xdr:cNvSpPr/>
      </xdr:nvSpPr>
      <xdr:spPr>
        <a:xfrm>
          <a:off x="7810500" y="1071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128451</xdr:rowOff>
    </xdr:from>
    <xdr:to>
      <xdr:col>45</xdr:col>
      <xdr:colOff>177800</xdr:colOff>
      <xdr:row>62</xdr:row>
      <xdr:rowOff>132806</xdr:rowOff>
    </xdr:to>
    <xdr:cxnSp macro="">
      <xdr:nvCxnSpPr>
        <xdr:cNvPr id="155" name="直線コネクタ 154">
          <a:extLst>
            <a:ext uri="{FF2B5EF4-FFF2-40B4-BE49-F238E27FC236}">
              <a16:creationId xmlns:a16="http://schemas.microsoft.com/office/drawing/2014/main" id="{60AFD8C9-A70B-437C-A961-E2C1095768D9}"/>
            </a:ext>
          </a:extLst>
        </xdr:cNvPr>
        <xdr:cNvCxnSpPr/>
      </xdr:nvCxnSpPr>
      <xdr:spPr>
        <a:xfrm flipV="1">
          <a:off x="7861300" y="10758351"/>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87449</xdr:rowOff>
    </xdr:from>
    <xdr:to>
      <xdr:col>36</xdr:col>
      <xdr:colOff>165100</xdr:colOff>
      <xdr:row>63</xdr:row>
      <xdr:rowOff>17599</xdr:rowOff>
    </xdr:to>
    <xdr:sp macro="" textlink="">
      <xdr:nvSpPr>
        <xdr:cNvPr id="156" name="楕円 155">
          <a:extLst>
            <a:ext uri="{FF2B5EF4-FFF2-40B4-BE49-F238E27FC236}">
              <a16:creationId xmlns:a16="http://schemas.microsoft.com/office/drawing/2014/main" id="{BA3408E5-D676-46B4-B9CD-7EDDB68409AD}"/>
            </a:ext>
          </a:extLst>
        </xdr:cNvPr>
        <xdr:cNvSpPr/>
      </xdr:nvSpPr>
      <xdr:spPr>
        <a:xfrm>
          <a:off x="6921500" y="1071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132806</xdr:rowOff>
    </xdr:from>
    <xdr:to>
      <xdr:col>41</xdr:col>
      <xdr:colOff>50800</xdr:colOff>
      <xdr:row>62</xdr:row>
      <xdr:rowOff>138249</xdr:rowOff>
    </xdr:to>
    <xdr:cxnSp macro="">
      <xdr:nvCxnSpPr>
        <xdr:cNvPr id="157" name="直線コネクタ 156">
          <a:extLst>
            <a:ext uri="{FF2B5EF4-FFF2-40B4-BE49-F238E27FC236}">
              <a16:creationId xmlns:a16="http://schemas.microsoft.com/office/drawing/2014/main" id="{ABF17306-F41A-4374-9659-0F9E78CD1936}"/>
            </a:ext>
          </a:extLst>
        </xdr:cNvPr>
        <xdr:cNvCxnSpPr/>
      </xdr:nvCxnSpPr>
      <xdr:spPr>
        <a:xfrm flipV="1">
          <a:off x="6972300" y="10762706"/>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158" name="n_1aveValue【体育館・プール】&#10;一人当たり面積">
          <a:extLst>
            <a:ext uri="{FF2B5EF4-FFF2-40B4-BE49-F238E27FC236}">
              <a16:creationId xmlns:a16="http://schemas.microsoft.com/office/drawing/2014/main" id="{6060FBCE-4839-4796-80DB-1D3825DB158D}"/>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159" name="n_2aveValue【体育館・プール】&#10;一人当たり面積">
          <a:extLst>
            <a:ext uri="{FF2B5EF4-FFF2-40B4-BE49-F238E27FC236}">
              <a16:creationId xmlns:a16="http://schemas.microsoft.com/office/drawing/2014/main" id="{2B4E9478-5FB2-440A-A73A-938AF2C438DA}"/>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160" name="n_3aveValue【体育館・プール】&#10;一人当たり面積">
          <a:extLst>
            <a:ext uri="{FF2B5EF4-FFF2-40B4-BE49-F238E27FC236}">
              <a16:creationId xmlns:a16="http://schemas.microsoft.com/office/drawing/2014/main" id="{6541197C-1DC1-4070-816E-1D6B8AA1F906}"/>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104339</xdr:rowOff>
    </xdr:from>
    <xdr:ext cx="469744" cy="259045"/>
    <xdr:sp macro="" textlink="">
      <xdr:nvSpPr>
        <xdr:cNvPr id="161" name="n_4aveValue【体育館・プール】&#10;一人当たり面積">
          <a:extLst>
            <a:ext uri="{FF2B5EF4-FFF2-40B4-BE49-F238E27FC236}">
              <a16:creationId xmlns:a16="http://schemas.microsoft.com/office/drawing/2014/main" id="{44AF35EC-B59C-465A-A8BF-A114DAA24A50}"/>
            </a:ext>
          </a:extLst>
        </xdr:cNvPr>
        <xdr:cNvSpPr txBox="1"/>
      </xdr:nvSpPr>
      <xdr:spPr>
        <a:xfrm>
          <a:off x="6737427" y="1039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162758</xdr:rowOff>
    </xdr:from>
    <xdr:ext cx="469744" cy="259045"/>
    <xdr:sp macro="" textlink="">
      <xdr:nvSpPr>
        <xdr:cNvPr id="162" name="n_1mainValue【体育館・プール】&#10;一人当たり面積">
          <a:extLst>
            <a:ext uri="{FF2B5EF4-FFF2-40B4-BE49-F238E27FC236}">
              <a16:creationId xmlns:a16="http://schemas.microsoft.com/office/drawing/2014/main" id="{FF6E7D6D-5DBF-4007-B416-1D7064FE6D5B}"/>
            </a:ext>
          </a:extLst>
        </xdr:cNvPr>
        <xdr:cNvSpPr txBox="1"/>
      </xdr:nvSpPr>
      <xdr:spPr>
        <a:xfrm>
          <a:off x="9391727" y="1079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170378</xdr:rowOff>
    </xdr:from>
    <xdr:ext cx="469744" cy="259045"/>
    <xdr:sp macro="" textlink="">
      <xdr:nvSpPr>
        <xdr:cNvPr id="163" name="n_2mainValue【体育館・プール】&#10;一人当たり面積">
          <a:extLst>
            <a:ext uri="{FF2B5EF4-FFF2-40B4-BE49-F238E27FC236}">
              <a16:creationId xmlns:a16="http://schemas.microsoft.com/office/drawing/2014/main" id="{B9916052-B000-45A9-A973-B7DD99F491B5}"/>
            </a:ext>
          </a:extLst>
        </xdr:cNvPr>
        <xdr:cNvSpPr txBox="1"/>
      </xdr:nvSpPr>
      <xdr:spPr>
        <a:xfrm>
          <a:off x="8515427" y="10800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3283</xdr:rowOff>
    </xdr:from>
    <xdr:ext cx="469744" cy="259045"/>
    <xdr:sp macro="" textlink="">
      <xdr:nvSpPr>
        <xdr:cNvPr id="164" name="n_3mainValue【体育館・プール】&#10;一人当たり面積">
          <a:extLst>
            <a:ext uri="{FF2B5EF4-FFF2-40B4-BE49-F238E27FC236}">
              <a16:creationId xmlns:a16="http://schemas.microsoft.com/office/drawing/2014/main" id="{912C3528-0F91-474A-8B49-1CB80E553321}"/>
            </a:ext>
          </a:extLst>
        </xdr:cNvPr>
        <xdr:cNvSpPr txBox="1"/>
      </xdr:nvSpPr>
      <xdr:spPr>
        <a:xfrm>
          <a:off x="7626427" y="1080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8726</xdr:rowOff>
    </xdr:from>
    <xdr:ext cx="469744" cy="259045"/>
    <xdr:sp macro="" textlink="">
      <xdr:nvSpPr>
        <xdr:cNvPr id="165" name="n_4mainValue【体育館・プール】&#10;一人当たり面積">
          <a:extLst>
            <a:ext uri="{FF2B5EF4-FFF2-40B4-BE49-F238E27FC236}">
              <a16:creationId xmlns:a16="http://schemas.microsoft.com/office/drawing/2014/main" id="{404B9B39-7551-43DA-932C-A2C26D10A2DF}"/>
            </a:ext>
          </a:extLst>
        </xdr:cNvPr>
        <xdr:cNvSpPr txBox="1"/>
      </xdr:nvSpPr>
      <xdr:spPr>
        <a:xfrm>
          <a:off x="6737427" y="1081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E480CA99-9F94-425C-B58F-7F99B6C93AA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005B0194-2662-4605-95F0-17DF14B3254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E12CBB24-90D3-4345-AACB-0061730AA5F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697658BD-EF35-4E38-AD52-0BBD57C36B4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78C436DE-E620-456D-8ABD-82E2ED46A5F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3913B06A-E2A3-4FF4-A139-B0694EE0FFD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BC957F5B-D713-44E8-A157-5951FCF3D93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AADEB4E3-B6AE-4FDD-80B8-A7FD67A0387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506E1800-E3D9-445C-A8C2-CB8C443772F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E7ED5498-4F0C-4004-A568-D8ABCC774D9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7A7BA9EA-6668-44C2-94B7-55D85968349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52A1CA74-315E-446C-B476-8B9AD3C1396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58BB7DD9-C9AB-4C56-84E1-E10537E6845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42B614FF-64D3-4220-9E12-21E9BD05913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6FC87F51-0323-4299-865E-701133831F6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7D1E0E4B-0619-4F83-866E-CB5A811B549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9CFD1E53-C9F8-43C7-AAF3-DC72A29D172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6C618362-9125-4FDE-A69E-EF2670196F2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5FC8119A-4902-4CE2-8A6F-ABBED6D0153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562A75CD-BAB4-46F5-A030-44406FAD694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45821A4D-4E85-4C31-8F43-E968FCE7E95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799725D8-837D-4824-B8FE-711CDB37EE2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0662FB51-5880-4860-A417-9556D1C6EC4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F253DD84-2DAD-4255-AE3C-C156B2C4889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90" name="テキスト ボックス 189">
          <a:extLst>
            <a:ext uri="{FF2B5EF4-FFF2-40B4-BE49-F238E27FC236}">
              <a16:creationId xmlns:a16="http://schemas.microsoft.com/office/drawing/2014/main" id="{29FE414B-9F27-4B30-93B4-3EF47F4C790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1" name="直線コネクタ 190">
          <a:extLst>
            <a:ext uri="{FF2B5EF4-FFF2-40B4-BE49-F238E27FC236}">
              <a16:creationId xmlns:a16="http://schemas.microsoft.com/office/drawing/2014/main" id="{6AA60F2A-D091-4263-AC7D-7212DFC8390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2" name="テキスト ボックス 191">
          <a:extLst>
            <a:ext uri="{FF2B5EF4-FFF2-40B4-BE49-F238E27FC236}">
              <a16:creationId xmlns:a16="http://schemas.microsoft.com/office/drawing/2014/main" id="{EE3EF6B2-C96A-4C0E-9320-242562262CB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3" name="直線コネクタ 192">
          <a:extLst>
            <a:ext uri="{FF2B5EF4-FFF2-40B4-BE49-F238E27FC236}">
              <a16:creationId xmlns:a16="http://schemas.microsoft.com/office/drawing/2014/main" id="{D3D02617-245B-432F-9F72-63128129F3D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4" name="テキスト ボックス 193">
          <a:extLst>
            <a:ext uri="{FF2B5EF4-FFF2-40B4-BE49-F238E27FC236}">
              <a16:creationId xmlns:a16="http://schemas.microsoft.com/office/drawing/2014/main" id="{22306FCE-86D4-400A-A206-299EEBD28EF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5" name="直線コネクタ 194">
          <a:extLst>
            <a:ext uri="{FF2B5EF4-FFF2-40B4-BE49-F238E27FC236}">
              <a16:creationId xmlns:a16="http://schemas.microsoft.com/office/drawing/2014/main" id="{50D30EE8-A924-487F-8D86-6644FF1890E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6" name="テキスト ボックス 195">
          <a:extLst>
            <a:ext uri="{FF2B5EF4-FFF2-40B4-BE49-F238E27FC236}">
              <a16:creationId xmlns:a16="http://schemas.microsoft.com/office/drawing/2014/main" id="{CF56CF9F-AF4B-49D9-A7A8-654345F14DE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7" name="直線コネクタ 196">
          <a:extLst>
            <a:ext uri="{FF2B5EF4-FFF2-40B4-BE49-F238E27FC236}">
              <a16:creationId xmlns:a16="http://schemas.microsoft.com/office/drawing/2014/main" id="{20D26A1D-C91B-44E8-B545-0A89B2B0F13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8" name="テキスト ボックス 197">
          <a:extLst>
            <a:ext uri="{FF2B5EF4-FFF2-40B4-BE49-F238E27FC236}">
              <a16:creationId xmlns:a16="http://schemas.microsoft.com/office/drawing/2014/main" id="{D737C219-B0F8-4F87-88E8-1EE1CF0A038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9" name="直線コネクタ 198">
          <a:extLst>
            <a:ext uri="{FF2B5EF4-FFF2-40B4-BE49-F238E27FC236}">
              <a16:creationId xmlns:a16="http://schemas.microsoft.com/office/drawing/2014/main" id="{26C828FE-231F-4B1A-80B8-4996CD615F8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00" name="テキスト ボックス 199">
          <a:extLst>
            <a:ext uri="{FF2B5EF4-FFF2-40B4-BE49-F238E27FC236}">
              <a16:creationId xmlns:a16="http://schemas.microsoft.com/office/drawing/2014/main" id="{2DF43B58-7BE5-47F1-B38E-4EDF6EF1520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1" name="直線コネクタ 200">
          <a:extLst>
            <a:ext uri="{FF2B5EF4-FFF2-40B4-BE49-F238E27FC236}">
              <a16:creationId xmlns:a16="http://schemas.microsoft.com/office/drawing/2014/main" id="{DEA6CD5B-EF63-4D10-ABC6-4CC11141DA2C}"/>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2" name="テキスト ボックス 201">
          <a:extLst>
            <a:ext uri="{FF2B5EF4-FFF2-40B4-BE49-F238E27FC236}">
              <a16:creationId xmlns:a16="http://schemas.microsoft.com/office/drawing/2014/main" id="{9C54224C-5322-49EF-A458-2E780E84A02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3" name="直線コネクタ 202">
          <a:extLst>
            <a:ext uri="{FF2B5EF4-FFF2-40B4-BE49-F238E27FC236}">
              <a16:creationId xmlns:a16="http://schemas.microsoft.com/office/drawing/2014/main" id="{F59DAB73-B3B5-4C77-A948-A702EB3F4FA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4" name="テキスト ボックス 203">
          <a:extLst>
            <a:ext uri="{FF2B5EF4-FFF2-40B4-BE49-F238E27FC236}">
              <a16:creationId xmlns:a16="http://schemas.microsoft.com/office/drawing/2014/main" id="{9DD0DEDE-E67E-4C70-8398-80D403BFA80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5" name="直線コネクタ 204">
          <a:extLst>
            <a:ext uri="{FF2B5EF4-FFF2-40B4-BE49-F238E27FC236}">
              <a16:creationId xmlns:a16="http://schemas.microsoft.com/office/drawing/2014/main" id="{23B2EB61-A2C9-4489-B599-FB75746FBD5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6" name="【市民会館】&#10;有形固定資産減価償却率グラフ枠">
          <a:extLst>
            <a:ext uri="{FF2B5EF4-FFF2-40B4-BE49-F238E27FC236}">
              <a16:creationId xmlns:a16="http://schemas.microsoft.com/office/drawing/2014/main" id="{C0367CB8-60BD-4075-B307-4A42AD67087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207" name="直線コネクタ 206">
          <a:extLst>
            <a:ext uri="{FF2B5EF4-FFF2-40B4-BE49-F238E27FC236}">
              <a16:creationId xmlns:a16="http://schemas.microsoft.com/office/drawing/2014/main" id="{905BEDB8-C953-47E5-9605-47EF4ECE1269}"/>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208" name="【市民会館】&#10;有形固定資産減価償却率最小値テキスト">
          <a:extLst>
            <a:ext uri="{FF2B5EF4-FFF2-40B4-BE49-F238E27FC236}">
              <a16:creationId xmlns:a16="http://schemas.microsoft.com/office/drawing/2014/main" id="{6EA1A72D-BD10-4344-A714-E5A429749D5C}"/>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209" name="直線コネクタ 208">
          <a:extLst>
            <a:ext uri="{FF2B5EF4-FFF2-40B4-BE49-F238E27FC236}">
              <a16:creationId xmlns:a16="http://schemas.microsoft.com/office/drawing/2014/main" id="{3011499F-5586-44D8-AAA7-075C40C5AA50}"/>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210" name="【市民会館】&#10;有形固定資産減価償却率最大値テキスト">
          <a:extLst>
            <a:ext uri="{FF2B5EF4-FFF2-40B4-BE49-F238E27FC236}">
              <a16:creationId xmlns:a16="http://schemas.microsoft.com/office/drawing/2014/main" id="{74635832-2AFC-4224-BE57-25F42FE3A6FD}"/>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211" name="直線コネクタ 210">
          <a:extLst>
            <a:ext uri="{FF2B5EF4-FFF2-40B4-BE49-F238E27FC236}">
              <a16:creationId xmlns:a16="http://schemas.microsoft.com/office/drawing/2014/main" id="{BC0EE554-24CD-42C4-893E-DBACA20DD420}"/>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212" name="【市民会館】&#10;有形固定資産減価償却率平均値テキスト">
          <a:extLst>
            <a:ext uri="{FF2B5EF4-FFF2-40B4-BE49-F238E27FC236}">
              <a16:creationId xmlns:a16="http://schemas.microsoft.com/office/drawing/2014/main" id="{4B37752F-D0EC-4844-B63A-A64260E9C9A2}"/>
            </a:ext>
          </a:extLst>
        </xdr:cNvPr>
        <xdr:cNvSpPr txBox="1"/>
      </xdr:nvSpPr>
      <xdr:spPr>
        <a:xfrm>
          <a:off x="4673600" y="1806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213" name="フローチャート: 判断 212">
          <a:extLst>
            <a:ext uri="{FF2B5EF4-FFF2-40B4-BE49-F238E27FC236}">
              <a16:creationId xmlns:a16="http://schemas.microsoft.com/office/drawing/2014/main" id="{10FC369B-7A38-41A9-A3CE-7AF62958C4F7}"/>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214" name="フローチャート: 判断 213">
          <a:extLst>
            <a:ext uri="{FF2B5EF4-FFF2-40B4-BE49-F238E27FC236}">
              <a16:creationId xmlns:a16="http://schemas.microsoft.com/office/drawing/2014/main" id="{96D758F9-1E15-4298-9CF0-A1A929E94564}"/>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215" name="フローチャート: 判断 214">
          <a:extLst>
            <a:ext uri="{FF2B5EF4-FFF2-40B4-BE49-F238E27FC236}">
              <a16:creationId xmlns:a16="http://schemas.microsoft.com/office/drawing/2014/main" id="{8BDFFCAF-2E27-4874-8EE4-2D735F4A0C5F}"/>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216" name="フローチャート: 判断 215">
          <a:extLst>
            <a:ext uri="{FF2B5EF4-FFF2-40B4-BE49-F238E27FC236}">
              <a16:creationId xmlns:a16="http://schemas.microsoft.com/office/drawing/2014/main" id="{B74A4158-4803-4824-9565-833C0DCBB219}"/>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217" name="フローチャート: 判断 216">
          <a:extLst>
            <a:ext uri="{FF2B5EF4-FFF2-40B4-BE49-F238E27FC236}">
              <a16:creationId xmlns:a16="http://schemas.microsoft.com/office/drawing/2014/main" id="{63547D66-6EA7-4B9E-9900-6FFB2EDA38E6}"/>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86B2861C-0DEF-4AC7-9BB7-04DA718B09E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150FB4E9-B51A-4862-842A-9C6B60659B2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3CC00183-D24D-4DE4-A25B-BDE3BF08F8A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12AEB5AB-807F-4D76-BD8C-2F3EAD8E4D7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2" name="テキスト ボックス 221">
          <a:extLst>
            <a:ext uri="{FF2B5EF4-FFF2-40B4-BE49-F238E27FC236}">
              <a16:creationId xmlns:a16="http://schemas.microsoft.com/office/drawing/2014/main" id="{62B81472-4173-492A-A988-439694481F6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107043</xdr:rowOff>
    </xdr:from>
    <xdr:to>
      <xdr:col>24</xdr:col>
      <xdr:colOff>114300</xdr:colOff>
      <xdr:row>105</xdr:row>
      <xdr:rowOff>37193</xdr:rowOff>
    </xdr:to>
    <xdr:sp macro="" textlink="">
      <xdr:nvSpPr>
        <xdr:cNvPr id="223" name="楕円 222">
          <a:extLst>
            <a:ext uri="{FF2B5EF4-FFF2-40B4-BE49-F238E27FC236}">
              <a16:creationId xmlns:a16="http://schemas.microsoft.com/office/drawing/2014/main" id="{7CB458F2-51DC-4E2D-99D6-AE9C3C310C7E}"/>
            </a:ext>
          </a:extLst>
        </xdr:cNvPr>
        <xdr:cNvSpPr/>
      </xdr:nvSpPr>
      <xdr:spPr>
        <a:xfrm>
          <a:off x="45847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129920</xdr:rowOff>
    </xdr:from>
    <xdr:ext cx="405111" cy="259045"/>
    <xdr:sp macro="" textlink="">
      <xdr:nvSpPr>
        <xdr:cNvPr id="224" name="【市民会館】&#10;有形固定資産減価償却率該当値テキスト">
          <a:extLst>
            <a:ext uri="{FF2B5EF4-FFF2-40B4-BE49-F238E27FC236}">
              <a16:creationId xmlns:a16="http://schemas.microsoft.com/office/drawing/2014/main" id="{0D4A758A-C6FC-4B35-8E2B-FDF4C4AB1E4A}"/>
            </a:ext>
          </a:extLst>
        </xdr:cNvPr>
        <xdr:cNvSpPr txBox="1"/>
      </xdr:nvSpPr>
      <xdr:spPr>
        <a:xfrm>
          <a:off x="4673600" y="1778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89081</xdr:rowOff>
    </xdr:from>
    <xdr:to>
      <xdr:col>20</xdr:col>
      <xdr:colOff>38100</xdr:colOff>
      <xdr:row>105</xdr:row>
      <xdr:rowOff>19231</xdr:rowOff>
    </xdr:to>
    <xdr:sp macro="" textlink="">
      <xdr:nvSpPr>
        <xdr:cNvPr id="225" name="楕円 224">
          <a:extLst>
            <a:ext uri="{FF2B5EF4-FFF2-40B4-BE49-F238E27FC236}">
              <a16:creationId xmlns:a16="http://schemas.microsoft.com/office/drawing/2014/main" id="{050FCD88-EE5C-4E15-9FC9-5C4C28F1DA50}"/>
            </a:ext>
          </a:extLst>
        </xdr:cNvPr>
        <xdr:cNvSpPr/>
      </xdr:nvSpPr>
      <xdr:spPr>
        <a:xfrm>
          <a:off x="3746500" y="1791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139881</xdr:rowOff>
    </xdr:from>
    <xdr:to>
      <xdr:col>24</xdr:col>
      <xdr:colOff>63500</xdr:colOff>
      <xdr:row>104</xdr:row>
      <xdr:rowOff>157843</xdr:rowOff>
    </xdr:to>
    <xdr:cxnSp macro="">
      <xdr:nvCxnSpPr>
        <xdr:cNvPr id="226" name="直線コネクタ 225">
          <a:extLst>
            <a:ext uri="{FF2B5EF4-FFF2-40B4-BE49-F238E27FC236}">
              <a16:creationId xmlns:a16="http://schemas.microsoft.com/office/drawing/2014/main" id="{FD840996-400D-4355-8DCD-955F02C1640A}"/>
            </a:ext>
          </a:extLst>
        </xdr:cNvPr>
        <xdr:cNvCxnSpPr/>
      </xdr:nvCxnSpPr>
      <xdr:spPr>
        <a:xfrm>
          <a:off x="3797300" y="17970681"/>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56424</xdr:rowOff>
    </xdr:from>
    <xdr:to>
      <xdr:col>15</xdr:col>
      <xdr:colOff>101600</xdr:colOff>
      <xdr:row>104</xdr:row>
      <xdr:rowOff>158024</xdr:rowOff>
    </xdr:to>
    <xdr:sp macro="" textlink="">
      <xdr:nvSpPr>
        <xdr:cNvPr id="227" name="楕円 226">
          <a:extLst>
            <a:ext uri="{FF2B5EF4-FFF2-40B4-BE49-F238E27FC236}">
              <a16:creationId xmlns:a16="http://schemas.microsoft.com/office/drawing/2014/main" id="{AF8E18F4-A2A4-49C7-89F6-866EEDA5B663}"/>
            </a:ext>
          </a:extLst>
        </xdr:cNvPr>
        <xdr:cNvSpPr/>
      </xdr:nvSpPr>
      <xdr:spPr>
        <a:xfrm>
          <a:off x="2857500" y="1788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107224</xdr:rowOff>
    </xdr:from>
    <xdr:to>
      <xdr:col>19</xdr:col>
      <xdr:colOff>177800</xdr:colOff>
      <xdr:row>104</xdr:row>
      <xdr:rowOff>139881</xdr:rowOff>
    </xdr:to>
    <xdr:cxnSp macro="">
      <xdr:nvCxnSpPr>
        <xdr:cNvPr id="228" name="直線コネクタ 227">
          <a:extLst>
            <a:ext uri="{FF2B5EF4-FFF2-40B4-BE49-F238E27FC236}">
              <a16:creationId xmlns:a16="http://schemas.microsoft.com/office/drawing/2014/main" id="{D1CE9463-965C-4FA3-8E62-DEDBD4B1DD32}"/>
            </a:ext>
          </a:extLst>
        </xdr:cNvPr>
        <xdr:cNvCxnSpPr/>
      </xdr:nvCxnSpPr>
      <xdr:spPr>
        <a:xfrm>
          <a:off x="2908300" y="179380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15602</xdr:rowOff>
    </xdr:from>
    <xdr:to>
      <xdr:col>10</xdr:col>
      <xdr:colOff>165100</xdr:colOff>
      <xdr:row>104</xdr:row>
      <xdr:rowOff>117202</xdr:rowOff>
    </xdr:to>
    <xdr:sp macro="" textlink="">
      <xdr:nvSpPr>
        <xdr:cNvPr id="229" name="楕円 228">
          <a:extLst>
            <a:ext uri="{FF2B5EF4-FFF2-40B4-BE49-F238E27FC236}">
              <a16:creationId xmlns:a16="http://schemas.microsoft.com/office/drawing/2014/main" id="{A69A0E87-04F8-4E7D-AF28-EE7B753CA802}"/>
            </a:ext>
          </a:extLst>
        </xdr:cNvPr>
        <xdr:cNvSpPr/>
      </xdr:nvSpPr>
      <xdr:spPr>
        <a:xfrm>
          <a:off x="1968500" y="1784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66402</xdr:rowOff>
    </xdr:from>
    <xdr:to>
      <xdr:col>15</xdr:col>
      <xdr:colOff>50800</xdr:colOff>
      <xdr:row>104</xdr:row>
      <xdr:rowOff>107224</xdr:rowOff>
    </xdr:to>
    <xdr:cxnSp macro="">
      <xdr:nvCxnSpPr>
        <xdr:cNvPr id="230" name="直線コネクタ 229">
          <a:extLst>
            <a:ext uri="{FF2B5EF4-FFF2-40B4-BE49-F238E27FC236}">
              <a16:creationId xmlns:a16="http://schemas.microsoft.com/office/drawing/2014/main" id="{9059BAF3-FBB5-470E-8821-E62FFA3A8305}"/>
            </a:ext>
          </a:extLst>
        </xdr:cNvPr>
        <xdr:cNvCxnSpPr/>
      </xdr:nvCxnSpPr>
      <xdr:spPr>
        <a:xfrm>
          <a:off x="2019300" y="17897202"/>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20501</xdr:rowOff>
    </xdr:from>
    <xdr:to>
      <xdr:col>6</xdr:col>
      <xdr:colOff>38100</xdr:colOff>
      <xdr:row>104</xdr:row>
      <xdr:rowOff>122101</xdr:rowOff>
    </xdr:to>
    <xdr:sp macro="" textlink="">
      <xdr:nvSpPr>
        <xdr:cNvPr id="231" name="楕円 230">
          <a:extLst>
            <a:ext uri="{FF2B5EF4-FFF2-40B4-BE49-F238E27FC236}">
              <a16:creationId xmlns:a16="http://schemas.microsoft.com/office/drawing/2014/main" id="{16307240-0290-4A05-AC24-9A19812338B6}"/>
            </a:ext>
          </a:extLst>
        </xdr:cNvPr>
        <xdr:cNvSpPr/>
      </xdr:nvSpPr>
      <xdr:spPr>
        <a:xfrm>
          <a:off x="1079500" y="1785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66402</xdr:rowOff>
    </xdr:from>
    <xdr:to>
      <xdr:col>10</xdr:col>
      <xdr:colOff>114300</xdr:colOff>
      <xdr:row>104</xdr:row>
      <xdr:rowOff>71301</xdr:rowOff>
    </xdr:to>
    <xdr:cxnSp macro="">
      <xdr:nvCxnSpPr>
        <xdr:cNvPr id="232" name="直線コネクタ 231">
          <a:extLst>
            <a:ext uri="{FF2B5EF4-FFF2-40B4-BE49-F238E27FC236}">
              <a16:creationId xmlns:a16="http://schemas.microsoft.com/office/drawing/2014/main" id="{40A76A85-DBAF-4185-987A-CBD044BD8F55}"/>
            </a:ext>
          </a:extLst>
        </xdr:cNvPr>
        <xdr:cNvCxnSpPr/>
      </xdr:nvCxnSpPr>
      <xdr:spPr>
        <a:xfrm flipV="1">
          <a:off x="1130300" y="1789720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233" name="n_1aveValue【市民会館】&#10;有形固定資産減価償却率">
          <a:extLst>
            <a:ext uri="{FF2B5EF4-FFF2-40B4-BE49-F238E27FC236}">
              <a16:creationId xmlns:a16="http://schemas.microsoft.com/office/drawing/2014/main" id="{8B8A6FB3-C86D-4EC0-B6BA-53CCF79C1B95}"/>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234" name="n_2aveValue【市民会館】&#10;有形固定資産減価償却率">
          <a:extLst>
            <a:ext uri="{FF2B5EF4-FFF2-40B4-BE49-F238E27FC236}">
              <a16:creationId xmlns:a16="http://schemas.microsoft.com/office/drawing/2014/main" id="{5189750F-1ECC-4D7F-B636-6C2F66040B43}"/>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121393</xdr:rowOff>
    </xdr:from>
    <xdr:ext cx="405111" cy="259045"/>
    <xdr:sp macro="" textlink="">
      <xdr:nvSpPr>
        <xdr:cNvPr id="235" name="n_3aveValue【市民会館】&#10;有形固定資産減価償却率">
          <a:extLst>
            <a:ext uri="{FF2B5EF4-FFF2-40B4-BE49-F238E27FC236}">
              <a16:creationId xmlns:a16="http://schemas.microsoft.com/office/drawing/2014/main" id="{31408495-F49C-4EA1-B2E8-4CEF898F9AB3}"/>
            </a:ext>
          </a:extLst>
        </xdr:cNvPr>
        <xdr:cNvSpPr txBox="1"/>
      </xdr:nvSpPr>
      <xdr:spPr>
        <a:xfrm>
          <a:off x="1816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98533</xdr:rowOff>
    </xdr:from>
    <xdr:ext cx="405111" cy="259045"/>
    <xdr:sp macro="" textlink="">
      <xdr:nvSpPr>
        <xdr:cNvPr id="236" name="n_4aveValue【市民会館】&#10;有形固定資産減価償却率">
          <a:extLst>
            <a:ext uri="{FF2B5EF4-FFF2-40B4-BE49-F238E27FC236}">
              <a16:creationId xmlns:a16="http://schemas.microsoft.com/office/drawing/2014/main" id="{45E75CDF-4323-40C4-A4B3-B03A5A55F360}"/>
            </a:ext>
          </a:extLst>
        </xdr:cNvPr>
        <xdr:cNvSpPr txBox="1"/>
      </xdr:nvSpPr>
      <xdr:spPr>
        <a:xfrm>
          <a:off x="927744" y="1810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35758</xdr:rowOff>
    </xdr:from>
    <xdr:ext cx="405111" cy="259045"/>
    <xdr:sp macro="" textlink="">
      <xdr:nvSpPr>
        <xdr:cNvPr id="237" name="n_1mainValue【市民会館】&#10;有形固定資産減価償却率">
          <a:extLst>
            <a:ext uri="{FF2B5EF4-FFF2-40B4-BE49-F238E27FC236}">
              <a16:creationId xmlns:a16="http://schemas.microsoft.com/office/drawing/2014/main" id="{E7976164-0D5E-40E5-A983-492A794EB99C}"/>
            </a:ext>
          </a:extLst>
        </xdr:cNvPr>
        <xdr:cNvSpPr txBox="1"/>
      </xdr:nvSpPr>
      <xdr:spPr>
        <a:xfrm>
          <a:off x="35820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3101</xdr:rowOff>
    </xdr:from>
    <xdr:ext cx="405111" cy="259045"/>
    <xdr:sp macro="" textlink="">
      <xdr:nvSpPr>
        <xdr:cNvPr id="238" name="n_2mainValue【市民会館】&#10;有形固定資産減価償却率">
          <a:extLst>
            <a:ext uri="{FF2B5EF4-FFF2-40B4-BE49-F238E27FC236}">
              <a16:creationId xmlns:a16="http://schemas.microsoft.com/office/drawing/2014/main" id="{BE64B0D3-1109-488A-ADE4-4CF6613FAAF3}"/>
            </a:ext>
          </a:extLst>
        </xdr:cNvPr>
        <xdr:cNvSpPr txBox="1"/>
      </xdr:nvSpPr>
      <xdr:spPr>
        <a:xfrm>
          <a:off x="2705744" y="1766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133729</xdr:rowOff>
    </xdr:from>
    <xdr:ext cx="405111" cy="259045"/>
    <xdr:sp macro="" textlink="">
      <xdr:nvSpPr>
        <xdr:cNvPr id="239" name="n_3mainValue【市民会館】&#10;有形固定資産減価償却率">
          <a:extLst>
            <a:ext uri="{FF2B5EF4-FFF2-40B4-BE49-F238E27FC236}">
              <a16:creationId xmlns:a16="http://schemas.microsoft.com/office/drawing/2014/main" id="{6CDA1741-ED1D-4E20-830C-CA3B3047E031}"/>
            </a:ext>
          </a:extLst>
        </xdr:cNvPr>
        <xdr:cNvSpPr txBox="1"/>
      </xdr:nvSpPr>
      <xdr:spPr>
        <a:xfrm>
          <a:off x="1816744" y="1762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138628</xdr:rowOff>
    </xdr:from>
    <xdr:ext cx="405111" cy="259045"/>
    <xdr:sp macro="" textlink="">
      <xdr:nvSpPr>
        <xdr:cNvPr id="240" name="n_4mainValue【市民会館】&#10;有形固定資産減価償却率">
          <a:extLst>
            <a:ext uri="{FF2B5EF4-FFF2-40B4-BE49-F238E27FC236}">
              <a16:creationId xmlns:a16="http://schemas.microsoft.com/office/drawing/2014/main" id="{98B46CE0-5CBE-4065-9594-9F7B5B3CAED8}"/>
            </a:ext>
          </a:extLst>
        </xdr:cNvPr>
        <xdr:cNvSpPr txBox="1"/>
      </xdr:nvSpPr>
      <xdr:spPr>
        <a:xfrm>
          <a:off x="9277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1" name="正方形/長方形 240">
          <a:extLst>
            <a:ext uri="{FF2B5EF4-FFF2-40B4-BE49-F238E27FC236}">
              <a16:creationId xmlns:a16="http://schemas.microsoft.com/office/drawing/2014/main" id="{40435236-1AEC-4FC4-B108-A15E3AD085D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2" name="正方形/長方形 241">
          <a:extLst>
            <a:ext uri="{FF2B5EF4-FFF2-40B4-BE49-F238E27FC236}">
              <a16:creationId xmlns:a16="http://schemas.microsoft.com/office/drawing/2014/main" id="{A21FD919-8DBD-4621-8255-5F543828E3F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3" name="正方形/長方形 242">
          <a:extLst>
            <a:ext uri="{FF2B5EF4-FFF2-40B4-BE49-F238E27FC236}">
              <a16:creationId xmlns:a16="http://schemas.microsoft.com/office/drawing/2014/main" id="{01C1FAA3-A52D-4E1D-A506-20082E3A01F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4" name="正方形/長方形 243">
          <a:extLst>
            <a:ext uri="{FF2B5EF4-FFF2-40B4-BE49-F238E27FC236}">
              <a16:creationId xmlns:a16="http://schemas.microsoft.com/office/drawing/2014/main" id="{4EADAE68-1417-4726-B035-DE9ED62227B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5" name="正方形/長方形 244">
          <a:extLst>
            <a:ext uri="{FF2B5EF4-FFF2-40B4-BE49-F238E27FC236}">
              <a16:creationId xmlns:a16="http://schemas.microsoft.com/office/drawing/2014/main" id="{8C587939-C5A2-4664-AE44-F2635D9D6E2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6" name="正方形/長方形 245">
          <a:extLst>
            <a:ext uri="{FF2B5EF4-FFF2-40B4-BE49-F238E27FC236}">
              <a16:creationId xmlns:a16="http://schemas.microsoft.com/office/drawing/2014/main" id="{5F29638F-4226-4DB3-9902-01EC9D36161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7" name="正方形/長方形 246">
          <a:extLst>
            <a:ext uri="{FF2B5EF4-FFF2-40B4-BE49-F238E27FC236}">
              <a16:creationId xmlns:a16="http://schemas.microsoft.com/office/drawing/2014/main" id="{3569275B-8012-40C9-8A4D-66A4C704795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8" name="正方形/長方形 247">
          <a:extLst>
            <a:ext uri="{FF2B5EF4-FFF2-40B4-BE49-F238E27FC236}">
              <a16:creationId xmlns:a16="http://schemas.microsoft.com/office/drawing/2014/main" id="{6BE72D46-09A8-4311-80D5-346B397D53E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9" name="テキスト ボックス 248">
          <a:extLst>
            <a:ext uri="{FF2B5EF4-FFF2-40B4-BE49-F238E27FC236}">
              <a16:creationId xmlns:a16="http://schemas.microsoft.com/office/drawing/2014/main" id="{B0DB27C2-C847-4421-9914-DB00974F7CC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50" name="直線コネクタ 249">
          <a:extLst>
            <a:ext uri="{FF2B5EF4-FFF2-40B4-BE49-F238E27FC236}">
              <a16:creationId xmlns:a16="http://schemas.microsoft.com/office/drawing/2014/main" id="{E7E877F3-9036-4BB2-B86C-4EDC6782840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251" name="直線コネクタ 250">
          <a:extLst>
            <a:ext uri="{FF2B5EF4-FFF2-40B4-BE49-F238E27FC236}">
              <a16:creationId xmlns:a16="http://schemas.microsoft.com/office/drawing/2014/main" id="{C09F7410-B954-4AF0-8FF3-1478D547E2F3}"/>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252" name="テキスト ボックス 251">
          <a:extLst>
            <a:ext uri="{FF2B5EF4-FFF2-40B4-BE49-F238E27FC236}">
              <a16:creationId xmlns:a16="http://schemas.microsoft.com/office/drawing/2014/main" id="{9C188FF9-DC72-4F52-BC2B-B9A2B1954392}"/>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253" name="直線コネクタ 252">
          <a:extLst>
            <a:ext uri="{FF2B5EF4-FFF2-40B4-BE49-F238E27FC236}">
              <a16:creationId xmlns:a16="http://schemas.microsoft.com/office/drawing/2014/main" id="{74149B6D-7C9A-40EA-8E92-F066A7DC30C2}"/>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254" name="テキスト ボックス 253">
          <a:extLst>
            <a:ext uri="{FF2B5EF4-FFF2-40B4-BE49-F238E27FC236}">
              <a16:creationId xmlns:a16="http://schemas.microsoft.com/office/drawing/2014/main" id="{645E54F4-EE4F-4D58-863A-5CFAED72CD5C}"/>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255" name="直線コネクタ 254">
          <a:extLst>
            <a:ext uri="{FF2B5EF4-FFF2-40B4-BE49-F238E27FC236}">
              <a16:creationId xmlns:a16="http://schemas.microsoft.com/office/drawing/2014/main" id="{16478306-017A-4844-8C0A-F2259C2859D8}"/>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256" name="テキスト ボックス 255">
          <a:extLst>
            <a:ext uri="{FF2B5EF4-FFF2-40B4-BE49-F238E27FC236}">
              <a16:creationId xmlns:a16="http://schemas.microsoft.com/office/drawing/2014/main" id="{E0FC9046-38C9-4AA3-95A7-F0618CF2A1D8}"/>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257" name="直線コネクタ 256">
          <a:extLst>
            <a:ext uri="{FF2B5EF4-FFF2-40B4-BE49-F238E27FC236}">
              <a16:creationId xmlns:a16="http://schemas.microsoft.com/office/drawing/2014/main" id="{2953D007-43EC-4E60-80A1-5703F16284A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258" name="テキスト ボックス 257">
          <a:extLst>
            <a:ext uri="{FF2B5EF4-FFF2-40B4-BE49-F238E27FC236}">
              <a16:creationId xmlns:a16="http://schemas.microsoft.com/office/drawing/2014/main" id="{9A194A4E-B013-4E76-B49E-5E888D88775A}"/>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259" name="直線コネクタ 258">
          <a:extLst>
            <a:ext uri="{FF2B5EF4-FFF2-40B4-BE49-F238E27FC236}">
              <a16:creationId xmlns:a16="http://schemas.microsoft.com/office/drawing/2014/main" id="{11606BA0-63DA-46B5-8D3C-65024136BFC5}"/>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260" name="テキスト ボックス 259">
          <a:extLst>
            <a:ext uri="{FF2B5EF4-FFF2-40B4-BE49-F238E27FC236}">
              <a16:creationId xmlns:a16="http://schemas.microsoft.com/office/drawing/2014/main" id="{9AF5FA70-4661-4F8F-B2B5-CA14735DC107}"/>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261" name="直線コネクタ 260">
          <a:extLst>
            <a:ext uri="{FF2B5EF4-FFF2-40B4-BE49-F238E27FC236}">
              <a16:creationId xmlns:a16="http://schemas.microsoft.com/office/drawing/2014/main" id="{601285BC-175E-427A-AE9A-A9CD3C11307A}"/>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262" name="テキスト ボックス 261">
          <a:extLst>
            <a:ext uri="{FF2B5EF4-FFF2-40B4-BE49-F238E27FC236}">
              <a16:creationId xmlns:a16="http://schemas.microsoft.com/office/drawing/2014/main" id="{39D59EEE-0693-4B31-9B1B-0A90E3C2E5C4}"/>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3" name="直線コネクタ 262">
          <a:extLst>
            <a:ext uri="{FF2B5EF4-FFF2-40B4-BE49-F238E27FC236}">
              <a16:creationId xmlns:a16="http://schemas.microsoft.com/office/drawing/2014/main" id="{DCA1ABDE-1311-4B6C-A3BA-5E050369FC4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4" name="テキスト ボックス 263">
          <a:extLst>
            <a:ext uri="{FF2B5EF4-FFF2-40B4-BE49-F238E27FC236}">
              <a16:creationId xmlns:a16="http://schemas.microsoft.com/office/drawing/2014/main" id="{86F949B6-D0B7-46BC-A949-60942C546F8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5" name="【市民会館】&#10;一人当たり面積グラフ枠">
          <a:extLst>
            <a:ext uri="{FF2B5EF4-FFF2-40B4-BE49-F238E27FC236}">
              <a16:creationId xmlns:a16="http://schemas.microsoft.com/office/drawing/2014/main" id="{14061769-EC31-4956-A18C-3CE5F32622F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266" name="直線コネクタ 265">
          <a:extLst>
            <a:ext uri="{FF2B5EF4-FFF2-40B4-BE49-F238E27FC236}">
              <a16:creationId xmlns:a16="http://schemas.microsoft.com/office/drawing/2014/main" id="{03A987D1-4665-4976-AF10-7FEA3B1980D9}"/>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267" name="【市民会館】&#10;一人当たり面積最小値テキスト">
          <a:extLst>
            <a:ext uri="{FF2B5EF4-FFF2-40B4-BE49-F238E27FC236}">
              <a16:creationId xmlns:a16="http://schemas.microsoft.com/office/drawing/2014/main" id="{E8B923C7-3E0C-4E6C-B6EC-683F2F61D86A}"/>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268" name="直線コネクタ 267">
          <a:extLst>
            <a:ext uri="{FF2B5EF4-FFF2-40B4-BE49-F238E27FC236}">
              <a16:creationId xmlns:a16="http://schemas.microsoft.com/office/drawing/2014/main" id="{90E50D47-9D39-4BC9-8C23-ACF617DA31D9}"/>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269" name="【市民会館】&#10;一人当たり面積最大値テキスト">
          <a:extLst>
            <a:ext uri="{FF2B5EF4-FFF2-40B4-BE49-F238E27FC236}">
              <a16:creationId xmlns:a16="http://schemas.microsoft.com/office/drawing/2014/main" id="{79B2421F-186F-4232-A346-31D52B341A1E}"/>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270" name="直線コネクタ 269">
          <a:extLst>
            <a:ext uri="{FF2B5EF4-FFF2-40B4-BE49-F238E27FC236}">
              <a16:creationId xmlns:a16="http://schemas.microsoft.com/office/drawing/2014/main" id="{52BDE5B4-6610-4AEA-9F3E-D6ED7C77060B}"/>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271" name="【市民会館】&#10;一人当たり面積平均値テキスト">
          <a:extLst>
            <a:ext uri="{FF2B5EF4-FFF2-40B4-BE49-F238E27FC236}">
              <a16:creationId xmlns:a16="http://schemas.microsoft.com/office/drawing/2014/main" id="{F6ECCB20-6072-45F2-B3C4-A20BE36E1628}"/>
            </a:ext>
          </a:extLst>
        </xdr:cNvPr>
        <xdr:cNvSpPr txBox="1"/>
      </xdr:nvSpPr>
      <xdr:spPr>
        <a:xfrm>
          <a:off x="10515600" y="1823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272" name="フローチャート: 判断 271">
          <a:extLst>
            <a:ext uri="{FF2B5EF4-FFF2-40B4-BE49-F238E27FC236}">
              <a16:creationId xmlns:a16="http://schemas.microsoft.com/office/drawing/2014/main" id="{B7B8BB0F-4BC3-41C3-85E9-B9E2D1012EA6}"/>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273" name="フローチャート: 判断 272">
          <a:extLst>
            <a:ext uri="{FF2B5EF4-FFF2-40B4-BE49-F238E27FC236}">
              <a16:creationId xmlns:a16="http://schemas.microsoft.com/office/drawing/2014/main" id="{594DDB29-0E15-4590-AF9C-B3417149B6B7}"/>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274" name="フローチャート: 判断 273">
          <a:extLst>
            <a:ext uri="{FF2B5EF4-FFF2-40B4-BE49-F238E27FC236}">
              <a16:creationId xmlns:a16="http://schemas.microsoft.com/office/drawing/2014/main" id="{AD188B1B-87CE-4660-A464-D7AC5FCC0DBE}"/>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275" name="フローチャート: 判断 274">
          <a:extLst>
            <a:ext uri="{FF2B5EF4-FFF2-40B4-BE49-F238E27FC236}">
              <a16:creationId xmlns:a16="http://schemas.microsoft.com/office/drawing/2014/main" id="{40E61DDB-37AE-4D0F-A81B-22D078EDFFDD}"/>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276" name="フローチャート: 判断 275">
          <a:extLst>
            <a:ext uri="{FF2B5EF4-FFF2-40B4-BE49-F238E27FC236}">
              <a16:creationId xmlns:a16="http://schemas.microsoft.com/office/drawing/2014/main" id="{E8A29032-B28E-4359-962E-C1020C4C3664}"/>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4A40F9A0-4B78-4BFB-835A-B81BFEA1E3B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EFC48D9D-06B4-468F-BBE1-9A4596943D6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B046920D-7CD2-4A8B-AEDD-C640131ADA8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641BB14C-476E-4AFA-9D08-949880836B1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DEF9D2E1-C285-41A0-AA49-57FE6497126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100512</xdr:rowOff>
    </xdr:from>
    <xdr:to>
      <xdr:col>55</xdr:col>
      <xdr:colOff>50800</xdr:colOff>
      <xdr:row>106</xdr:row>
      <xdr:rowOff>30662</xdr:rowOff>
    </xdr:to>
    <xdr:sp macro="" textlink="">
      <xdr:nvSpPr>
        <xdr:cNvPr id="282" name="楕円 281">
          <a:extLst>
            <a:ext uri="{FF2B5EF4-FFF2-40B4-BE49-F238E27FC236}">
              <a16:creationId xmlns:a16="http://schemas.microsoft.com/office/drawing/2014/main" id="{DEDC7C27-8E96-4CD7-AA87-9B41D6BCD31B}"/>
            </a:ext>
          </a:extLst>
        </xdr:cNvPr>
        <xdr:cNvSpPr/>
      </xdr:nvSpPr>
      <xdr:spPr>
        <a:xfrm>
          <a:off x="104267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123389</xdr:rowOff>
    </xdr:from>
    <xdr:ext cx="469744" cy="259045"/>
    <xdr:sp macro="" textlink="">
      <xdr:nvSpPr>
        <xdr:cNvPr id="283" name="【市民会館】&#10;一人当たり面積該当値テキスト">
          <a:extLst>
            <a:ext uri="{FF2B5EF4-FFF2-40B4-BE49-F238E27FC236}">
              <a16:creationId xmlns:a16="http://schemas.microsoft.com/office/drawing/2014/main" id="{C77A03DF-9554-44E0-81FE-B953A767AAE4}"/>
            </a:ext>
          </a:extLst>
        </xdr:cNvPr>
        <xdr:cNvSpPr txBox="1"/>
      </xdr:nvSpPr>
      <xdr:spPr>
        <a:xfrm>
          <a:off x="10515600" y="1795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113574</xdr:rowOff>
    </xdr:from>
    <xdr:to>
      <xdr:col>50</xdr:col>
      <xdr:colOff>165100</xdr:colOff>
      <xdr:row>106</xdr:row>
      <xdr:rowOff>43724</xdr:rowOff>
    </xdr:to>
    <xdr:sp macro="" textlink="">
      <xdr:nvSpPr>
        <xdr:cNvPr id="284" name="楕円 283">
          <a:extLst>
            <a:ext uri="{FF2B5EF4-FFF2-40B4-BE49-F238E27FC236}">
              <a16:creationId xmlns:a16="http://schemas.microsoft.com/office/drawing/2014/main" id="{2EF865E9-DEFD-4849-AFA6-5E7FED6DB954}"/>
            </a:ext>
          </a:extLst>
        </xdr:cNvPr>
        <xdr:cNvSpPr/>
      </xdr:nvSpPr>
      <xdr:spPr>
        <a:xfrm>
          <a:off x="95885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151312</xdr:rowOff>
    </xdr:from>
    <xdr:to>
      <xdr:col>55</xdr:col>
      <xdr:colOff>0</xdr:colOff>
      <xdr:row>105</xdr:row>
      <xdr:rowOff>164374</xdr:rowOff>
    </xdr:to>
    <xdr:cxnSp macro="">
      <xdr:nvCxnSpPr>
        <xdr:cNvPr id="285" name="直線コネクタ 284">
          <a:extLst>
            <a:ext uri="{FF2B5EF4-FFF2-40B4-BE49-F238E27FC236}">
              <a16:creationId xmlns:a16="http://schemas.microsoft.com/office/drawing/2014/main" id="{2EB2D421-C58C-4445-8BE6-3F27620491B8}"/>
            </a:ext>
          </a:extLst>
        </xdr:cNvPr>
        <xdr:cNvCxnSpPr/>
      </xdr:nvCxnSpPr>
      <xdr:spPr>
        <a:xfrm flipV="1">
          <a:off x="9639300" y="18153562"/>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126637</xdr:rowOff>
    </xdr:from>
    <xdr:to>
      <xdr:col>46</xdr:col>
      <xdr:colOff>38100</xdr:colOff>
      <xdr:row>106</xdr:row>
      <xdr:rowOff>56787</xdr:rowOff>
    </xdr:to>
    <xdr:sp macro="" textlink="">
      <xdr:nvSpPr>
        <xdr:cNvPr id="286" name="楕円 285">
          <a:extLst>
            <a:ext uri="{FF2B5EF4-FFF2-40B4-BE49-F238E27FC236}">
              <a16:creationId xmlns:a16="http://schemas.microsoft.com/office/drawing/2014/main" id="{7E9B8E0E-1F62-4AAE-8F9B-D807EA84F373}"/>
            </a:ext>
          </a:extLst>
        </xdr:cNvPr>
        <xdr:cNvSpPr/>
      </xdr:nvSpPr>
      <xdr:spPr>
        <a:xfrm>
          <a:off x="8699500" y="1812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164374</xdr:rowOff>
    </xdr:from>
    <xdr:to>
      <xdr:col>50</xdr:col>
      <xdr:colOff>114300</xdr:colOff>
      <xdr:row>106</xdr:row>
      <xdr:rowOff>5987</xdr:rowOff>
    </xdr:to>
    <xdr:cxnSp macro="">
      <xdr:nvCxnSpPr>
        <xdr:cNvPr id="287" name="直線コネクタ 286">
          <a:extLst>
            <a:ext uri="{FF2B5EF4-FFF2-40B4-BE49-F238E27FC236}">
              <a16:creationId xmlns:a16="http://schemas.microsoft.com/office/drawing/2014/main" id="{5635105B-54C1-4559-9E20-AC7DDE86CE03}"/>
            </a:ext>
          </a:extLst>
        </xdr:cNvPr>
        <xdr:cNvCxnSpPr/>
      </xdr:nvCxnSpPr>
      <xdr:spPr>
        <a:xfrm flipV="1">
          <a:off x="8750300" y="1816662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133169</xdr:rowOff>
    </xdr:from>
    <xdr:to>
      <xdr:col>41</xdr:col>
      <xdr:colOff>101600</xdr:colOff>
      <xdr:row>106</xdr:row>
      <xdr:rowOff>63319</xdr:rowOff>
    </xdr:to>
    <xdr:sp macro="" textlink="">
      <xdr:nvSpPr>
        <xdr:cNvPr id="288" name="楕円 287">
          <a:extLst>
            <a:ext uri="{FF2B5EF4-FFF2-40B4-BE49-F238E27FC236}">
              <a16:creationId xmlns:a16="http://schemas.microsoft.com/office/drawing/2014/main" id="{5B1AFD54-2629-4741-9D86-613DA0318608}"/>
            </a:ext>
          </a:extLst>
        </xdr:cNvPr>
        <xdr:cNvSpPr/>
      </xdr:nvSpPr>
      <xdr:spPr>
        <a:xfrm>
          <a:off x="7810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5987</xdr:rowOff>
    </xdr:from>
    <xdr:to>
      <xdr:col>45</xdr:col>
      <xdr:colOff>177800</xdr:colOff>
      <xdr:row>106</xdr:row>
      <xdr:rowOff>12519</xdr:rowOff>
    </xdr:to>
    <xdr:cxnSp macro="">
      <xdr:nvCxnSpPr>
        <xdr:cNvPr id="289" name="直線コネクタ 288">
          <a:extLst>
            <a:ext uri="{FF2B5EF4-FFF2-40B4-BE49-F238E27FC236}">
              <a16:creationId xmlns:a16="http://schemas.microsoft.com/office/drawing/2014/main" id="{CE04446A-88BC-4D84-A6FB-3EF14522A28B}"/>
            </a:ext>
          </a:extLst>
        </xdr:cNvPr>
        <xdr:cNvCxnSpPr/>
      </xdr:nvCxnSpPr>
      <xdr:spPr>
        <a:xfrm flipV="1">
          <a:off x="7861300" y="1817968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139700</xdr:rowOff>
    </xdr:from>
    <xdr:to>
      <xdr:col>36</xdr:col>
      <xdr:colOff>165100</xdr:colOff>
      <xdr:row>106</xdr:row>
      <xdr:rowOff>69850</xdr:rowOff>
    </xdr:to>
    <xdr:sp macro="" textlink="">
      <xdr:nvSpPr>
        <xdr:cNvPr id="290" name="楕円 289">
          <a:extLst>
            <a:ext uri="{FF2B5EF4-FFF2-40B4-BE49-F238E27FC236}">
              <a16:creationId xmlns:a16="http://schemas.microsoft.com/office/drawing/2014/main" id="{90938D05-AB5A-4928-964C-3294249ABD98}"/>
            </a:ext>
          </a:extLst>
        </xdr:cNvPr>
        <xdr:cNvSpPr/>
      </xdr:nvSpPr>
      <xdr:spPr>
        <a:xfrm>
          <a:off x="6921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12519</xdr:rowOff>
    </xdr:from>
    <xdr:to>
      <xdr:col>41</xdr:col>
      <xdr:colOff>50800</xdr:colOff>
      <xdr:row>106</xdr:row>
      <xdr:rowOff>19050</xdr:rowOff>
    </xdr:to>
    <xdr:cxnSp macro="">
      <xdr:nvCxnSpPr>
        <xdr:cNvPr id="291" name="直線コネクタ 290">
          <a:extLst>
            <a:ext uri="{FF2B5EF4-FFF2-40B4-BE49-F238E27FC236}">
              <a16:creationId xmlns:a16="http://schemas.microsoft.com/office/drawing/2014/main" id="{7B78764F-5996-41AB-9016-78E59DB67F1E}"/>
            </a:ext>
          </a:extLst>
        </xdr:cNvPr>
        <xdr:cNvCxnSpPr/>
      </xdr:nvCxnSpPr>
      <xdr:spPr>
        <a:xfrm flipV="1">
          <a:off x="6972300" y="1818621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292" name="n_1aveValue【市民会館】&#10;一人当たり面積">
          <a:extLst>
            <a:ext uri="{FF2B5EF4-FFF2-40B4-BE49-F238E27FC236}">
              <a16:creationId xmlns:a16="http://schemas.microsoft.com/office/drawing/2014/main" id="{2D0CEA2B-3717-425B-A88B-9107C817693C}"/>
            </a:ext>
          </a:extLst>
        </xdr:cNvPr>
        <xdr:cNvSpPr txBox="1"/>
      </xdr:nvSpPr>
      <xdr:spPr>
        <a:xfrm>
          <a:off x="9391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293" name="n_2aveValue【市民会館】&#10;一人当たり面積">
          <a:extLst>
            <a:ext uri="{FF2B5EF4-FFF2-40B4-BE49-F238E27FC236}">
              <a16:creationId xmlns:a16="http://schemas.microsoft.com/office/drawing/2014/main" id="{41EC5539-C954-4067-880A-D2E49528AD91}"/>
            </a:ext>
          </a:extLst>
        </xdr:cNvPr>
        <xdr:cNvSpPr txBox="1"/>
      </xdr:nvSpPr>
      <xdr:spPr>
        <a:xfrm>
          <a:off x="8515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11991</xdr:rowOff>
    </xdr:from>
    <xdr:ext cx="469744" cy="259045"/>
    <xdr:sp macro="" textlink="">
      <xdr:nvSpPr>
        <xdr:cNvPr id="294" name="n_3aveValue【市民会館】&#10;一人当たり面積">
          <a:extLst>
            <a:ext uri="{FF2B5EF4-FFF2-40B4-BE49-F238E27FC236}">
              <a16:creationId xmlns:a16="http://schemas.microsoft.com/office/drawing/2014/main" id="{460FF896-A242-4FCC-A15F-54686CFE9BAA}"/>
            </a:ext>
          </a:extLst>
        </xdr:cNvPr>
        <xdr:cNvSpPr txBox="1"/>
      </xdr:nvSpPr>
      <xdr:spPr>
        <a:xfrm>
          <a:off x="7626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16890</xdr:rowOff>
    </xdr:from>
    <xdr:ext cx="469744" cy="259045"/>
    <xdr:sp macro="" textlink="">
      <xdr:nvSpPr>
        <xdr:cNvPr id="295" name="n_4aveValue【市民会館】&#10;一人当たり面積">
          <a:extLst>
            <a:ext uri="{FF2B5EF4-FFF2-40B4-BE49-F238E27FC236}">
              <a16:creationId xmlns:a16="http://schemas.microsoft.com/office/drawing/2014/main" id="{440E6A35-70E9-4362-8DEA-B14E98D1DDB2}"/>
            </a:ext>
          </a:extLst>
        </xdr:cNvPr>
        <xdr:cNvSpPr txBox="1"/>
      </xdr:nvSpPr>
      <xdr:spPr>
        <a:xfrm>
          <a:off x="6737427" y="183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60251</xdr:rowOff>
    </xdr:from>
    <xdr:ext cx="469744" cy="259045"/>
    <xdr:sp macro="" textlink="">
      <xdr:nvSpPr>
        <xdr:cNvPr id="296" name="n_1mainValue【市民会館】&#10;一人当たり面積">
          <a:extLst>
            <a:ext uri="{FF2B5EF4-FFF2-40B4-BE49-F238E27FC236}">
              <a16:creationId xmlns:a16="http://schemas.microsoft.com/office/drawing/2014/main" id="{C5516D3B-CB30-474D-B782-FD5043DF0A9E}"/>
            </a:ext>
          </a:extLst>
        </xdr:cNvPr>
        <xdr:cNvSpPr txBox="1"/>
      </xdr:nvSpPr>
      <xdr:spPr>
        <a:xfrm>
          <a:off x="9391727" y="178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73314</xdr:rowOff>
    </xdr:from>
    <xdr:ext cx="469744" cy="259045"/>
    <xdr:sp macro="" textlink="">
      <xdr:nvSpPr>
        <xdr:cNvPr id="297" name="n_2mainValue【市民会館】&#10;一人当たり面積">
          <a:extLst>
            <a:ext uri="{FF2B5EF4-FFF2-40B4-BE49-F238E27FC236}">
              <a16:creationId xmlns:a16="http://schemas.microsoft.com/office/drawing/2014/main" id="{9C43BC03-624D-4C8C-AF91-7B380CBA4FD0}"/>
            </a:ext>
          </a:extLst>
        </xdr:cNvPr>
        <xdr:cNvSpPr txBox="1"/>
      </xdr:nvSpPr>
      <xdr:spPr>
        <a:xfrm>
          <a:off x="8515427" y="1790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79846</xdr:rowOff>
    </xdr:from>
    <xdr:ext cx="469744" cy="259045"/>
    <xdr:sp macro="" textlink="">
      <xdr:nvSpPr>
        <xdr:cNvPr id="298" name="n_3mainValue【市民会館】&#10;一人当たり面積">
          <a:extLst>
            <a:ext uri="{FF2B5EF4-FFF2-40B4-BE49-F238E27FC236}">
              <a16:creationId xmlns:a16="http://schemas.microsoft.com/office/drawing/2014/main" id="{48895FA6-1DCE-4251-BD8F-F3FE0DE9DD73}"/>
            </a:ext>
          </a:extLst>
        </xdr:cNvPr>
        <xdr:cNvSpPr txBox="1"/>
      </xdr:nvSpPr>
      <xdr:spPr>
        <a:xfrm>
          <a:off x="7626427" y="1791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86377</xdr:rowOff>
    </xdr:from>
    <xdr:ext cx="469744" cy="259045"/>
    <xdr:sp macro="" textlink="">
      <xdr:nvSpPr>
        <xdr:cNvPr id="299" name="n_4mainValue【市民会館】&#10;一人当たり面積">
          <a:extLst>
            <a:ext uri="{FF2B5EF4-FFF2-40B4-BE49-F238E27FC236}">
              <a16:creationId xmlns:a16="http://schemas.microsoft.com/office/drawing/2014/main" id="{9539DC66-ADBD-4D7A-822C-AD8599EA267E}"/>
            </a:ext>
          </a:extLst>
        </xdr:cNvPr>
        <xdr:cNvSpPr txBox="1"/>
      </xdr:nvSpPr>
      <xdr:spPr>
        <a:xfrm>
          <a:off x="67374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00" name="正方形/長方形 299">
          <a:extLst>
            <a:ext uri="{FF2B5EF4-FFF2-40B4-BE49-F238E27FC236}">
              <a16:creationId xmlns:a16="http://schemas.microsoft.com/office/drawing/2014/main" id="{3AD7E623-5EB4-480E-A035-64D7D7E0CE6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1" name="正方形/長方形 300">
          <a:extLst>
            <a:ext uri="{FF2B5EF4-FFF2-40B4-BE49-F238E27FC236}">
              <a16:creationId xmlns:a16="http://schemas.microsoft.com/office/drawing/2014/main" id="{D6F92044-A1AA-4433-8DA6-92C16139F9A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2" name="正方形/長方形 301">
          <a:extLst>
            <a:ext uri="{FF2B5EF4-FFF2-40B4-BE49-F238E27FC236}">
              <a16:creationId xmlns:a16="http://schemas.microsoft.com/office/drawing/2014/main" id="{6319F175-D6B5-4F1A-A8BE-8451EC9F6C0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3" name="正方形/長方形 302">
          <a:extLst>
            <a:ext uri="{FF2B5EF4-FFF2-40B4-BE49-F238E27FC236}">
              <a16:creationId xmlns:a16="http://schemas.microsoft.com/office/drawing/2014/main" id="{C9770B71-A804-4D80-B203-2810F824480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4" name="正方形/長方形 303">
          <a:extLst>
            <a:ext uri="{FF2B5EF4-FFF2-40B4-BE49-F238E27FC236}">
              <a16:creationId xmlns:a16="http://schemas.microsoft.com/office/drawing/2014/main" id="{ACB7D6FF-2386-4512-BBEC-A332DD56FDD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5" name="正方形/長方形 304">
          <a:extLst>
            <a:ext uri="{FF2B5EF4-FFF2-40B4-BE49-F238E27FC236}">
              <a16:creationId xmlns:a16="http://schemas.microsoft.com/office/drawing/2014/main" id="{3191C11A-98FE-48BB-9891-54D687AD71A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6" name="正方形/長方形 305">
          <a:extLst>
            <a:ext uri="{FF2B5EF4-FFF2-40B4-BE49-F238E27FC236}">
              <a16:creationId xmlns:a16="http://schemas.microsoft.com/office/drawing/2014/main" id="{8F24D3B8-C4BF-49B3-AC0F-151301982F6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7" name="正方形/長方形 306">
          <a:extLst>
            <a:ext uri="{FF2B5EF4-FFF2-40B4-BE49-F238E27FC236}">
              <a16:creationId xmlns:a16="http://schemas.microsoft.com/office/drawing/2014/main" id="{6547417E-590A-4FB8-AC25-7C19F89B0F8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8" name="正方形/長方形 307">
          <a:extLst>
            <a:ext uri="{FF2B5EF4-FFF2-40B4-BE49-F238E27FC236}">
              <a16:creationId xmlns:a16="http://schemas.microsoft.com/office/drawing/2014/main" id="{EA43FA71-DA92-4D8D-8FC8-F4141B92F16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9" name="正方形/長方形 308">
          <a:extLst>
            <a:ext uri="{FF2B5EF4-FFF2-40B4-BE49-F238E27FC236}">
              <a16:creationId xmlns:a16="http://schemas.microsoft.com/office/drawing/2014/main" id="{28A363D3-465E-419B-B766-0DA5E5A2FDA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10" name="正方形/長方形 309">
          <a:extLst>
            <a:ext uri="{FF2B5EF4-FFF2-40B4-BE49-F238E27FC236}">
              <a16:creationId xmlns:a16="http://schemas.microsoft.com/office/drawing/2014/main" id="{9B899BA4-03CB-4446-B775-4749FD9DA10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11" name="正方形/長方形 310">
          <a:extLst>
            <a:ext uri="{FF2B5EF4-FFF2-40B4-BE49-F238E27FC236}">
              <a16:creationId xmlns:a16="http://schemas.microsoft.com/office/drawing/2014/main" id="{A4BD1034-25C8-4788-A2D9-BAB41FA4124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12" name="正方形/長方形 311">
          <a:extLst>
            <a:ext uri="{FF2B5EF4-FFF2-40B4-BE49-F238E27FC236}">
              <a16:creationId xmlns:a16="http://schemas.microsoft.com/office/drawing/2014/main" id="{0BBF4306-5223-4970-900B-6F3CF98737B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3" name="正方形/長方形 312">
          <a:extLst>
            <a:ext uri="{FF2B5EF4-FFF2-40B4-BE49-F238E27FC236}">
              <a16:creationId xmlns:a16="http://schemas.microsoft.com/office/drawing/2014/main" id="{8EAFBF93-3197-4B5E-8506-F310CF79CEA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4" name="正方形/長方形 313">
          <a:extLst>
            <a:ext uri="{FF2B5EF4-FFF2-40B4-BE49-F238E27FC236}">
              <a16:creationId xmlns:a16="http://schemas.microsoft.com/office/drawing/2014/main" id="{E956E026-C5AF-4800-8C4D-48EF3017574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5" name="正方形/長方形 314">
          <a:extLst>
            <a:ext uri="{FF2B5EF4-FFF2-40B4-BE49-F238E27FC236}">
              <a16:creationId xmlns:a16="http://schemas.microsoft.com/office/drawing/2014/main" id="{01AC96DC-8674-4AA7-BF74-593CA6927B85}"/>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6" name="正方形/長方形 315">
          <a:extLst>
            <a:ext uri="{FF2B5EF4-FFF2-40B4-BE49-F238E27FC236}">
              <a16:creationId xmlns:a16="http://schemas.microsoft.com/office/drawing/2014/main" id="{4FF5E3D3-CBEE-4F3D-98CC-E67809CA313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7" name="正方形/長方形 316">
          <a:extLst>
            <a:ext uri="{FF2B5EF4-FFF2-40B4-BE49-F238E27FC236}">
              <a16:creationId xmlns:a16="http://schemas.microsoft.com/office/drawing/2014/main" id="{7EF6CEE2-152F-4026-BABE-4306B95AE67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8" name="正方形/長方形 317">
          <a:extLst>
            <a:ext uri="{FF2B5EF4-FFF2-40B4-BE49-F238E27FC236}">
              <a16:creationId xmlns:a16="http://schemas.microsoft.com/office/drawing/2014/main" id="{54559BBB-3A8A-4907-B21D-E5044AE84D2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9" name="正方形/長方形 318">
          <a:extLst>
            <a:ext uri="{FF2B5EF4-FFF2-40B4-BE49-F238E27FC236}">
              <a16:creationId xmlns:a16="http://schemas.microsoft.com/office/drawing/2014/main" id="{667A266F-1508-4B5C-8F0D-C81C2E6C5AF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20" name="正方形/長方形 319">
          <a:extLst>
            <a:ext uri="{FF2B5EF4-FFF2-40B4-BE49-F238E27FC236}">
              <a16:creationId xmlns:a16="http://schemas.microsoft.com/office/drawing/2014/main" id="{DDF54A6B-5862-41EC-85CE-45590A3D582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21" name="正方形/長方形 320">
          <a:extLst>
            <a:ext uri="{FF2B5EF4-FFF2-40B4-BE49-F238E27FC236}">
              <a16:creationId xmlns:a16="http://schemas.microsoft.com/office/drawing/2014/main" id="{3D838B28-B5BE-494F-A4A8-B3DD2789E2F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22" name="正方形/長方形 321">
          <a:extLst>
            <a:ext uri="{FF2B5EF4-FFF2-40B4-BE49-F238E27FC236}">
              <a16:creationId xmlns:a16="http://schemas.microsoft.com/office/drawing/2014/main" id="{9059FDF9-1198-4FEE-BB5B-39467C16563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3" name="正方形/長方形 322">
          <a:extLst>
            <a:ext uri="{FF2B5EF4-FFF2-40B4-BE49-F238E27FC236}">
              <a16:creationId xmlns:a16="http://schemas.microsoft.com/office/drawing/2014/main" id="{CA75EBA7-E275-409D-8921-5AD945BE02E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4" name="テキスト ボックス 323">
          <a:extLst>
            <a:ext uri="{FF2B5EF4-FFF2-40B4-BE49-F238E27FC236}">
              <a16:creationId xmlns:a16="http://schemas.microsoft.com/office/drawing/2014/main" id="{B1ED1619-89BF-4ABF-9DA0-EEF7CDBC56D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5" name="直線コネクタ 324">
          <a:extLst>
            <a:ext uri="{FF2B5EF4-FFF2-40B4-BE49-F238E27FC236}">
              <a16:creationId xmlns:a16="http://schemas.microsoft.com/office/drawing/2014/main" id="{74C79AB3-5174-41DB-B224-0912A87A981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6" name="テキスト ボックス 325">
          <a:extLst>
            <a:ext uri="{FF2B5EF4-FFF2-40B4-BE49-F238E27FC236}">
              <a16:creationId xmlns:a16="http://schemas.microsoft.com/office/drawing/2014/main" id="{1F864A48-EF2C-4607-A751-97A751164C0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7" name="直線コネクタ 326">
          <a:extLst>
            <a:ext uri="{FF2B5EF4-FFF2-40B4-BE49-F238E27FC236}">
              <a16:creationId xmlns:a16="http://schemas.microsoft.com/office/drawing/2014/main" id="{3A624754-C7AA-42E6-B2E0-2292C523839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8" name="テキスト ボックス 327">
          <a:extLst>
            <a:ext uri="{FF2B5EF4-FFF2-40B4-BE49-F238E27FC236}">
              <a16:creationId xmlns:a16="http://schemas.microsoft.com/office/drawing/2014/main" id="{51576135-6A11-4213-85D1-BCBC4F6B778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9" name="直線コネクタ 328">
          <a:extLst>
            <a:ext uri="{FF2B5EF4-FFF2-40B4-BE49-F238E27FC236}">
              <a16:creationId xmlns:a16="http://schemas.microsoft.com/office/drawing/2014/main" id="{7104BB3A-DCE3-423B-93FD-956429A6C14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30" name="テキスト ボックス 329">
          <a:extLst>
            <a:ext uri="{FF2B5EF4-FFF2-40B4-BE49-F238E27FC236}">
              <a16:creationId xmlns:a16="http://schemas.microsoft.com/office/drawing/2014/main" id="{5CDEE557-6C6F-46E1-A8E4-85BAC5AC329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31" name="直線コネクタ 330">
          <a:extLst>
            <a:ext uri="{FF2B5EF4-FFF2-40B4-BE49-F238E27FC236}">
              <a16:creationId xmlns:a16="http://schemas.microsoft.com/office/drawing/2014/main" id="{1946FFCB-870D-4060-800F-E000765ED27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32" name="テキスト ボックス 331">
          <a:extLst>
            <a:ext uri="{FF2B5EF4-FFF2-40B4-BE49-F238E27FC236}">
              <a16:creationId xmlns:a16="http://schemas.microsoft.com/office/drawing/2014/main" id="{F4C87196-8942-41D6-A067-F68F870B820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33" name="直線コネクタ 332">
          <a:extLst>
            <a:ext uri="{FF2B5EF4-FFF2-40B4-BE49-F238E27FC236}">
              <a16:creationId xmlns:a16="http://schemas.microsoft.com/office/drawing/2014/main" id="{3BFC05F5-8576-4309-8952-443BAD79FBF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4" name="テキスト ボックス 333">
          <a:extLst>
            <a:ext uri="{FF2B5EF4-FFF2-40B4-BE49-F238E27FC236}">
              <a16:creationId xmlns:a16="http://schemas.microsoft.com/office/drawing/2014/main" id="{DE7D2CB5-31E2-4687-8096-55BD726C9B1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5" name="直線コネクタ 334">
          <a:extLst>
            <a:ext uri="{FF2B5EF4-FFF2-40B4-BE49-F238E27FC236}">
              <a16:creationId xmlns:a16="http://schemas.microsoft.com/office/drawing/2014/main" id="{DC8379D5-D7A8-4709-81CC-47567F5514A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6" name="テキスト ボックス 335">
          <a:extLst>
            <a:ext uri="{FF2B5EF4-FFF2-40B4-BE49-F238E27FC236}">
              <a16:creationId xmlns:a16="http://schemas.microsoft.com/office/drawing/2014/main" id="{488566E8-CF40-475B-8FD4-03220E051B2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7" name="直線コネクタ 336">
          <a:extLst>
            <a:ext uri="{FF2B5EF4-FFF2-40B4-BE49-F238E27FC236}">
              <a16:creationId xmlns:a16="http://schemas.microsoft.com/office/drawing/2014/main" id="{464602CE-3F0E-4299-8BF8-EA3AAB7544F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8" name="テキスト ボックス 337">
          <a:extLst>
            <a:ext uri="{FF2B5EF4-FFF2-40B4-BE49-F238E27FC236}">
              <a16:creationId xmlns:a16="http://schemas.microsoft.com/office/drawing/2014/main" id="{1DFC38B2-9DC6-46E5-9216-A25E1D80907D}"/>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9" name="直線コネクタ 338">
          <a:extLst>
            <a:ext uri="{FF2B5EF4-FFF2-40B4-BE49-F238E27FC236}">
              <a16:creationId xmlns:a16="http://schemas.microsoft.com/office/drawing/2014/main" id="{BD1A99D6-48C5-47D4-B36E-C7F470B0658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40" name="【保健センター・保健所】&#10;有形固定資産減価償却率グラフ枠">
          <a:extLst>
            <a:ext uri="{FF2B5EF4-FFF2-40B4-BE49-F238E27FC236}">
              <a16:creationId xmlns:a16="http://schemas.microsoft.com/office/drawing/2014/main" id="{6BAFBB19-CBE3-4737-B498-7AA1F08DB07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341" name="直線コネクタ 340">
          <a:extLst>
            <a:ext uri="{FF2B5EF4-FFF2-40B4-BE49-F238E27FC236}">
              <a16:creationId xmlns:a16="http://schemas.microsoft.com/office/drawing/2014/main" id="{1A0470E2-4A2B-4D0D-9E7D-ECA830B15510}"/>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42" name="【保健センター・保健所】&#10;有形固定資産減価償却率最小値テキスト">
          <a:extLst>
            <a:ext uri="{FF2B5EF4-FFF2-40B4-BE49-F238E27FC236}">
              <a16:creationId xmlns:a16="http://schemas.microsoft.com/office/drawing/2014/main" id="{473F3FC7-D894-43F7-8F73-E44F40D21775}"/>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43" name="直線コネクタ 342">
          <a:extLst>
            <a:ext uri="{FF2B5EF4-FFF2-40B4-BE49-F238E27FC236}">
              <a16:creationId xmlns:a16="http://schemas.microsoft.com/office/drawing/2014/main" id="{996320B1-289D-49A6-8847-764DF7EFE1E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344" name="【保健センター・保健所】&#10;有形固定資産減価償却率最大値テキスト">
          <a:extLst>
            <a:ext uri="{FF2B5EF4-FFF2-40B4-BE49-F238E27FC236}">
              <a16:creationId xmlns:a16="http://schemas.microsoft.com/office/drawing/2014/main" id="{2AFC00F4-B8ED-41B9-A127-62851B285898}"/>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345" name="直線コネクタ 344">
          <a:extLst>
            <a:ext uri="{FF2B5EF4-FFF2-40B4-BE49-F238E27FC236}">
              <a16:creationId xmlns:a16="http://schemas.microsoft.com/office/drawing/2014/main" id="{14CC5609-9DC3-4A95-ACC7-B13D92A3EA24}"/>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346" name="【保健センター・保健所】&#10;有形固定資産減価償却率平均値テキスト">
          <a:extLst>
            <a:ext uri="{FF2B5EF4-FFF2-40B4-BE49-F238E27FC236}">
              <a16:creationId xmlns:a16="http://schemas.microsoft.com/office/drawing/2014/main" id="{363DE626-C4D7-4599-B3DA-E1F4356D9D48}"/>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347" name="フローチャート: 判断 346">
          <a:extLst>
            <a:ext uri="{FF2B5EF4-FFF2-40B4-BE49-F238E27FC236}">
              <a16:creationId xmlns:a16="http://schemas.microsoft.com/office/drawing/2014/main" id="{EFFBFD84-55BF-481B-809C-2F1CDF19C90E}"/>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348" name="フローチャート: 判断 347">
          <a:extLst>
            <a:ext uri="{FF2B5EF4-FFF2-40B4-BE49-F238E27FC236}">
              <a16:creationId xmlns:a16="http://schemas.microsoft.com/office/drawing/2014/main" id="{A6206599-95D0-4D5C-B561-B9C664FD0C3E}"/>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349" name="フローチャート: 判断 348">
          <a:extLst>
            <a:ext uri="{FF2B5EF4-FFF2-40B4-BE49-F238E27FC236}">
              <a16:creationId xmlns:a16="http://schemas.microsoft.com/office/drawing/2014/main" id="{AA00AC33-0A12-48D0-9906-0B213C804833}"/>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350" name="フローチャート: 判断 349">
          <a:extLst>
            <a:ext uri="{FF2B5EF4-FFF2-40B4-BE49-F238E27FC236}">
              <a16:creationId xmlns:a16="http://schemas.microsoft.com/office/drawing/2014/main" id="{FB8795E7-1E89-41A3-A03F-D123EA00831F}"/>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351" name="フローチャート: 判断 350">
          <a:extLst>
            <a:ext uri="{FF2B5EF4-FFF2-40B4-BE49-F238E27FC236}">
              <a16:creationId xmlns:a16="http://schemas.microsoft.com/office/drawing/2014/main" id="{AF280074-8759-4B3D-88D8-E380AF9F96FF}"/>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08E8367A-63A3-45A8-8C0D-8C310BA4C9D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3" name="テキスト ボックス 352">
          <a:extLst>
            <a:ext uri="{FF2B5EF4-FFF2-40B4-BE49-F238E27FC236}">
              <a16:creationId xmlns:a16="http://schemas.microsoft.com/office/drawing/2014/main" id="{38436AB6-A30F-4029-80A7-C5E3263684F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4" name="テキスト ボックス 353">
          <a:extLst>
            <a:ext uri="{FF2B5EF4-FFF2-40B4-BE49-F238E27FC236}">
              <a16:creationId xmlns:a16="http://schemas.microsoft.com/office/drawing/2014/main" id="{A9D535CF-6529-43E0-BCCB-8F86AD0F3C1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5" name="テキスト ボックス 354">
          <a:extLst>
            <a:ext uri="{FF2B5EF4-FFF2-40B4-BE49-F238E27FC236}">
              <a16:creationId xmlns:a16="http://schemas.microsoft.com/office/drawing/2014/main" id="{E753535B-0768-44C7-A0C9-1A7FDD3965D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6" name="テキスト ボックス 355">
          <a:extLst>
            <a:ext uri="{FF2B5EF4-FFF2-40B4-BE49-F238E27FC236}">
              <a16:creationId xmlns:a16="http://schemas.microsoft.com/office/drawing/2014/main" id="{C6FDF47C-C27E-4C84-95F5-CB0757A3B8D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136978</xdr:rowOff>
    </xdr:from>
    <xdr:to>
      <xdr:col>85</xdr:col>
      <xdr:colOff>177800</xdr:colOff>
      <xdr:row>62</xdr:row>
      <xdr:rowOff>67128</xdr:rowOff>
    </xdr:to>
    <xdr:sp macro="" textlink="">
      <xdr:nvSpPr>
        <xdr:cNvPr id="357" name="楕円 356">
          <a:extLst>
            <a:ext uri="{FF2B5EF4-FFF2-40B4-BE49-F238E27FC236}">
              <a16:creationId xmlns:a16="http://schemas.microsoft.com/office/drawing/2014/main" id="{008C63B5-BB72-488A-92B6-ED394FC752E9}"/>
            </a:ext>
          </a:extLst>
        </xdr:cNvPr>
        <xdr:cNvSpPr/>
      </xdr:nvSpPr>
      <xdr:spPr>
        <a:xfrm>
          <a:off x="162687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115405</xdr:rowOff>
    </xdr:from>
    <xdr:ext cx="405111" cy="259045"/>
    <xdr:sp macro="" textlink="">
      <xdr:nvSpPr>
        <xdr:cNvPr id="358" name="【保健センター・保健所】&#10;有形固定資産減価償却率該当値テキスト">
          <a:extLst>
            <a:ext uri="{FF2B5EF4-FFF2-40B4-BE49-F238E27FC236}">
              <a16:creationId xmlns:a16="http://schemas.microsoft.com/office/drawing/2014/main" id="{FDADFA6E-466C-46FE-B4EC-F37D10C6E819}"/>
            </a:ext>
          </a:extLst>
        </xdr:cNvPr>
        <xdr:cNvSpPr txBox="1"/>
      </xdr:nvSpPr>
      <xdr:spPr>
        <a:xfrm>
          <a:off x="16357600" y="10573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104322</xdr:rowOff>
    </xdr:from>
    <xdr:to>
      <xdr:col>81</xdr:col>
      <xdr:colOff>101600</xdr:colOff>
      <xdr:row>62</xdr:row>
      <xdr:rowOff>34472</xdr:rowOff>
    </xdr:to>
    <xdr:sp macro="" textlink="">
      <xdr:nvSpPr>
        <xdr:cNvPr id="359" name="楕円 358">
          <a:extLst>
            <a:ext uri="{FF2B5EF4-FFF2-40B4-BE49-F238E27FC236}">
              <a16:creationId xmlns:a16="http://schemas.microsoft.com/office/drawing/2014/main" id="{C2764961-9470-40E4-95D3-6950E9B1C555}"/>
            </a:ext>
          </a:extLst>
        </xdr:cNvPr>
        <xdr:cNvSpPr/>
      </xdr:nvSpPr>
      <xdr:spPr>
        <a:xfrm>
          <a:off x="15430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155122</xdr:rowOff>
    </xdr:from>
    <xdr:to>
      <xdr:col>85</xdr:col>
      <xdr:colOff>127000</xdr:colOff>
      <xdr:row>62</xdr:row>
      <xdr:rowOff>16328</xdr:rowOff>
    </xdr:to>
    <xdr:cxnSp macro="">
      <xdr:nvCxnSpPr>
        <xdr:cNvPr id="360" name="直線コネクタ 359">
          <a:extLst>
            <a:ext uri="{FF2B5EF4-FFF2-40B4-BE49-F238E27FC236}">
              <a16:creationId xmlns:a16="http://schemas.microsoft.com/office/drawing/2014/main" id="{1FC602A0-0B0C-4EEE-A292-61E2FD96A0FF}"/>
            </a:ext>
          </a:extLst>
        </xdr:cNvPr>
        <xdr:cNvCxnSpPr/>
      </xdr:nvCxnSpPr>
      <xdr:spPr>
        <a:xfrm>
          <a:off x="15481300" y="106135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71665</xdr:rowOff>
    </xdr:from>
    <xdr:to>
      <xdr:col>76</xdr:col>
      <xdr:colOff>165100</xdr:colOff>
      <xdr:row>62</xdr:row>
      <xdr:rowOff>1815</xdr:rowOff>
    </xdr:to>
    <xdr:sp macro="" textlink="">
      <xdr:nvSpPr>
        <xdr:cNvPr id="361" name="楕円 360">
          <a:extLst>
            <a:ext uri="{FF2B5EF4-FFF2-40B4-BE49-F238E27FC236}">
              <a16:creationId xmlns:a16="http://schemas.microsoft.com/office/drawing/2014/main" id="{30E6612C-FA78-4FE8-B1E7-9476950AC775}"/>
            </a:ext>
          </a:extLst>
        </xdr:cNvPr>
        <xdr:cNvSpPr/>
      </xdr:nvSpPr>
      <xdr:spPr>
        <a:xfrm>
          <a:off x="14541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122465</xdr:rowOff>
    </xdr:from>
    <xdr:to>
      <xdr:col>81</xdr:col>
      <xdr:colOff>50800</xdr:colOff>
      <xdr:row>61</xdr:row>
      <xdr:rowOff>155122</xdr:rowOff>
    </xdr:to>
    <xdr:cxnSp macro="">
      <xdr:nvCxnSpPr>
        <xdr:cNvPr id="362" name="直線コネクタ 361">
          <a:extLst>
            <a:ext uri="{FF2B5EF4-FFF2-40B4-BE49-F238E27FC236}">
              <a16:creationId xmlns:a16="http://schemas.microsoft.com/office/drawing/2014/main" id="{DAA077F1-6F2B-4378-8692-CEEC58EE7AC0}"/>
            </a:ext>
          </a:extLst>
        </xdr:cNvPr>
        <xdr:cNvCxnSpPr/>
      </xdr:nvCxnSpPr>
      <xdr:spPr>
        <a:xfrm>
          <a:off x="14592300" y="1058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39007</xdr:rowOff>
    </xdr:from>
    <xdr:to>
      <xdr:col>72</xdr:col>
      <xdr:colOff>38100</xdr:colOff>
      <xdr:row>61</xdr:row>
      <xdr:rowOff>140607</xdr:rowOff>
    </xdr:to>
    <xdr:sp macro="" textlink="">
      <xdr:nvSpPr>
        <xdr:cNvPr id="363" name="楕円 362">
          <a:extLst>
            <a:ext uri="{FF2B5EF4-FFF2-40B4-BE49-F238E27FC236}">
              <a16:creationId xmlns:a16="http://schemas.microsoft.com/office/drawing/2014/main" id="{66903B48-AE6F-43F7-8CE0-8CDE65EA77C1}"/>
            </a:ext>
          </a:extLst>
        </xdr:cNvPr>
        <xdr:cNvSpPr/>
      </xdr:nvSpPr>
      <xdr:spPr>
        <a:xfrm>
          <a:off x="13652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89807</xdr:rowOff>
    </xdr:from>
    <xdr:to>
      <xdr:col>76</xdr:col>
      <xdr:colOff>114300</xdr:colOff>
      <xdr:row>61</xdr:row>
      <xdr:rowOff>122465</xdr:rowOff>
    </xdr:to>
    <xdr:cxnSp macro="">
      <xdr:nvCxnSpPr>
        <xdr:cNvPr id="364" name="直線コネクタ 363">
          <a:extLst>
            <a:ext uri="{FF2B5EF4-FFF2-40B4-BE49-F238E27FC236}">
              <a16:creationId xmlns:a16="http://schemas.microsoft.com/office/drawing/2014/main" id="{7845CFDB-92B0-4745-A6E0-D0A3E7F7083B}"/>
            </a:ext>
          </a:extLst>
        </xdr:cNvPr>
        <xdr:cNvCxnSpPr/>
      </xdr:nvCxnSpPr>
      <xdr:spPr>
        <a:xfrm>
          <a:off x="13703300" y="10548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6350</xdr:rowOff>
    </xdr:from>
    <xdr:to>
      <xdr:col>67</xdr:col>
      <xdr:colOff>101600</xdr:colOff>
      <xdr:row>61</xdr:row>
      <xdr:rowOff>107950</xdr:rowOff>
    </xdr:to>
    <xdr:sp macro="" textlink="">
      <xdr:nvSpPr>
        <xdr:cNvPr id="365" name="楕円 364">
          <a:extLst>
            <a:ext uri="{FF2B5EF4-FFF2-40B4-BE49-F238E27FC236}">
              <a16:creationId xmlns:a16="http://schemas.microsoft.com/office/drawing/2014/main" id="{D3C0AB49-9099-48BD-82C6-DD52CDF7D343}"/>
            </a:ext>
          </a:extLst>
        </xdr:cNvPr>
        <xdr:cNvSpPr/>
      </xdr:nvSpPr>
      <xdr:spPr>
        <a:xfrm>
          <a:off x="12763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57150</xdr:rowOff>
    </xdr:from>
    <xdr:to>
      <xdr:col>71</xdr:col>
      <xdr:colOff>177800</xdr:colOff>
      <xdr:row>61</xdr:row>
      <xdr:rowOff>89807</xdr:rowOff>
    </xdr:to>
    <xdr:cxnSp macro="">
      <xdr:nvCxnSpPr>
        <xdr:cNvPr id="366" name="直線コネクタ 365">
          <a:extLst>
            <a:ext uri="{FF2B5EF4-FFF2-40B4-BE49-F238E27FC236}">
              <a16:creationId xmlns:a16="http://schemas.microsoft.com/office/drawing/2014/main" id="{C3CCA930-C034-4565-8464-CDE599708052}"/>
            </a:ext>
          </a:extLst>
        </xdr:cNvPr>
        <xdr:cNvCxnSpPr/>
      </xdr:nvCxnSpPr>
      <xdr:spPr>
        <a:xfrm>
          <a:off x="12814300" y="10515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367" name="n_1aveValue【保健センター・保健所】&#10;有形固定資産減価償却率">
          <a:extLst>
            <a:ext uri="{FF2B5EF4-FFF2-40B4-BE49-F238E27FC236}">
              <a16:creationId xmlns:a16="http://schemas.microsoft.com/office/drawing/2014/main" id="{5EB7399D-4AA1-45BC-A5C9-5D1CA7CDA2C1}"/>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368" name="n_2aveValue【保健センター・保健所】&#10;有形固定資産減価償却率">
          <a:extLst>
            <a:ext uri="{FF2B5EF4-FFF2-40B4-BE49-F238E27FC236}">
              <a16:creationId xmlns:a16="http://schemas.microsoft.com/office/drawing/2014/main" id="{7F8B6E79-261B-4B17-ACA7-040AE07FCA8E}"/>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369" name="n_3aveValue【保健センター・保健所】&#10;有形固定資産減価償却率">
          <a:extLst>
            <a:ext uri="{FF2B5EF4-FFF2-40B4-BE49-F238E27FC236}">
              <a16:creationId xmlns:a16="http://schemas.microsoft.com/office/drawing/2014/main" id="{82AEFC87-F1E8-45E1-B9C2-9849E10A5889}"/>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370" name="n_4aveValue【保健センター・保健所】&#10;有形固定資産減価償却率">
          <a:extLst>
            <a:ext uri="{FF2B5EF4-FFF2-40B4-BE49-F238E27FC236}">
              <a16:creationId xmlns:a16="http://schemas.microsoft.com/office/drawing/2014/main" id="{BCF84A3E-C426-4EC9-A92D-2ADC195EC564}"/>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25599</xdr:rowOff>
    </xdr:from>
    <xdr:ext cx="405111" cy="259045"/>
    <xdr:sp macro="" textlink="">
      <xdr:nvSpPr>
        <xdr:cNvPr id="371" name="n_1mainValue【保健センター・保健所】&#10;有形固定資産減価償却率">
          <a:extLst>
            <a:ext uri="{FF2B5EF4-FFF2-40B4-BE49-F238E27FC236}">
              <a16:creationId xmlns:a16="http://schemas.microsoft.com/office/drawing/2014/main" id="{16F60BA5-92CE-4473-89FA-5AAA0C1214A6}"/>
            </a:ext>
          </a:extLst>
        </xdr:cNvPr>
        <xdr:cNvSpPr txBox="1"/>
      </xdr:nvSpPr>
      <xdr:spPr>
        <a:xfrm>
          <a:off x="152660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164392</xdr:rowOff>
    </xdr:from>
    <xdr:ext cx="405111" cy="259045"/>
    <xdr:sp macro="" textlink="">
      <xdr:nvSpPr>
        <xdr:cNvPr id="372" name="n_2mainValue【保健センター・保健所】&#10;有形固定資産減価償却率">
          <a:extLst>
            <a:ext uri="{FF2B5EF4-FFF2-40B4-BE49-F238E27FC236}">
              <a16:creationId xmlns:a16="http://schemas.microsoft.com/office/drawing/2014/main" id="{D4F215D4-9D6E-4EE0-8BE7-2A5835780F8A}"/>
            </a:ext>
          </a:extLst>
        </xdr:cNvPr>
        <xdr:cNvSpPr txBox="1"/>
      </xdr:nvSpPr>
      <xdr:spPr>
        <a:xfrm>
          <a:off x="14389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131734</xdr:rowOff>
    </xdr:from>
    <xdr:ext cx="405111" cy="259045"/>
    <xdr:sp macro="" textlink="">
      <xdr:nvSpPr>
        <xdr:cNvPr id="373" name="n_3mainValue【保健センター・保健所】&#10;有形固定資産減価償却率">
          <a:extLst>
            <a:ext uri="{FF2B5EF4-FFF2-40B4-BE49-F238E27FC236}">
              <a16:creationId xmlns:a16="http://schemas.microsoft.com/office/drawing/2014/main" id="{6382DA8A-12CD-4CEA-AB1A-DEC32C89F6EA}"/>
            </a:ext>
          </a:extLst>
        </xdr:cNvPr>
        <xdr:cNvSpPr txBox="1"/>
      </xdr:nvSpPr>
      <xdr:spPr>
        <a:xfrm>
          <a:off x="13500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99077</xdr:rowOff>
    </xdr:from>
    <xdr:ext cx="405111" cy="259045"/>
    <xdr:sp macro="" textlink="">
      <xdr:nvSpPr>
        <xdr:cNvPr id="374" name="n_4mainValue【保健センター・保健所】&#10;有形固定資産減価償却率">
          <a:extLst>
            <a:ext uri="{FF2B5EF4-FFF2-40B4-BE49-F238E27FC236}">
              <a16:creationId xmlns:a16="http://schemas.microsoft.com/office/drawing/2014/main" id="{6DDA3C1A-3511-4F97-B5B5-E2DAE2EE7214}"/>
            </a:ext>
          </a:extLst>
        </xdr:cNvPr>
        <xdr:cNvSpPr txBox="1"/>
      </xdr:nvSpPr>
      <xdr:spPr>
        <a:xfrm>
          <a:off x="12611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5" name="正方形/長方形 374">
          <a:extLst>
            <a:ext uri="{FF2B5EF4-FFF2-40B4-BE49-F238E27FC236}">
              <a16:creationId xmlns:a16="http://schemas.microsoft.com/office/drawing/2014/main" id="{83889081-1FA2-4495-A1BD-3BBB7E74B4B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6" name="正方形/長方形 375">
          <a:extLst>
            <a:ext uri="{FF2B5EF4-FFF2-40B4-BE49-F238E27FC236}">
              <a16:creationId xmlns:a16="http://schemas.microsoft.com/office/drawing/2014/main" id="{0B041696-367A-4E67-82C3-14B77C75F0E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7" name="正方形/長方形 376">
          <a:extLst>
            <a:ext uri="{FF2B5EF4-FFF2-40B4-BE49-F238E27FC236}">
              <a16:creationId xmlns:a16="http://schemas.microsoft.com/office/drawing/2014/main" id="{483E90BA-3366-4595-A745-F4A75ABA7F4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8" name="正方形/長方形 377">
          <a:extLst>
            <a:ext uri="{FF2B5EF4-FFF2-40B4-BE49-F238E27FC236}">
              <a16:creationId xmlns:a16="http://schemas.microsoft.com/office/drawing/2014/main" id="{B44D8006-9E20-4079-8140-8BF462864CE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9" name="正方形/長方形 378">
          <a:extLst>
            <a:ext uri="{FF2B5EF4-FFF2-40B4-BE49-F238E27FC236}">
              <a16:creationId xmlns:a16="http://schemas.microsoft.com/office/drawing/2014/main" id="{5D07CEA5-80EF-4304-822F-36D445C88C7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80" name="正方形/長方形 379">
          <a:extLst>
            <a:ext uri="{FF2B5EF4-FFF2-40B4-BE49-F238E27FC236}">
              <a16:creationId xmlns:a16="http://schemas.microsoft.com/office/drawing/2014/main" id="{8320B045-232D-4C15-A442-5133741DC03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81" name="正方形/長方形 380">
          <a:extLst>
            <a:ext uri="{FF2B5EF4-FFF2-40B4-BE49-F238E27FC236}">
              <a16:creationId xmlns:a16="http://schemas.microsoft.com/office/drawing/2014/main" id="{A47222F7-BDC5-4604-BA57-D554FE9701E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82" name="正方形/長方形 381">
          <a:extLst>
            <a:ext uri="{FF2B5EF4-FFF2-40B4-BE49-F238E27FC236}">
              <a16:creationId xmlns:a16="http://schemas.microsoft.com/office/drawing/2014/main" id="{9E31A9DB-BEB1-4AF5-BA3C-ED9D387FF66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3" name="テキスト ボックス 382">
          <a:extLst>
            <a:ext uri="{FF2B5EF4-FFF2-40B4-BE49-F238E27FC236}">
              <a16:creationId xmlns:a16="http://schemas.microsoft.com/office/drawing/2014/main" id="{0D72209D-9C04-4F87-B9A1-42ADB4DFBA8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4" name="直線コネクタ 383">
          <a:extLst>
            <a:ext uri="{FF2B5EF4-FFF2-40B4-BE49-F238E27FC236}">
              <a16:creationId xmlns:a16="http://schemas.microsoft.com/office/drawing/2014/main" id="{F17C987C-DA46-420B-A60C-8E8B88406DB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5" name="直線コネクタ 384">
          <a:extLst>
            <a:ext uri="{FF2B5EF4-FFF2-40B4-BE49-F238E27FC236}">
              <a16:creationId xmlns:a16="http://schemas.microsoft.com/office/drawing/2014/main" id="{995A80E1-76BA-4C08-B885-2E38DDDB0F8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86" name="テキスト ボックス 385">
          <a:extLst>
            <a:ext uri="{FF2B5EF4-FFF2-40B4-BE49-F238E27FC236}">
              <a16:creationId xmlns:a16="http://schemas.microsoft.com/office/drawing/2014/main" id="{3DB38565-29C7-44C9-B966-904AC7B9395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7" name="直線コネクタ 386">
          <a:extLst>
            <a:ext uri="{FF2B5EF4-FFF2-40B4-BE49-F238E27FC236}">
              <a16:creationId xmlns:a16="http://schemas.microsoft.com/office/drawing/2014/main" id="{178BCA5E-0E7D-4270-85BE-3594061ABF1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8" name="テキスト ボックス 387">
          <a:extLst>
            <a:ext uri="{FF2B5EF4-FFF2-40B4-BE49-F238E27FC236}">
              <a16:creationId xmlns:a16="http://schemas.microsoft.com/office/drawing/2014/main" id="{930C43D2-42A3-4416-BF11-6F33CB5E311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9" name="直線コネクタ 388">
          <a:extLst>
            <a:ext uri="{FF2B5EF4-FFF2-40B4-BE49-F238E27FC236}">
              <a16:creationId xmlns:a16="http://schemas.microsoft.com/office/drawing/2014/main" id="{1D70B6A1-FCE3-4259-8553-03D569D0912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90" name="テキスト ボックス 389">
          <a:extLst>
            <a:ext uri="{FF2B5EF4-FFF2-40B4-BE49-F238E27FC236}">
              <a16:creationId xmlns:a16="http://schemas.microsoft.com/office/drawing/2014/main" id="{4585A5F0-71BD-48E8-97A4-4CDB30D3806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91" name="直線コネクタ 390">
          <a:extLst>
            <a:ext uri="{FF2B5EF4-FFF2-40B4-BE49-F238E27FC236}">
              <a16:creationId xmlns:a16="http://schemas.microsoft.com/office/drawing/2014/main" id="{4AD1685E-B845-4A3D-9741-1855B9B8560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92" name="テキスト ボックス 391">
          <a:extLst>
            <a:ext uri="{FF2B5EF4-FFF2-40B4-BE49-F238E27FC236}">
              <a16:creationId xmlns:a16="http://schemas.microsoft.com/office/drawing/2014/main" id="{844B0BDE-3B96-426E-AD56-286E16EA119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93" name="直線コネクタ 392">
          <a:extLst>
            <a:ext uri="{FF2B5EF4-FFF2-40B4-BE49-F238E27FC236}">
              <a16:creationId xmlns:a16="http://schemas.microsoft.com/office/drawing/2014/main" id="{06A3457E-2AE4-4EFF-BD08-3DC230AFF0F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94" name="テキスト ボックス 393">
          <a:extLst>
            <a:ext uri="{FF2B5EF4-FFF2-40B4-BE49-F238E27FC236}">
              <a16:creationId xmlns:a16="http://schemas.microsoft.com/office/drawing/2014/main" id="{339EA631-3BB7-47F6-BFF2-8668694FB1A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5" name="直線コネクタ 394">
          <a:extLst>
            <a:ext uri="{FF2B5EF4-FFF2-40B4-BE49-F238E27FC236}">
              <a16:creationId xmlns:a16="http://schemas.microsoft.com/office/drawing/2014/main" id="{4442799A-7623-4F33-AA10-DCB64D991E5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6" name="テキスト ボックス 395">
          <a:extLst>
            <a:ext uri="{FF2B5EF4-FFF2-40B4-BE49-F238E27FC236}">
              <a16:creationId xmlns:a16="http://schemas.microsoft.com/office/drawing/2014/main" id="{1E91FB6C-E7BF-41D9-99C2-0762BFE6875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7" name="【保健センター・保健所】&#10;一人当たり面積グラフ枠">
          <a:extLst>
            <a:ext uri="{FF2B5EF4-FFF2-40B4-BE49-F238E27FC236}">
              <a16:creationId xmlns:a16="http://schemas.microsoft.com/office/drawing/2014/main" id="{2DDF0528-AABC-4BB7-ABE6-067311DAE47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398" name="直線コネクタ 397">
          <a:extLst>
            <a:ext uri="{FF2B5EF4-FFF2-40B4-BE49-F238E27FC236}">
              <a16:creationId xmlns:a16="http://schemas.microsoft.com/office/drawing/2014/main" id="{CD3AE1F3-62DB-4090-97A0-1825974B69DE}"/>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399" name="【保健センター・保健所】&#10;一人当たり面積最小値テキスト">
          <a:extLst>
            <a:ext uri="{FF2B5EF4-FFF2-40B4-BE49-F238E27FC236}">
              <a16:creationId xmlns:a16="http://schemas.microsoft.com/office/drawing/2014/main" id="{59C78310-E208-48BB-B49E-092388C3AC87}"/>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400" name="直線コネクタ 399">
          <a:extLst>
            <a:ext uri="{FF2B5EF4-FFF2-40B4-BE49-F238E27FC236}">
              <a16:creationId xmlns:a16="http://schemas.microsoft.com/office/drawing/2014/main" id="{C9A9B92B-E0CF-4D35-B3F5-E37E1C7B8AC9}"/>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401" name="【保健センター・保健所】&#10;一人当たり面積最大値テキスト">
          <a:extLst>
            <a:ext uri="{FF2B5EF4-FFF2-40B4-BE49-F238E27FC236}">
              <a16:creationId xmlns:a16="http://schemas.microsoft.com/office/drawing/2014/main" id="{727AC431-AACD-497C-BD57-51389788BC30}"/>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402" name="直線コネクタ 401">
          <a:extLst>
            <a:ext uri="{FF2B5EF4-FFF2-40B4-BE49-F238E27FC236}">
              <a16:creationId xmlns:a16="http://schemas.microsoft.com/office/drawing/2014/main" id="{A9068753-4736-4014-A750-9101666D5124}"/>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403" name="【保健センター・保健所】&#10;一人当たり面積平均値テキスト">
          <a:extLst>
            <a:ext uri="{FF2B5EF4-FFF2-40B4-BE49-F238E27FC236}">
              <a16:creationId xmlns:a16="http://schemas.microsoft.com/office/drawing/2014/main" id="{AF733B19-2EA4-4CE4-9D20-0275DC989CEB}"/>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404" name="フローチャート: 判断 403">
          <a:extLst>
            <a:ext uri="{FF2B5EF4-FFF2-40B4-BE49-F238E27FC236}">
              <a16:creationId xmlns:a16="http://schemas.microsoft.com/office/drawing/2014/main" id="{41CF57E5-AC19-4F9C-A8C0-14A114B174C8}"/>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405" name="フローチャート: 判断 404">
          <a:extLst>
            <a:ext uri="{FF2B5EF4-FFF2-40B4-BE49-F238E27FC236}">
              <a16:creationId xmlns:a16="http://schemas.microsoft.com/office/drawing/2014/main" id="{A7A1BB0A-DC64-4327-AADF-9F633ECDB599}"/>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406" name="フローチャート: 判断 405">
          <a:extLst>
            <a:ext uri="{FF2B5EF4-FFF2-40B4-BE49-F238E27FC236}">
              <a16:creationId xmlns:a16="http://schemas.microsoft.com/office/drawing/2014/main" id="{F57E3C8C-37F7-4D58-9BD4-A5E913AE7DE8}"/>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407" name="フローチャート: 判断 406">
          <a:extLst>
            <a:ext uri="{FF2B5EF4-FFF2-40B4-BE49-F238E27FC236}">
              <a16:creationId xmlns:a16="http://schemas.microsoft.com/office/drawing/2014/main" id="{CB870D02-D3F0-4BD2-8091-97AEF70B09B3}"/>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408" name="フローチャート: 判断 407">
          <a:extLst>
            <a:ext uri="{FF2B5EF4-FFF2-40B4-BE49-F238E27FC236}">
              <a16:creationId xmlns:a16="http://schemas.microsoft.com/office/drawing/2014/main" id="{FB295E2A-39F0-4DC6-9C60-C42618FCB23B}"/>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E222E297-130E-47F9-9301-68AD39034E7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10" name="テキスト ボックス 409">
          <a:extLst>
            <a:ext uri="{FF2B5EF4-FFF2-40B4-BE49-F238E27FC236}">
              <a16:creationId xmlns:a16="http://schemas.microsoft.com/office/drawing/2014/main" id="{B272E8F7-9039-4302-992E-473B5387797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11" name="テキスト ボックス 410">
          <a:extLst>
            <a:ext uri="{FF2B5EF4-FFF2-40B4-BE49-F238E27FC236}">
              <a16:creationId xmlns:a16="http://schemas.microsoft.com/office/drawing/2014/main" id="{3892C1E3-0DB8-4A3F-9673-C118FA41F77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12" name="テキスト ボックス 411">
          <a:extLst>
            <a:ext uri="{FF2B5EF4-FFF2-40B4-BE49-F238E27FC236}">
              <a16:creationId xmlns:a16="http://schemas.microsoft.com/office/drawing/2014/main" id="{617C2B1C-B3C7-4AB2-9E84-78056BF582B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13" name="テキスト ボックス 412">
          <a:extLst>
            <a:ext uri="{FF2B5EF4-FFF2-40B4-BE49-F238E27FC236}">
              <a16:creationId xmlns:a16="http://schemas.microsoft.com/office/drawing/2014/main" id="{53AD086E-0230-4580-99CD-01B83AAAE8E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166370</xdr:rowOff>
    </xdr:from>
    <xdr:to>
      <xdr:col>116</xdr:col>
      <xdr:colOff>114300</xdr:colOff>
      <xdr:row>63</xdr:row>
      <xdr:rowOff>96520</xdr:rowOff>
    </xdr:to>
    <xdr:sp macro="" textlink="">
      <xdr:nvSpPr>
        <xdr:cNvPr id="414" name="楕円 413">
          <a:extLst>
            <a:ext uri="{FF2B5EF4-FFF2-40B4-BE49-F238E27FC236}">
              <a16:creationId xmlns:a16="http://schemas.microsoft.com/office/drawing/2014/main" id="{AB3FDC03-A912-4D43-9BD4-E90941BBF22B}"/>
            </a:ext>
          </a:extLst>
        </xdr:cNvPr>
        <xdr:cNvSpPr/>
      </xdr:nvSpPr>
      <xdr:spPr>
        <a:xfrm>
          <a:off x="221107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81297</xdr:rowOff>
    </xdr:from>
    <xdr:ext cx="469744" cy="259045"/>
    <xdr:sp macro="" textlink="">
      <xdr:nvSpPr>
        <xdr:cNvPr id="415" name="【保健センター・保健所】&#10;一人当たり面積該当値テキスト">
          <a:extLst>
            <a:ext uri="{FF2B5EF4-FFF2-40B4-BE49-F238E27FC236}">
              <a16:creationId xmlns:a16="http://schemas.microsoft.com/office/drawing/2014/main" id="{6453FFF3-6609-4610-A221-1F8A693FA37A}"/>
            </a:ext>
          </a:extLst>
        </xdr:cNvPr>
        <xdr:cNvSpPr txBox="1"/>
      </xdr:nvSpPr>
      <xdr:spPr>
        <a:xfrm>
          <a:off x="22199600" y="1071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170180</xdr:rowOff>
    </xdr:from>
    <xdr:to>
      <xdr:col>112</xdr:col>
      <xdr:colOff>38100</xdr:colOff>
      <xdr:row>63</xdr:row>
      <xdr:rowOff>100330</xdr:rowOff>
    </xdr:to>
    <xdr:sp macro="" textlink="">
      <xdr:nvSpPr>
        <xdr:cNvPr id="416" name="楕円 415">
          <a:extLst>
            <a:ext uri="{FF2B5EF4-FFF2-40B4-BE49-F238E27FC236}">
              <a16:creationId xmlns:a16="http://schemas.microsoft.com/office/drawing/2014/main" id="{14DC6370-6233-4497-B94B-3D8F2F8B0EC9}"/>
            </a:ext>
          </a:extLst>
        </xdr:cNvPr>
        <xdr:cNvSpPr/>
      </xdr:nvSpPr>
      <xdr:spPr>
        <a:xfrm>
          <a:off x="21272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45720</xdr:rowOff>
    </xdr:from>
    <xdr:to>
      <xdr:col>116</xdr:col>
      <xdr:colOff>63500</xdr:colOff>
      <xdr:row>63</xdr:row>
      <xdr:rowOff>49530</xdr:rowOff>
    </xdr:to>
    <xdr:cxnSp macro="">
      <xdr:nvCxnSpPr>
        <xdr:cNvPr id="417" name="直線コネクタ 416">
          <a:extLst>
            <a:ext uri="{FF2B5EF4-FFF2-40B4-BE49-F238E27FC236}">
              <a16:creationId xmlns:a16="http://schemas.microsoft.com/office/drawing/2014/main" id="{26361E21-F95D-4A87-B19D-A60EA22E5905}"/>
            </a:ext>
          </a:extLst>
        </xdr:cNvPr>
        <xdr:cNvCxnSpPr/>
      </xdr:nvCxnSpPr>
      <xdr:spPr>
        <a:xfrm flipV="1">
          <a:off x="21323300" y="108470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6350</xdr:rowOff>
    </xdr:from>
    <xdr:to>
      <xdr:col>107</xdr:col>
      <xdr:colOff>101600</xdr:colOff>
      <xdr:row>63</xdr:row>
      <xdr:rowOff>107950</xdr:rowOff>
    </xdr:to>
    <xdr:sp macro="" textlink="">
      <xdr:nvSpPr>
        <xdr:cNvPr id="418" name="楕円 417">
          <a:extLst>
            <a:ext uri="{FF2B5EF4-FFF2-40B4-BE49-F238E27FC236}">
              <a16:creationId xmlns:a16="http://schemas.microsoft.com/office/drawing/2014/main" id="{6220A843-073E-4946-954F-DEA2D0431012}"/>
            </a:ext>
          </a:extLst>
        </xdr:cNvPr>
        <xdr:cNvSpPr/>
      </xdr:nvSpPr>
      <xdr:spPr>
        <a:xfrm>
          <a:off x="20383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49530</xdr:rowOff>
    </xdr:from>
    <xdr:to>
      <xdr:col>111</xdr:col>
      <xdr:colOff>177800</xdr:colOff>
      <xdr:row>63</xdr:row>
      <xdr:rowOff>57150</xdr:rowOff>
    </xdr:to>
    <xdr:cxnSp macro="">
      <xdr:nvCxnSpPr>
        <xdr:cNvPr id="419" name="直線コネクタ 418">
          <a:extLst>
            <a:ext uri="{FF2B5EF4-FFF2-40B4-BE49-F238E27FC236}">
              <a16:creationId xmlns:a16="http://schemas.microsoft.com/office/drawing/2014/main" id="{16E23ACC-ABF2-43C5-907A-2E208A744049}"/>
            </a:ext>
          </a:extLst>
        </xdr:cNvPr>
        <xdr:cNvCxnSpPr/>
      </xdr:nvCxnSpPr>
      <xdr:spPr>
        <a:xfrm flipV="1">
          <a:off x="20434300" y="108508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6350</xdr:rowOff>
    </xdr:from>
    <xdr:to>
      <xdr:col>102</xdr:col>
      <xdr:colOff>165100</xdr:colOff>
      <xdr:row>63</xdr:row>
      <xdr:rowOff>107950</xdr:rowOff>
    </xdr:to>
    <xdr:sp macro="" textlink="">
      <xdr:nvSpPr>
        <xdr:cNvPr id="420" name="楕円 419">
          <a:extLst>
            <a:ext uri="{FF2B5EF4-FFF2-40B4-BE49-F238E27FC236}">
              <a16:creationId xmlns:a16="http://schemas.microsoft.com/office/drawing/2014/main" id="{90272D63-8EE4-4A80-8956-F6A413134C1A}"/>
            </a:ext>
          </a:extLst>
        </xdr:cNvPr>
        <xdr:cNvSpPr/>
      </xdr:nvSpPr>
      <xdr:spPr>
        <a:xfrm>
          <a:off x="19494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57150</xdr:rowOff>
    </xdr:from>
    <xdr:to>
      <xdr:col>107</xdr:col>
      <xdr:colOff>50800</xdr:colOff>
      <xdr:row>63</xdr:row>
      <xdr:rowOff>57150</xdr:rowOff>
    </xdr:to>
    <xdr:cxnSp macro="">
      <xdr:nvCxnSpPr>
        <xdr:cNvPr id="421" name="直線コネクタ 420">
          <a:extLst>
            <a:ext uri="{FF2B5EF4-FFF2-40B4-BE49-F238E27FC236}">
              <a16:creationId xmlns:a16="http://schemas.microsoft.com/office/drawing/2014/main" id="{2A7946C8-B9B3-47A9-8D62-E5CAAFB557C3}"/>
            </a:ext>
          </a:extLst>
        </xdr:cNvPr>
        <xdr:cNvCxnSpPr/>
      </xdr:nvCxnSpPr>
      <xdr:spPr>
        <a:xfrm>
          <a:off x="19545300" y="1085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10160</xdr:rowOff>
    </xdr:from>
    <xdr:to>
      <xdr:col>98</xdr:col>
      <xdr:colOff>38100</xdr:colOff>
      <xdr:row>63</xdr:row>
      <xdr:rowOff>111760</xdr:rowOff>
    </xdr:to>
    <xdr:sp macro="" textlink="">
      <xdr:nvSpPr>
        <xdr:cNvPr id="422" name="楕円 421">
          <a:extLst>
            <a:ext uri="{FF2B5EF4-FFF2-40B4-BE49-F238E27FC236}">
              <a16:creationId xmlns:a16="http://schemas.microsoft.com/office/drawing/2014/main" id="{F83F4FE3-79C6-404B-8230-32FDB3099B6F}"/>
            </a:ext>
          </a:extLst>
        </xdr:cNvPr>
        <xdr:cNvSpPr/>
      </xdr:nvSpPr>
      <xdr:spPr>
        <a:xfrm>
          <a:off x="18605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57150</xdr:rowOff>
    </xdr:from>
    <xdr:to>
      <xdr:col>102</xdr:col>
      <xdr:colOff>114300</xdr:colOff>
      <xdr:row>63</xdr:row>
      <xdr:rowOff>60960</xdr:rowOff>
    </xdr:to>
    <xdr:cxnSp macro="">
      <xdr:nvCxnSpPr>
        <xdr:cNvPr id="423" name="直線コネクタ 422">
          <a:extLst>
            <a:ext uri="{FF2B5EF4-FFF2-40B4-BE49-F238E27FC236}">
              <a16:creationId xmlns:a16="http://schemas.microsoft.com/office/drawing/2014/main" id="{12A350E5-65AB-4A53-BD67-9C76499654F7}"/>
            </a:ext>
          </a:extLst>
        </xdr:cNvPr>
        <xdr:cNvCxnSpPr/>
      </xdr:nvCxnSpPr>
      <xdr:spPr>
        <a:xfrm flipV="1">
          <a:off x="18656300" y="108585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424" name="n_1aveValue【保健センター・保健所】&#10;一人当たり面積">
          <a:extLst>
            <a:ext uri="{FF2B5EF4-FFF2-40B4-BE49-F238E27FC236}">
              <a16:creationId xmlns:a16="http://schemas.microsoft.com/office/drawing/2014/main" id="{946D3446-29F4-48B6-AB7E-1455A4B5782D}"/>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425" name="n_2aveValue【保健センター・保健所】&#10;一人当たり面積">
          <a:extLst>
            <a:ext uri="{FF2B5EF4-FFF2-40B4-BE49-F238E27FC236}">
              <a16:creationId xmlns:a16="http://schemas.microsoft.com/office/drawing/2014/main" id="{1D1367E7-6EFA-480F-929F-591696772655}"/>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426" name="n_3aveValue【保健センター・保健所】&#10;一人当たり面積">
          <a:extLst>
            <a:ext uri="{FF2B5EF4-FFF2-40B4-BE49-F238E27FC236}">
              <a16:creationId xmlns:a16="http://schemas.microsoft.com/office/drawing/2014/main" id="{4E05F37C-FEE6-401F-A0FA-557FFB755904}"/>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427" name="n_4aveValue【保健センター・保健所】&#10;一人当たり面積">
          <a:extLst>
            <a:ext uri="{FF2B5EF4-FFF2-40B4-BE49-F238E27FC236}">
              <a16:creationId xmlns:a16="http://schemas.microsoft.com/office/drawing/2014/main" id="{2BF2DAF0-1729-411A-81A4-16EE60FE0023}"/>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91457</xdr:rowOff>
    </xdr:from>
    <xdr:ext cx="469744" cy="259045"/>
    <xdr:sp macro="" textlink="">
      <xdr:nvSpPr>
        <xdr:cNvPr id="428" name="n_1mainValue【保健センター・保健所】&#10;一人当たり面積">
          <a:extLst>
            <a:ext uri="{FF2B5EF4-FFF2-40B4-BE49-F238E27FC236}">
              <a16:creationId xmlns:a16="http://schemas.microsoft.com/office/drawing/2014/main" id="{09087AA1-421D-4F24-9E97-1F4DDAB487E8}"/>
            </a:ext>
          </a:extLst>
        </xdr:cNvPr>
        <xdr:cNvSpPr txBox="1"/>
      </xdr:nvSpPr>
      <xdr:spPr>
        <a:xfrm>
          <a:off x="210757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99077</xdr:rowOff>
    </xdr:from>
    <xdr:ext cx="469744" cy="259045"/>
    <xdr:sp macro="" textlink="">
      <xdr:nvSpPr>
        <xdr:cNvPr id="429" name="n_2mainValue【保健センター・保健所】&#10;一人当たり面積">
          <a:extLst>
            <a:ext uri="{FF2B5EF4-FFF2-40B4-BE49-F238E27FC236}">
              <a16:creationId xmlns:a16="http://schemas.microsoft.com/office/drawing/2014/main" id="{3AF9E428-8A60-48AF-9A80-0177443851A4}"/>
            </a:ext>
          </a:extLst>
        </xdr:cNvPr>
        <xdr:cNvSpPr txBox="1"/>
      </xdr:nvSpPr>
      <xdr:spPr>
        <a:xfrm>
          <a:off x="20199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99077</xdr:rowOff>
    </xdr:from>
    <xdr:ext cx="469744" cy="259045"/>
    <xdr:sp macro="" textlink="">
      <xdr:nvSpPr>
        <xdr:cNvPr id="430" name="n_3mainValue【保健センター・保健所】&#10;一人当たり面積">
          <a:extLst>
            <a:ext uri="{FF2B5EF4-FFF2-40B4-BE49-F238E27FC236}">
              <a16:creationId xmlns:a16="http://schemas.microsoft.com/office/drawing/2014/main" id="{1ED6DE73-3F3C-4991-A854-E15B2615721C}"/>
            </a:ext>
          </a:extLst>
        </xdr:cNvPr>
        <xdr:cNvSpPr txBox="1"/>
      </xdr:nvSpPr>
      <xdr:spPr>
        <a:xfrm>
          <a:off x="19310427" y="1090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102887</xdr:rowOff>
    </xdr:from>
    <xdr:ext cx="469744" cy="259045"/>
    <xdr:sp macro="" textlink="">
      <xdr:nvSpPr>
        <xdr:cNvPr id="431" name="n_4mainValue【保健センター・保健所】&#10;一人当たり面積">
          <a:extLst>
            <a:ext uri="{FF2B5EF4-FFF2-40B4-BE49-F238E27FC236}">
              <a16:creationId xmlns:a16="http://schemas.microsoft.com/office/drawing/2014/main" id="{868B2585-F5AB-447D-ADC0-1C42591754E8}"/>
            </a:ext>
          </a:extLst>
        </xdr:cNvPr>
        <xdr:cNvSpPr txBox="1"/>
      </xdr:nvSpPr>
      <xdr:spPr>
        <a:xfrm>
          <a:off x="184214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32" name="正方形/長方形 431">
          <a:extLst>
            <a:ext uri="{FF2B5EF4-FFF2-40B4-BE49-F238E27FC236}">
              <a16:creationId xmlns:a16="http://schemas.microsoft.com/office/drawing/2014/main" id="{AC36DF64-62E5-4A20-94DB-75A7566765B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33" name="正方形/長方形 432">
          <a:extLst>
            <a:ext uri="{FF2B5EF4-FFF2-40B4-BE49-F238E27FC236}">
              <a16:creationId xmlns:a16="http://schemas.microsoft.com/office/drawing/2014/main" id="{6F57E50E-638D-49B3-8C00-5B04B4E94C8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4" name="正方形/長方形 433">
          <a:extLst>
            <a:ext uri="{FF2B5EF4-FFF2-40B4-BE49-F238E27FC236}">
              <a16:creationId xmlns:a16="http://schemas.microsoft.com/office/drawing/2014/main" id="{98F2B7DC-0069-43BF-82EA-B26AEBB1EBA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5" name="正方形/長方形 434">
          <a:extLst>
            <a:ext uri="{FF2B5EF4-FFF2-40B4-BE49-F238E27FC236}">
              <a16:creationId xmlns:a16="http://schemas.microsoft.com/office/drawing/2014/main" id="{2335163F-4E05-4183-8DBC-0B2A5BA2A1E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6" name="正方形/長方形 435">
          <a:extLst>
            <a:ext uri="{FF2B5EF4-FFF2-40B4-BE49-F238E27FC236}">
              <a16:creationId xmlns:a16="http://schemas.microsoft.com/office/drawing/2014/main" id="{0D352205-09CA-4E8E-8E72-2F114ABB511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7" name="正方形/長方形 436">
          <a:extLst>
            <a:ext uri="{FF2B5EF4-FFF2-40B4-BE49-F238E27FC236}">
              <a16:creationId xmlns:a16="http://schemas.microsoft.com/office/drawing/2014/main" id="{D36533E7-229C-412B-9B73-5A109D7AE85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8" name="正方形/長方形 437">
          <a:extLst>
            <a:ext uri="{FF2B5EF4-FFF2-40B4-BE49-F238E27FC236}">
              <a16:creationId xmlns:a16="http://schemas.microsoft.com/office/drawing/2014/main" id="{12440393-CA30-4B84-ADFE-6337EA42EDA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9" name="正方形/長方形 438">
          <a:extLst>
            <a:ext uri="{FF2B5EF4-FFF2-40B4-BE49-F238E27FC236}">
              <a16:creationId xmlns:a16="http://schemas.microsoft.com/office/drawing/2014/main" id="{00ACCBEB-D63A-4A03-B81B-29B8CDF59AD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40" name="テキスト ボックス 439">
          <a:extLst>
            <a:ext uri="{FF2B5EF4-FFF2-40B4-BE49-F238E27FC236}">
              <a16:creationId xmlns:a16="http://schemas.microsoft.com/office/drawing/2014/main" id="{FDE722CC-BADD-4339-833E-E465D57D67C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41" name="直線コネクタ 440">
          <a:extLst>
            <a:ext uri="{FF2B5EF4-FFF2-40B4-BE49-F238E27FC236}">
              <a16:creationId xmlns:a16="http://schemas.microsoft.com/office/drawing/2014/main" id="{582AC925-359D-42EE-9BB5-EE1D252A535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42" name="テキスト ボックス 441">
          <a:extLst>
            <a:ext uri="{FF2B5EF4-FFF2-40B4-BE49-F238E27FC236}">
              <a16:creationId xmlns:a16="http://schemas.microsoft.com/office/drawing/2014/main" id="{7D26FB50-A6E6-48F3-A48B-724DC30BB5D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43" name="直線コネクタ 442">
          <a:extLst>
            <a:ext uri="{FF2B5EF4-FFF2-40B4-BE49-F238E27FC236}">
              <a16:creationId xmlns:a16="http://schemas.microsoft.com/office/drawing/2014/main" id="{10418C25-B262-48FC-BEC6-75B83ACE9F5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4" name="テキスト ボックス 443">
          <a:extLst>
            <a:ext uri="{FF2B5EF4-FFF2-40B4-BE49-F238E27FC236}">
              <a16:creationId xmlns:a16="http://schemas.microsoft.com/office/drawing/2014/main" id="{71D121CB-EB50-4FA5-9A56-D3EDC41AA47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5" name="直線コネクタ 444">
          <a:extLst>
            <a:ext uri="{FF2B5EF4-FFF2-40B4-BE49-F238E27FC236}">
              <a16:creationId xmlns:a16="http://schemas.microsoft.com/office/drawing/2014/main" id="{A76FD502-6268-45C7-9A82-C0629655175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6" name="テキスト ボックス 445">
          <a:extLst>
            <a:ext uri="{FF2B5EF4-FFF2-40B4-BE49-F238E27FC236}">
              <a16:creationId xmlns:a16="http://schemas.microsoft.com/office/drawing/2014/main" id="{FB1F6761-4D1C-4B22-B5A8-667C603DFD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7" name="直線コネクタ 446">
          <a:extLst>
            <a:ext uri="{FF2B5EF4-FFF2-40B4-BE49-F238E27FC236}">
              <a16:creationId xmlns:a16="http://schemas.microsoft.com/office/drawing/2014/main" id="{6A408267-AB90-475E-AE15-CEB70F8A37E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8" name="テキスト ボックス 447">
          <a:extLst>
            <a:ext uri="{FF2B5EF4-FFF2-40B4-BE49-F238E27FC236}">
              <a16:creationId xmlns:a16="http://schemas.microsoft.com/office/drawing/2014/main" id="{47E91C65-0B52-46D1-AF16-A5F52B214F8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9" name="直線コネクタ 448">
          <a:extLst>
            <a:ext uri="{FF2B5EF4-FFF2-40B4-BE49-F238E27FC236}">
              <a16:creationId xmlns:a16="http://schemas.microsoft.com/office/drawing/2014/main" id="{54C80898-E8BD-49CA-9887-D71F72F1F89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50" name="テキスト ボックス 449">
          <a:extLst>
            <a:ext uri="{FF2B5EF4-FFF2-40B4-BE49-F238E27FC236}">
              <a16:creationId xmlns:a16="http://schemas.microsoft.com/office/drawing/2014/main" id="{E0D45651-D4D0-4253-9606-FF7962D5E56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51" name="直線コネクタ 450">
          <a:extLst>
            <a:ext uri="{FF2B5EF4-FFF2-40B4-BE49-F238E27FC236}">
              <a16:creationId xmlns:a16="http://schemas.microsoft.com/office/drawing/2014/main" id="{29C53A2C-50A8-47C6-821F-8FE0CB033F7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52" name="テキスト ボックス 451">
          <a:extLst>
            <a:ext uri="{FF2B5EF4-FFF2-40B4-BE49-F238E27FC236}">
              <a16:creationId xmlns:a16="http://schemas.microsoft.com/office/drawing/2014/main" id="{FF9CF5BB-2FA1-4FF2-B47C-5587C6C028B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3" name="直線コネクタ 452">
          <a:extLst>
            <a:ext uri="{FF2B5EF4-FFF2-40B4-BE49-F238E27FC236}">
              <a16:creationId xmlns:a16="http://schemas.microsoft.com/office/drawing/2014/main" id="{F46C548D-10C7-4788-AA00-D641E038F27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4" name="テキスト ボックス 453">
          <a:extLst>
            <a:ext uri="{FF2B5EF4-FFF2-40B4-BE49-F238E27FC236}">
              <a16:creationId xmlns:a16="http://schemas.microsoft.com/office/drawing/2014/main" id="{B22D8B97-1014-4C7F-B3A9-C860C48053E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5" name="【消防施設】&#10;有形固定資産減価償却率グラフ枠">
          <a:extLst>
            <a:ext uri="{FF2B5EF4-FFF2-40B4-BE49-F238E27FC236}">
              <a16:creationId xmlns:a16="http://schemas.microsoft.com/office/drawing/2014/main" id="{D60DC411-474C-4E73-82A6-2D152927534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456" name="直線コネクタ 455">
          <a:extLst>
            <a:ext uri="{FF2B5EF4-FFF2-40B4-BE49-F238E27FC236}">
              <a16:creationId xmlns:a16="http://schemas.microsoft.com/office/drawing/2014/main" id="{8A69AE71-4D4D-4192-AE9B-7FBF342698BB}"/>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457" name="【消防施設】&#10;有形固定資産減価償却率最小値テキスト">
          <a:extLst>
            <a:ext uri="{FF2B5EF4-FFF2-40B4-BE49-F238E27FC236}">
              <a16:creationId xmlns:a16="http://schemas.microsoft.com/office/drawing/2014/main" id="{38644B27-9B3E-44BC-B2C8-FA9F0A86F4A6}"/>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458" name="直線コネクタ 457">
          <a:extLst>
            <a:ext uri="{FF2B5EF4-FFF2-40B4-BE49-F238E27FC236}">
              <a16:creationId xmlns:a16="http://schemas.microsoft.com/office/drawing/2014/main" id="{5AB0B53B-F617-49B4-B835-F32F6B0948EB}"/>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459" name="【消防施設】&#10;有形固定資産減価償却率最大値テキスト">
          <a:extLst>
            <a:ext uri="{FF2B5EF4-FFF2-40B4-BE49-F238E27FC236}">
              <a16:creationId xmlns:a16="http://schemas.microsoft.com/office/drawing/2014/main" id="{6598570B-9D85-4332-A62E-22F0E2254D20}"/>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460" name="直線コネクタ 459">
          <a:extLst>
            <a:ext uri="{FF2B5EF4-FFF2-40B4-BE49-F238E27FC236}">
              <a16:creationId xmlns:a16="http://schemas.microsoft.com/office/drawing/2014/main" id="{DCF878F3-FEC9-40E4-B941-C46543C0B677}"/>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461" name="【消防施設】&#10;有形固定資産減価償却率平均値テキスト">
          <a:extLst>
            <a:ext uri="{FF2B5EF4-FFF2-40B4-BE49-F238E27FC236}">
              <a16:creationId xmlns:a16="http://schemas.microsoft.com/office/drawing/2014/main" id="{C5977469-9488-48E4-82E1-EE36C842CF92}"/>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462" name="フローチャート: 判断 461">
          <a:extLst>
            <a:ext uri="{FF2B5EF4-FFF2-40B4-BE49-F238E27FC236}">
              <a16:creationId xmlns:a16="http://schemas.microsoft.com/office/drawing/2014/main" id="{59022E68-7042-478D-913F-9608A015E9A6}"/>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463" name="フローチャート: 判断 462">
          <a:extLst>
            <a:ext uri="{FF2B5EF4-FFF2-40B4-BE49-F238E27FC236}">
              <a16:creationId xmlns:a16="http://schemas.microsoft.com/office/drawing/2014/main" id="{778793F0-193F-496E-8DF1-DB649070F761}"/>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464" name="フローチャート: 判断 463">
          <a:extLst>
            <a:ext uri="{FF2B5EF4-FFF2-40B4-BE49-F238E27FC236}">
              <a16:creationId xmlns:a16="http://schemas.microsoft.com/office/drawing/2014/main" id="{BB7107E8-7FA6-47A1-BA07-104D4F3A68B6}"/>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465" name="フローチャート: 判断 464">
          <a:extLst>
            <a:ext uri="{FF2B5EF4-FFF2-40B4-BE49-F238E27FC236}">
              <a16:creationId xmlns:a16="http://schemas.microsoft.com/office/drawing/2014/main" id="{CB148067-A44F-461A-A741-354A86B92CF7}"/>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466" name="フローチャート: 判断 465">
          <a:extLst>
            <a:ext uri="{FF2B5EF4-FFF2-40B4-BE49-F238E27FC236}">
              <a16:creationId xmlns:a16="http://schemas.microsoft.com/office/drawing/2014/main" id="{EF477F30-16CC-4CD4-8FC5-6475F379F5A8}"/>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0C121AA9-AD88-414E-ABA0-63D36344F9B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8" name="テキスト ボックス 467">
          <a:extLst>
            <a:ext uri="{FF2B5EF4-FFF2-40B4-BE49-F238E27FC236}">
              <a16:creationId xmlns:a16="http://schemas.microsoft.com/office/drawing/2014/main" id="{1543384C-CCC2-4580-BF3B-BB8A57DCA3E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9" name="テキスト ボックス 468">
          <a:extLst>
            <a:ext uri="{FF2B5EF4-FFF2-40B4-BE49-F238E27FC236}">
              <a16:creationId xmlns:a16="http://schemas.microsoft.com/office/drawing/2014/main" id="{3F43118F-52AF-46AD-A631-A498414AE07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70" name="テキスト ボックス 469">
          <a:extLst>
            <a:ext uri="{FF2B5EF4-FFF2-40B4-BE49-F238E27FC236}">
              <a16:creationId xmlns:a16="http://schemas.microsoft.com/office/drawing/2014/main" id="{7DC48703-D9E3-4F99-B499-BF761A290CA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71" name="テキスト ボックス 470">
          <a:extLst>
            <a:ext uri="{FF2B5EF4-FFF2-40B4-BE49-F238E27FC236}">
              <a16:creationId xmlns:a16="http://schemas.microsoft.com/office/drawing/2014/main" id="{6B2E6AD6-3775-4977-9358-13527456159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168275</xdr:rowOff>
    </xdr:from>
    <xdr:to>
      <xdr:col>85</xdr:col>
      <xdr:colOff>177800</xdr:colOff>
      <xdr:row>84</xdr:row>
      <xdr:rowOff>98425</xdr:rowOff>
    </xdr:to>
    <xdr:sp macro="" textlink="">
      <xdr:nvSpPr>
        <xdr:cNvPr id="472" name="楕円 471">
          <a:extLst>
            <a:ext uri="{FF2B5EF4-FFF2-40B4-BE49-F238E27FC236}">
              <a16:creationId xmlns:a16="http://schemas.microsoft.com/office/drawing/2014/main" id="{F3734E76-30FA-48E7-844E-D3A44F3A2579}"/>
            </a:ext>
          </a:extLst>
        </xdr:cNvPr>
        <xdr:cNvSpPr/>
      </xdr:nvSpPr>
      <xdr:spPr>
        <a:xfrm>
          <a:off x="162687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146702</xdr:rowOff>
    </xdr:from>
    <xdr:ext cx="405111" cy="259045"/>
    <xdr:sp macro="" textlink="">
      <xdr:nvSpPr>
        <xdr:cNvPr id="473" name="【消防施設】&#10;有形固定資産減価償却率該当値テキスト">
          <a:extLst>
            <a:ext uri="{FF2B5EF4-FFF2-40B4-BE49-F238E27FC236}">
              <a16:creationId xmlns:a16="http://schemas.microsoft.com/office/drawing/2014/main" id="{3696855E-DA39-45E2-AEAC-A81C4EBB88D7}"/>
            </a:ext>
          </a:extLst>
        </xdr:cNvPr>
        <xdr:cNvSpPr txBox="1"/>
      </xdr:nvSpPr>
      <xdr:spPr>
        <a:xfrm>
          <a:off x="16357600"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130175</xdr:rowOff>
    </xdr:from>
    <xdr:to>
      <xdr:col>81</xdr:col>
      <xdr:colOff>101600</xdr:colOff>
      <xdr:row>84</xdr:row>
      <xdr:rowOff>60325</xdr:rowOff>
    </xdr:to>
    <xdr:sp macro="" textlink="">
      <xdr:nvSpPr>
        <xdr:cNvPr id="474" name="楕円 473">
          <a:extLst>
            <a:ext uri="{FF2B5EF4-FFF2-40B4-BE49-F238E27FC236}">
              <a16:creationId xmlns:a16="http://schemas.microsoft.com/office/drawing/2014/main" id="{8AAF5870-A3D4-4FB8-B63F-566CBB6ED4A6}"/>
            </a:ext>
          </a:extLst>
        </xdr:cNvPr>
        <xdr:cNvSpPr/>
      </xdr:nvSpPr>
      <xdr:spPr>
        <a:xfrm>
          <a:off x="15430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9525</xdr:rowOff>
    </xdr:from>
    <xdr:to>
      <xdr:col>85</xdr:col>
      <xdr:colOff>127000</xdr:colOff>
      <xdr:row>84</xdr:row>
      <xdr:rowOff>47625</xdr:rowOff>
    </xdr:to>
    <xdr:cxnSp macro="">
      <xdr:nvCxnSpPr>
        <xdr:cNvPr id="475" name="直線コネクタ 474">
          <a:extLst>
            <a:ext uri="{FF2B5EF4-FFF2-40B4-BE49-F238E27FC236}">
              <a16:creationId xmlns:a16="http://schemas.microsoft.com/office/drawing/2014/main" id="{9D4F8901-8136-47AD-91FF-A77BDF4F2226}"/>
            </a:ext>
          </a:extLst>
        </xdr:cNvPr>
        <xdr:cNvCxnSpPr/>
      </xdr:nvCxnSpPr>
      <xdr:spPr>
        <a:xfrm>
          <a:off x="15481300" y="144113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99695</xdr:rowOff>
    </xdr:from>
    <xdr:to>
      <xdr:col>76</xdr:col>
      <xdr:colOff>165100</xdr:colOff>
      <xdr:row>84</xdr:row>
      <xdr:rowOff>29845</xdr:rowOff>
    </xdr:to>
    <xdr:sp macro="" textlink="">
      <xdr:nvSpPr>
        <xdr:cNvPr id="476" name="楕円 475">
          <a:extLst>
            <a:ext uri="{FF2B5EF4-FFF2-40B4-BE49-F238E27FC236}">
              <a16:creationId xmlns:a16="http://schemas.microsoft.com/office/drawing/2014/main" id="{B2B34938-A5CC-4202-9016-C6A5D6D8FEE2}"/>
            </a:ext>
          </a:extLst>
        </xdr:cNvPr>
        <xdr:cNvSpPr/>
      </xdr:nvSpPr>
      <xdr:spPr>
        <a:xfrm>
          <a:off x="14541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150495</xdr:rowOff>
    </xdr:from>
    <xdr:to>
      <xdr:col>81</xdr:col>
      <xdr:colOff>50800</xdr:colOff>
      <xdr:row>84</xdr:row>
      <xdr:rowOff>9525</xdr:rowOff>
    </xdr:to>
    <xdr:cxnSp macro="">
      <xdr:nvCxnSpPr>
        <xdr:cNvPr id="477" name="直線コネクタ 476">
          <a:extLst>
            <a:ext uri="{FF2B5EF4-FFF2-40B4-BE49-F238E27FC236}">
              <a16:creationId xmlns:a16="http://schemas.microsoft.com/office/drawing/2014/main" id="{74CD3256-D54B-4969-8CDC-38A8BB7F4C10}"/>
            </a:ext>
          </a:extLst>
        </xdr:cNvPr>
        <xdr:cNvCxnSpPr/>
      </xdr:nvCxnSpPr>
      <xdr:spPr>
        <a:xfrm>
          <a:off x="14592300" y="143808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61595</xdr:rowOff>
    </xdr:from>
    <xdr:to>
      <xdr:col>72</xdr:col>
      <xdr:colOff>38100</xdr:colOff>
      <xdr:row>83</xdr:row>
      <xdr:rowOff>163195</xdr:rowOff>
    </xdr:to>
    <xdr:sp macro="" textlink="">
      <xdr:nvSpPr>
        <xdr:cNvPr id="478" name="楕円 477">
          <a:extLst>
            <a:ext uri="{FF2B5EF4-FFF2-40B4-BE49-F238E27FC236}">
              <a16:creationId xmlns:a16="http://schemas.microsoft.com/office/drawing/2014/main" id="{B67C4F55-5FBE-458C-AC46-25A109E6FA54}"/>
            </a:ext>
          </a:extLst>
        </xdr:cNvPr>
        <xdr:cNvSpPr/>
      </xdr:nvSpPr>
      <xdr:spPr>
        <a:xfrm>
          <a:off x="136525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112395</xdr:rowOff>
    </xdr:from>
    <xdr:to>
      <xdr:col>76</xdr:col>
      <xdr:colOff>114300</xdr:colOff>
      <xdr:row>83</xdr:row>
      <xdr:rowOff>150495</xdr:rowOff>
    </xdr:to>
    <xdr:cxnSp macro="">
      <xdr:nvCxnSpPr>
        <xdr:cNvPr id="479" name="直線コネクタ 478">
          <a:extLst>
            <a:ext uri="{FF2B5EF4-FFF2-40B4-BE49-F238E27FC236}">
              <a16:creationId xmlns:a16="http://schemas.microsoft.com/office/drawing/2014/main" id="{AAA98B3E-0AED-4192-B9DB-FB3BA405FD5B}"/>
            </a:ext>
          </a:extLst>
        </xdr:cNvPr>
        <xdr:cNvCxnSpPr/>
      </xdr:nvCxnSpPr>
      <xdr:spPr>
        <a:xfrm>
          <a:off x="13703300" y="143427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23495</xdr:rowOff>
    </xdr:from>
    <xdr:to>
      <xdr:col>67</xdr:col>
      <xdr:colOff>101600</xdr:colOff>
      <xdr:row>83</xdr:row>
      <xdr:rowOff>125095</xdr:rowOff>
    </xdr:to>
    <xdr:sp macro="" textlink="">
      <xdr:nvSpPr>
        <xdr:cNvPr id="480" name="楕円 479">
          <a:extLst>
            <a:ext uri="{FF2B5EF4-FFF2-40B4-BE49-F238E27FC236}">
              <a16:creationId xmlns:a16="http://schemas.microsoft.com/office/drawing/2014/main" id="{693C369C-8CDA-4F2C-9FF7-D40A03B5E324}"/>
            </a:ext>
          </a:extLst>
        </xdr:cNvPr>
        <xdr:cNvSpPr/>
      </xdr:nvSpPr>
      <xdr:spPr>
        <a:xfrm>
          <a:off x="1276350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74295</xdr:rowOff>
    </xdr:from>
    <xdr:to>
      <xdr:col>71</xdr:col>
      <xdr:colOff>177800</xdr:colOff>
      <xdr:row>83</xdr:row>
      <xdr:rowOff>112395</xdr:rowOff>
    </xdr:to>
    <xdr:cxnSp macro="">
      <xdr:nvCxnSpPr>
        <xdr:cNvPr id="481" name="直線コネクタ 480">
          <a:extLst>
            <a:ext uri="{FF2B5EF4-FFF2-40B4-BE49-F238E27FC236}">
              <a16:creationId xmlns:a16="http://schemas.microsoft.com/office/drawing/2014/main" id="{A29DF98A-2467-4DCC-9A4E-9FBA75134DE4}"/>
            </a:ext>
          </a:extLst>
        </xdr:cNvPr>
        <xdr:cNvCxnSpPr/>
      </xdr:nvCxnSpPr>
      <xdr:spPr>
        <a:xfrm>
          <a:off x="12814300" y="143046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482" name="n_1aveValue【消防施設】&#10;有形固定資産減価償却率">
          <a:extLst>
            <a:ext uri="{FF2B5EF4-FFF2-40B4-BE49-F238E27FC236}">
              <a16:creationId xmlns:a16="http://schemas.microsoft.com/office/drawing/2014/main" id="{5D3E4360-03FB-46BE-95AF-9D2085D85090}"/>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483" name="n_2aveValue【消防施設】&#10;有形固定資産減価償却率">
          <a:extLst>
            <a:ext uri="{FF2B5EF4-FFF2-40B4-BE49-F238E27FC236}">
              <a16:creationId xmlns:a16="http://schemas.microsoft.com/office/drawing/2014/main" id="{B3C1CDE9-D718-43A0-80B8-0A271F6EAB92}"/>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484" name="n_3aveValue【消防施設】&#10;有形固定資産減価償却率">
          <a:extLst>
            <a:ext uri="{FF2B5EF4-FFF2-40B4-BE49-F238E27FC236}">
              <a16:creationId xmlns:a16="http://schemas.microsoft.com/office/drawing/2014/main" id="{81347A25-31F3-4E71-A6E0-A8FD0C213FE7}"/>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485" name="n_4aveValue【消防施設】&#10;有形固定資産減価償却率">
          <a:extLst>
            <a:ext uri="{FF2B5EF4-FFF2-40B4-BE49-F238E27FC236}">
              <a16:creationId xmlns:a16="http://schemas.microsoft.com/office/drawing/2014/main" id="{C12322BF-1019-4147-A482-4D1AB65AD206}"/>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51452</xdr:rowOff>
    </xdr:from>
    <xdr:ext cx="405111" cy="259045"/>
    <xdr:sp macro="" textlink="">
      <xdr:nvSpPr>
        <xdr:cNvPr id="486" name="n_1mainValue【消防施設】&#10;有形固定資産減価償却率">
          <a:extLst>
            <a:ext uri="{FF2B5EF4-FFF2-40B4-BE49-F238E27FC236}">
              <a16:creationId xmlns:a16="http://schemas.microsoft.com/office/drawing/2014/main" id="{0D97628C-27B1-40F6-B3D3-9F7E2E7BB7A8}"/>
            </a:ext>
          </a:extLst>
        </xdr:cNvPr>
        <xdr:cNvSpPr txBox="1"/>
      </xdr:nvSpPr>
      <xdr:spPr>
        <a:xfrm>
          <a:off x="152660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20972</xdr:rowOff>
    </xdr:from>
    <xdr:ext cx="405111" cy="259045"/>
    <xdr:sp macro="" textlink="">
      <xdr:nvSpPr>
        <xdr:cNvPr id="487" name="n_2mainValue【消防施設】&#10;有形固定資産減価償却率">
          <a:extLst>
            <a:ext uri="{FF2B5EF4-FFF2-40B4-BE49-F238E27FC236}">
              <a16:creationId xmlns:a16="http://schemas.microsoft.com/office/drawing/2014/main" id="{1B263362-575E-4AE8-A31D-58AD0B7508F2}"/>
            </a:ext>
          </a:extLst>
        </xdr:cNvPr>
        <xdr:cNvSpPr txBox="1"/>
      </xdr:nvSpPr>
      <xdr:spPr>
        <a:xfrm>
          <a:off x="14389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154322</xdr:rowOff>
    </xdr:from>
    <xdr:ext cx="405111" cy="259045"/>
    <xdr:sp macro="" textlink="">
      <xdr:nvSpPr>
        <xdr:cNvPr id="488" name="n_3mainValue【消防施設】&#10;有形固定資産減価償却率">
          <a:extLst>
            <a:ext uri="{FF2B5EF4-FFF2-40B4-BE49-F238E27FC236}">
              <a16:creationId xmlns:a16="http://schemas.microsoft.com/office/drawing/2014/main" id="{8C20C8D1-974F-4510-A1D3-1D2A4C1DAAE0}"/>
            </a:ext>
          </a:extLst>
        </xdr:cNvPr>
        <xdr:cNvSpPr txBox="1"/>
      </xdr:nvSpPr>
      <xdr:spPr>
        <a:xfrm>
          <a:off x="13500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116222</xdr:rowOff>
    </xdr:from>
    <xdr:ext cx="405111" cy="259045"/>
    <xdr:sp macro="" textlink="">
      <xdr:nvSpPr>
        <xdr:cNvPr id="489" name="n_4mainValue【消防施設】&#10;有形固定資産減価償却率">
          <a:extLst>
            <a:ext uri="{FF2B5EF4-FFF2-40B4-BE49-F238E27FC236}">
              <a16:creationId xmlns:a16="http://schemas.microsoft.com/office/drawing/2014/main" id="{242EE1A9-C85E-40BD-8849-A784FD34FAE5}"/>
            </a:ext>
          </a:extLst>
        </xdr:cNvPr>
        <xdr:cNvSpPr txBox="1"/>
      </xdr:nvSpPr>
      <xdr:spPr>
        <a:xfrm>
          <a:off x="126117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90" name="正方形/長方形 489">
          <a:extLst>
            <a:ext uri="{FF2B5EF4-FFF2-40B4-BE49-F238E27FC236}">
              <a16:creationId xmlns:a16="http://schemas.microsoft.com/office/drawing/2014/main" id="{971F8BB5-5F57-406A-9047-EAC8BD7565D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91" name="正方形/長方形 490">
          <a:extLst>
            <a:ext uri="{FF2B5EF4-FFF2-40B4-BE49-F238E27FC236}">
              <a16:creationId xmlns:a16="http://schemas.microsoft.com/office/drawing/2014/main" id="{E7AE0521-C590-4F5C-A73E-50C8F62AF41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92" name="正方形/長方形 491">
          <a:extLst>
            <a:ext uri="{FF2B5EF4-FFF2-40B4-BE49-F238E27FC236}">
              <a16:creationId xmlns:a16="http://schemas.microsoft.com/office/drawing/2014/main" id="{3E81430E-8536-4B60-887A-B338BE4FE47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3" name="正方形/長方形 492">
          <a:extLst>
            <a:ext uri="{FF2B5EF4-FFF2-40B4-BE49-F238E27FC236}">
              <a16:creationId xmlns:a16="http://schemas.microsoft.com/office/drawing/2014/main" id="{CBF7A12A-0A01-4397-B5B6-C27741EC34F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4" name="正方形/長方形 493">
          <a:extLst>
            <a:ext uri="{FF2B5EF4-FFF2-40B4-BE49-F238E27FC236}">
              <a16:creationId xmlns:a16="http://schemas.microsoft.com/office/drawing/2014/main" id="{7DC7A8D2-8CA7-4214-B14E-275F0B72065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5" name="正方形/長方形 494">
          <a:extLst>
            <a:ext uri="{FF2B5EF4-FFF2-40B4-BE49-F238E27FC236}">
              <a16:creationId xmlns:a16="http://schemas.microsoft.com/office/drawing/2014/main" id="{9D037D62-B56F-4EC9-8339-46DBC1E154A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6" name="正方形/長方形 495">
          <a:extLst>
            <a:ext uri="{FF2B5EF4-FFF2-40B4-BE49-F238E27FC236}">
              <a16:creationId xmlns:a16="http://schemas.microsoft.com/office/drawing/2014/main" id="{9BC68821-5766-4BAF-A240-D8A3D190216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7" name="正方形/長方形 496">
          <a:extLst>
            <a:ext uri="{FF2B5EF4-FFF2-40B4-BE49-F238E27FC236}">
              <a16:creationId xmlns:a16="http://schemas.microsoft.com/office/drawing/2014/main" id="{A8457229-017B-410A-9E62-D46189AB1F4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8" name="テキスト ボックス 497">
          <a:extLst>
            <a:ext uri="{FF2B5EF4-FFF2-40B4-BE49-F238E27FC236}">
              <a16:creationId xmlns:a16="http://schemas.microsoft.com/office/drawing/2014/main" id="{524A01F2-2551-4563-B2BE-BF86D3E4F41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9" name="直線コネクタ 498">
          <a:extLst>
            <a:ext uri="{FF2B5EF4-FFF2-40B4-BE49-F238E27FC236}">
              <a16:creationId xmlns:a16="http://schemas.microsoft.com/office/drawing/2014/main" id="{BB42C4C9-2152-43CE-A7B9-FB40F0B78C9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00" name="直線コネクタ 499">
          <a:extLst>
            <a:ext uri="{FF2B5EF4-FFF2-40B4-BE49-F238E27FC236}">
              <a16:creationId xmlns:a16="http://schemas.microsoft.com/office/drawing/2014/main" id="{1EE6B19F-10A5-47C8-BF9B-DEAE2EE54DE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01" name="テキスト ボックス 500">
          <a:extLst>
            <a:ext uri="{FF2B5EF4-FFF2-40B4-BE49-F238E27FC236}">
              <a16:creationId xmlns:a16="http://schemas.microsoft.com/office/drawing/2014/main" id="{3B7DB177-9B29-4C43-A924-B9C3F3361F04}"/>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02" name="直線コネクタ 501">
          <a:extLst>
            <a:ext uri="{FF2B5EF4-FFF2-40B4-BE49-F238E27FC236}">
              <a16:creationId xmlns:a16="http://schemas.microsoft.com/office/drawing/2014/main" id="{4A3D8128-0E51-4E78-8B02-A8699ECD7C8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03" name="テキスト ボックス 502">
          <a:extLst>
            <a:ext uri="{FF2B5EF4-FFF2-40B4-BE49-F238E27FC236}">
              <a16:creationId xmlns:a16="http://schemas.microsoft.com/office/drawing/2014/main" id="{F34EA548-8AAA-4B64-AB5F-E5983219BF7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4" name="直線コネクタ 503">
          <a:extLst>
            <a:ext uri="{FF2B5EF4-FFF2-40B4-BE49-F238E27FC236}">
              <a16:creationId xmlns:a16="http://schemas.microsoft.com/office/drawing/2014/main" id="{F3AB1FE6-35A7-49A0-AF0D-DED16FD01FCF}"/>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5" name="テキスト ボックス 504">
          <a:extLst>
            <a:ext uri="{FF2B5EF4-FFF2-40B4-BE49-F238E27FC236}">
              <a16:creationId xmlns:a16="http://schemas.microsoft.com/office/drawing/2014/main" id="{483AC0AE-2482-4448-B608-F59940BA7A5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6" name="直線コネクタ 505">
          <a:extLst>
            <a:ext uri="{FF2B5EF4-FFF2-40B4-BE49-F238E27FC236}">
              <a16:creationId xmlns:a16="http://schemas.microsoft.com/office/drawing/2014/main" id="{BF705D95-E33E-48CF-959C-1907CDA41E9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7" name="テキスト ボックス 506">
          <a:extLst>
            <a:ext uri="{FF2B5EF4-FFF2-40B4-BE49-F238E27FC236}">
              <a16:creationId xmlns:a16="http://schemas.microsoft.com/office/drawing/2014/main" id="{42759686-B1D9-491B-8D4E-71F6A4643EA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8" name="直線コネクタ 507">
          <a:extLst>
            <a:ext uri="{FF2B5EF4-FFF2-40B4-BE49-F238E27FC236}">
              <a16:creationId xmlns:a16="http://schemas.microsoft.com/office/drawing/2014/main" id="{FF6A0CF8-E003-4979-82DC-287579A1E65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9" name="テキスト ボックス 508">
          <a:extLst>
            <a:ext uri="{FF2B5EF4-FFF2-40B4-BE49-F238E27FC236}">
              <a16:creationId xmlns:a16="http://schemas.microsoft.com/office/drawing/2014/main" id="{6B54711D-60CB-49F0-A1B9-2C57811F6F8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10" name="直線コネクタ 509">
          <a:extLst>
            <a:ext uri="{FF2B5EF4-FFF2-40B4-BE49-F238E27FC236}">
              <a16:creationId xmlns:a16="http://schemas.microsoft.com/office/drawing/2014/main" id="{E3141700-B956-4FB8-BFD7-8D3B3407B47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11" name="テキスト ボックス 510">
          <a:extLst>
            <a:ext uri="{FF2B5EF4-FFF2-40B4-BE49-F238E27FC236}">
              <a16:creationId xmlns:a16="http://schemas.microsoft.com/office/drawing/2014/main" id="{789A305F-4C5F-4E92-900E-4C411E16579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12" name="直線コネクタ 511">
          <a:extLst>
            <a:ext uri="{FF2B5EF4-FFF2-40B4-BE49-F238E27FC236}">
              <a16:creationId xmlns:a16="http://schemas.microsoft.com/office/drawing/2014/main" id="{ED734684-89FE-43B4-B209-3C3279DBC48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13" name="テキスト ボックス 512">
          <a:extLst>
            <a:ext uri="{FF2B5EF4-FFF2-40B4-BE49-F238E27FC236}">
              <a16:creationId xmlns:a16="http://schemas.microsoft.com/office/drawing/2014/main" id="{3F8E68B8-C48A-4EB3-943D-BABDCFA42B4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4" name="【消防施設】&#10;一人当たり面積グラフ枠">
          <a:extLst>
            <a:ext uri="{FF2B5EF4-FFF2-40B4-BE49-F238E27FC236}">
              <a16:creationId xmlns:a16="http://schemas.microsoft.com/office/drawing/2014/main" id="{A976303A-85E4-4E35-BB1B-C51A41A75F2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515" name="直線コネクタ 514">
          <a:extLst>
            <a:ext uri="{FF2B5EF4-FFF2-40B4-BE49-F238E27FC236}">
              <a16:creationId xmlns:a16="http://schemas.microsoft.com/office/drawing/2014/main" id="{04CEF12B-8CCB-4AFA-8495-5263C8CE6C91}"/>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516" name="【消防施設】&#10;一人当たり面積最小値テキスト">
          <a:extLst>
            <a:ext uri="{FF2B5EF4-FFF2-40B4-BE49-F238E27FC236}">
              <a16:creationId xmlns:a16="http://schemas.microsoft.com/office/drawing/2014/main" id="{F23FB12D-E52E-4B58-A6CF-06C6E4CE4E32}"/>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517" name="直線コネクタ 516">
          <a:extLst>
            <a:ext uri="{FF2B5EF4-FFF2-40B4-BE49-F238E27FC236}">
              <a16:creationId xmlns:a16="http://schemas.microsoft.com/office/drawing/2014/main" id="{2459C5FD-2BD2-4C7A-BFD9-D108CED2704A}"/>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518" name="【消防施設】&#10;一人当たり面積最大値テキスト">
          <a:extLst>
            <a:ext uri="{FF2B5EF4-FFF2-40B4-BE49-F238E27FC236}">
              <a16:creationId xmlns:a16="http://schemas.microsoft.com/office/drawing/2014/main" id="{DBF11AEC-5941-4FE1-B931-F386021945B9}"/>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519" name="直線コネクタ 518">
          <a:extLst>
            <a:ext uri="{FF2B5EF4-FFF2-40B4-BE49-F238E27FC236}">
              <a16:creationId xmlns:a16="http://schemas.microsoft.com/office/drawing/2014/main" id="{ADF23C38-79DB-474B-ADB9-19E4C5D9A037}"/>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520" name="【消防施設】&#10;一人当たり面積平均値テキスト">
          <a:extLst>
            <a:ext uri="{FF2B5EF4-FFF2-40B4-BE49-F238E27FC236}">
              <a16:creationId xmlns:a16="http://schemas.microsoft.com/office/drawing/2014/main" id="{A84EAE95-A483-4DBC-A223-6E3A613B15EB}"/>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521" name="フローチャート: 判断 520">
          <a:extLst>
            <a:ext uri="{FF2B5EF4-FFF2-40B4-BE49-F238E27FC236}">
              <a16:creationId xmlns:a16="http://schemas.microsoft.com/office/drawing/2014/main" id="{BB89DFCA-81BD-4FED-8981-6015E5ADE219}"/>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522" name="フローチャート: 判断 521">
          <a:extLst>
            <a:ext uri="{FF2B5EF4-FFF2-40B4-BE49-F238E27FC236}">
              <a16:creationId xmlns:a16="http://schemas.microsoft.com/office/drawing/2014/main" id="{B8211F9C-A03C-4EBD-9CE2-B5E36A72B256}"/>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523" name="フローチャート: 判断 522">
          <a:extLst>
            <a:ext uri="{FF2B5EF4-FFF2-40B4-BE49-F238E27FC236}">
              <a16:creationId xmlns:a16="http://schemas.microsoft.com/office/drawing/2014/main" id="{42499AD1-CE70-41A6-AB99-DAC76EB34488}"/>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524" name="フローチャート: 判断 523">
          <a:extLst>
            <a:ext uri="{FF2B5EF4-FFF2-40B4-BE49-F238E27FC236}">
              <a16:creationId xmlns:a16="http://schemas.microsoft.com/office/drawing/2014/main" id="{4A9B011D-BC2D-4A01-AF1F-F9B53A9C0422}"/>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525" name="フローチャート: 判断 524">
          <a:extLst>
            <a:ext uri="{FF2B5EF4-FFF2-40B4-BE49-F238E27FC236}">
              <a16:creationId xmlns:a16="http://schemas.microsoft.com/office/drawing/2014/main" id="{EBD35EC8-EC1C-45E2-9AA4-4C4BE07FE67E}"/>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12AE435C-5258-4157-AEC7-B2975B29934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7" name="テキスト ボックス 526">
          <a:extLst>
            <a:ext uri="{FF2B5EF4-FFF2-40B4-BE49-F238E27FC236}">
              <a16:creationId xmlns:a16="http://schemas.microsoft.com/office/drawing/2014/main" id="{3247244F-067A-4A5B-BCDE-94A4DE7EE9F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8" name="テキスト ボックス 527">
          <a:extLst>
            <a:ext uri="{FF2B5EF4-FFF2-40B4-BE49-F238E27FC236}">
              <a16:creationId xmlns:a16="http://schemas.microsoft.com/office/drawing/2014/main" id="{672C3AF8-A0EE-46CD-B9CD-3AEA56D9B22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9" name="テキスト ボックス 528">
          <a:extLst>
            <a:ext uri="{FF2B5EF4-FFF2-40B4-BE49-F238E27FC236}">
              <a16:creationId xmlns:a16="http://schemas.microsoft.com/office/drawing/2014/main" id="{B04548E8-6D48-4EEC-888A-510413EF704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30" name="テキスト ボックス 529">
          <a:extLst>
            <a:ext uri="{FF2B5EF4-FFF2-40B4-BE49-F238E27FC236}">
              <a16:creationId xmlns:a16="http://schemas.microsoft.com/office/drawing/2014/main" id="{CA833939-9863-41EF-BD79-34588F375CD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531" name="楕円 530">
          <a:extLst>
            <a:ext uri="{FF2B5EF4-FFF2-40B4-BE49-F238E27FC236}">
              <a16:creationId xmlns:a16="http://schemas.microsoft.com/office/drawing/2014/main" id="{E54297CE-E4EB-46B4-BC5B-0F9719FFD594}"/>
            </a:ext>
          </a:extLst>
        </xdr:cNvPr>
        <xdr:cNvSpPr/>
      </xdr:nvSpPr>
      <xdr:spPr>
        <a:xfrm>
          <a:off x="22110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532" name="【消防施設】&#10;一人当たり面積該当値テキスト">
          <a:extLst>
            <a:ext uri="{FF2B5EF4-FFF2-40B4-BE49-F238E27FC236}">
              <a16:creationId xmlns:a16="http://schemas.microsoft.com/office/drawing/2014/main" id="{26384F28-DE84-4BC2-A9BD-58C2AB2AD7A0}"/>
            </a:ext>
          </a:extLst>
        </xdr:cNvPr>
        <xdr:cNvSpPr txBox="1"/>
      </xdr:nvSpPr>
      <xdr:spPr>
        <a:xfrm>
          <a:off x="22199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162016</xdr:rowOff>
    </xdr:from>
    <xdr:to>
      <xdr:col>112</xdr:col>
      <xdr:colOff>38100</xdr:colOff>
      <xdr:row>86</xdr:row>
      <xdr:rowOff>92166</xdr:rowOff>
    </xdr:to>
    <xdr:sp macro="" textlink="">
      <xdr:nvSpPr>
        <xdr:cNvPr id="533" name="楕円 532">
          <a:extLst>
            <a:ext uri="{FF2B5EF4-FFF2-40B4-BE49-F238E27FC236}">
              <a16:creationId xmlns:a16="http://schemas.microsoft.com/office/drawing/2014/main" id="{102D8844-ACA9-42FB-95B5-CFFE0F2DD9AD}"/>
            </a:ext>
          </a:extLst>
        </xdr:cNvPr>
        <xdr:cNvSpPr/>
      </xdr:nvSpPr>
      <xdr:spPr>
        <a:xfrm>
          <a:off x="21272500" y="1473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41366</xdr:rowOff>
    </xdr:to>
    <xdr:cxnSp macro="">
      <xdr:nvCxnSpPr>
        <xdr:cNvPr id="534" name="直線コネクタ 533">
          <a:extLst>
            <a:ext uri="{FF2B5EF4-FFF2-40B4-BE49-F238E27FC236}">
              <a16:creationId xmlns:a16="http://schemas.microsoft.com/office/drawing/2014/main" id="{051B1E19-70FF-4D7F-8914-C34F31B5C9B4}"/>
            </a:ext>
          </a:extLst>
        </xdr:cNvPr>
        <xdr:cNvCxnSpPr/>
      </xdr:nvCxnSpPr>
      <xdr:spPr>
        <a:xfrm flipV="1">
          <a:off x="21323300" y="1478280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163649</xdr:rowOff>
    </xdr:from>
    <xdr:to>
      <xdr:col>107</xdr:col>
      <xdr:colOff>101600</xdr:colOff>
      <xdr:row>86</xdr:row>
      <xdr:rowOff>93799</xdr:rowOff>
    </xdr:to>
    <xdr:sp macro="" textlink="">
      <xdr:nvSpPr>
        <xdr:cNvPr id="535" name="楕円 534">
          <a:extLst>
            <a:ext uri="{FF2B5EF4-FFF2-40B4-BE49-F238E27FC236}">
              <a16:creationId xmlns:a16="http://schemas.microsoft.com/office/drawing/2014/main" id="{A5DF62FD-6D8F-4FBE-A604-4E2E9D773FB1}"/>
            </a:ext>
          </a:extLst>
        </xdr:cNvPr>
        <xdr:cNvSpPr/>
      </xdr:nvSpPr>
      <xdr:spPr>
        <a:xfrm>
          <a:off x="20383500" y="147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41366</xdr:rowOff>
    </xdr:from>
    <xdr:to>
      <xdr:col>111</xdr:col>
      <xdr:colOff>177800</xdr:colOff>
      <xdr:row>86</xdr:row>
      <xdr:rowOff>42999</xdr:rowOff>
    </xdr:to>
    <xdr:cxnSp macro="">
      <xdr:nvCxnSpPr>
        <xdr:cNvPr id="536" name="直線コネクタ 535">
          <a:extLst>
            <a:ext uri="{FF2B5EF4-FFF2-40B4-BE49-F238E27FC236}">
              <a16:creationId xmlns:a16="http://schemas.microsoft.com/office/drawing/2014/main" id="{0A7A2A43-AD1A-42CE-86FD-786245298C7C}"/>
            </a:ext>
          </a:extLst>
        </xdr:cNvPr>
        <xdr:cNvCxnSpPr/>
      </xdr:nvCxnSpPr>
      <xdr:spPr>
        <a:xfrm flipV="1">
          <a:off x="20434300" y="1478606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165281</xdr:rowOff>
    </xdr:from>
    <xdr:to>
      <xdr:col>102</xdr:col>
      <xdr:colOff>165100</xdr:colOff>
      <xdr:row>86</xdr:row>
      <xdr:rowOff>95431</xdr:rowOff>
    </xdr:to>
    <xdr:sp macro="" textlink="">
      <xdr:nvSpPr>
        <xdr:cNvPr id="537" name="楕円 536">
          <a:extLst>
            <a:ext uri="{FF2B5EF4-FFF2-40B4-BE49-F238E27FC236}">
              <a16:creationId xmlns:a16="http://schemas.microsoft.com/office/drawing/2014/main" id="{8EF93CBD-A36A-43D3-99CD-8DC09F908887}"/>
            </a:ext>
          </a:extLst>
        </xdr:cNvPr>
        <xdr:cNvSpPr/>
      </xdr:nvSpPr>
      <xdr:spPr>
        <a:xfrm>
          <a:off x="19494500" y="1473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42999</xdr:rowOff>
    </xdr:from>
    <xdr:to>
      <xdr:col>107</xdr:col>
      <xdr:colOff>50800</xdr:colOff>
      <xdr:row>86</xdr:row>
      <xdr:rowOff>44631</xdr:rowOff>
    </xdr:to>
    <xdr:cxnSp macro="">
      <xdr:nvCxnSpPr>
        <xdr:cNvPr id="538" name="直線コネクタ 537">
          <a:extLst>
            <a:ext uri="{FF2B5EF4-FFF2-40B4-BE49-F238E27FC236}">
              <a16:creationId xmlns:a16="http://schemas.microsoft.com/office/drawing/2014/main" id="{7BFD6D1B-6F78-4241-8899-86E9C158653B}"/>
            </a:ext>
          </a:extLst>
        </xdr:cNvPr>
        <xdr:cNvCxnSpPr/>
      </xdr:nvCxnSpPr>
      <xdr:spPr>
        <a:xfrm flipV="1">
          <a:off x="19545300" y="14787699"/>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166914</xdr:rowOff>
    </xdr:from>
    <xdr:to>
      <xdr:col>98</xdr:col>
      <xdr:colOff>38100</xdr:colOff>
      <xdr:row>86</xdr:row>
      <xdr:rowOff>97064</xdr:rowOff>
    </xdr:to>
    <xdr:sp macro="" textlink="">
      <xdr:nvSpPr>
        <xdr:cNvPr id="539" name="楕円 538">
          <a:extLst>
            <a:ext uri="{FF2B5EF4-FFF2-40B4-BE49-F238E27FC236}">
              <a16:creationId xmlns:a16="http://schemas.microsoft.com/office/drawing/2014/main" id="{E763A4EF-DE41-4F79-9B92-98D0A64A254C}"/>
            </a:ext>
          </a:extLst>
        </xdr:cNvPr>
        <xdr:cNvSpPr/>
      </xdr:nvSpPr>
      <xdr:spPr>
        <a:xfrm>
          <a:off x="18605500" y="147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44631</xdr:rowOff>
    </xdr:from>
    <xdr:to>
      <xdr:col>102</xdr:col>
      <xdr:colOff>114300</xdr:colOff>
      <xdr:row>86</xdr:row>
      <xdr:rowOff>46264</xdr:rowOff>
    </xdr:to>
    <xdr:cxnSp macro="">
      <xdr:nvCxnSpPr>
        <xdr:cNvPr id="540" name="直線コネクタ 539">
          <a:extLst>
            <a:ext uri="{FF2B5EF4-FFF2-40B4-BE49-F238E27FC236}">
              <a16:creationId xmlns:a16="http://schemas.microsoft.com/office/drawing/2014/main" id="{25896E53-2B61-402B-92DB-9627184AEA68}"/>
            </a:ext>
          </a:extLst>
        </xdr:cNvPr>
        <xdr:cNvCxnSpPr/>
      </xdr:nvCxnSpPr>
      <xdr:spPr>
        <a:xfrm flipV="1">
          <a:off x="18656300" y="1478933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541" name="n_1aveValue【消防施設】&#10;一人当たり面積">
          <a:extLst>
            <a:ext uri="{FF2B5EF4-FFF2-40B4-BE49-F238E27FC236}">
              <a16:creationId xmlns:a16="http://schemas.microsoft.com/office/drawing/2014/main" id="{6BE71CD4-3FF4-4D86-8535-EAFA0F3AD1DB}"/>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542" name="n_2aveValue【消防施設】&#10;一人当たり面積">
          <a:extLst>
            <a:ext uri="{FF2B5EF4-FFF2-40B4-BE49-F238E27FC236}">
              <a16:creationId xmlns:a16="http://schemas.microsoft.com/office/drawing/2014/main" id="{3C4EA3DA-125A-41B7-9E91-390E98FE219B}"/>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543" name="n_3aveValue【消防施設】&#10;一人当たり面積">
          <a:extLst>
            <a:ext uri="{FF2B5EF4-FFF2-40B4-BE49-F238E27FC236}">
              <a16:creationId xmlns:a16="http://schemas.microsoft.com/office/drawing/2014/main" id="{5CF83374-A3DF-4BC6-A1EE-2BA911AAE5ED}"/>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544" name="n_4aveValue【消防施設】&#10;一人当たり面積">
          <a:extLst>
            <a:ext uri="{FF2B5EF4-FFF2-40B4-BE49-F238E27FC236}">
              <a16:creationId xmlns:a16="http://schemas.microsoft.com/office/drawing/2014/main" id="{1558097F-7344-4CB5-8331-A6D64FD90CB9}"/>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83293</xdr:rowOff>
    </xdr:from>
    <xdr:ext cx="469744" cy="259045"/>
    <xdr:sp macro="" textlink="">
      <xdr:nvSpPr>
        <xdr:cNvPr id="545" name="n_1mainValue【消防施設】&#10;一人当たり面積">
          <a:extLst>
            <a:ext uri="{FF2B5EF4-FFF2-40B4-BE49-F238E27FC236}">
              <a16:creationId xmlns:a16="http://schemas.microsoft.com/office/drawing/2014/main" id="{9A544EE2-913C-45DF-84DE-739947DCC540}"/>
            </a:ext>
          </a:extLst>
        </xdr:cNvPr>
        <xdr:cNvSpPr txBox="1"/>
      </xdr:nvSpPr>
      <xdr:spPr>
        <a:xfrm>
          <a:off x="21075727" y="1482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84926</xdr:rowOff>
    </xdr:from>
    <xdr:ext cx="469744" cy="259045"/>
    <xdr:sp macro="" textlink="">
      <xdr:nvSpPr>
        <xdr:cNvPr id="546" name="n_2mainValue【消防施設】&#10;一人当たり面積">
          <a:extLst>
            <a:ext uri="{FF2B5EF4-FFF2-40B4-BE49-F238E27FC236}">
              <a16:creationId xmlns:a16="http://schemas.microsoft.com/office/drawing/2014/main" id="{717ADD90-5AF5-4C6F-B682-050061EE685A}"/>
            </a:ext>
          </a:extLst>
        </xdr:cNvPr>
        <xdr:cNvSpPr txBox="1"/>
      </xdr:nvSpPr>
      <xdr:spPr>
        <a:xfrm>
          <a:off x="20199427" y="1482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86558</xdr:rowOff>
    </xdr:from>
    <xdr:ext cx="469744" cy="259045"/>
    <xdr:sp macro="" textlink="">
      <xdr:nvSpPr>
        <xdr:cNvPr id="547" name="n_3mainValue【消防施設】&#10;一人当たり面積">
          <a:extLst>
            <a:ext uri="{FF2B5EF4-FFF2-40B4-BE49-F238E27FC236}">
              <a16:creationId xmlns:a16="http://schemas.microsoft.com/office/drawing/2014/main" id="{8EC10ADE-2E11-4360-A065-F4BBE9203F90}"/>
            </a:ext>
          </a:extLst>
        </xdr:cNvPr>
        <xdr:cNvSpPr txBox="1"/>
      </xdr:nvSpPr>
      <xdr:spPr>
        <a:xfrm>
          <a:off x="19310427" y="1483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88191</xdr:rowOff>
    </xdr:from>
    <xdr:ext cx="469744" cy="259045"/>
    <xdr:sp macro="" textlink="">
      <xdr:nvSpPr>
        <xdr:cNvPr id="548" name="n_4mainValue【消防施設】&#10;一人当たり面積">
          <a:extLst>
            <a:ext uri="{FF2B5EF4-FFF2-40B4-BE49-F238E27FC236}">
              <a16:creationId xmlns:a16="http://schemas.microsoft.com/office/drawing/2014/main" id="{5611C9D8-4EE1-4D63-8E0F-F809C0DB66CA}"/>
            </a:ext>
          </a:extLst>
        </xdr:cNvPr>
        <xdr:cNvSpPr txBox="1"/>
      </xdr:nvSpPr>
      <xdr:spPr>
        <a:xfrm>
          <a:off x="18421427" y="1483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9" name="正方形/長方形 548">
          <a:extLst>
            <a:ext uri="{FF2B5EF4-FFF2-40B4-BE49-F238E27FC236}">
              <a16:creationId xmlns:a16="http://schemas.microsoft.com/office/drawing/2014/main" id="{B012A8C1-8826-4AA6-865C-8C84639A605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0" name="正方形/長方形 549">
          <a:extLst>
            <a:ext uri="{FF2B5EF4-FFF2-40B4-BE49-F238E27FC236}">
              <a16:creationId xmlns:a16="http://schemas.microsoft.com/office/drawing/2014/main" id="{817B1EC1-7E44-406B-8C66-C242D19016C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1" name="正方形/長方形 550">
          <a:extLst>
            <a:ext uri="{FF2B5EF4-FFF2-40B4-BE49-F238E27FC236}">
              <a16:creationId xmlns:a16="http://schemas.microsoft.com/office/drawing/2014/main" id="{BBD8C958-5ECC-455B-BFA8-403A7F0DDF0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2" name="正方形/長方形 551">
          <a:extLst>
            <a:ext uri="{FF2B5EF4-FFF2-40B4-BE49-F238E27FC236}">
              <a16:creationId xmlns:a16="http://schemas.microsoft.com/office/drawing/2014/main" id="{486AED41-A483-4781-8586-7A3F5343F93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3" name="正方形/長方形 552">
          <a:extLst>
            <a:ext uri="{FF2B5EF4-FFF2-40B4-BE49-F238E27FC236}">
              <a16:creationId xmlns:a16="http://schemas.microsoft.com/office/drawing/2014/main" id="{53D13A5B-7BAC-484E-B234-A42F7BD2BD5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4" name="正方形/長方形 553">
          <a:extLst>
            <a:ext uri="{FF2B5EF4-FFF2-40B4-BE49-F238E27FC236}">
              <a16:creationId xmlns:a16="http://schemas.microsoft.com/office/drawing/2014/main" id="{AAFC6F03-7BB4-44C6-80BF-55388D9BFF4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5" name="正方形/長方形 554">
          <a:extLst>
            <a:ext uri="{FF2B5EF4-FFF2-40B4-BE49-F238E27FC236}">
              <a16:creationId xmlns:a16="http://schemas.microsoft.com/office/drawing/2014/main" id="{C5F7CA32-AE11-4AE4-853B-D3FEB8D5156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6" name="正方形/長方形 555">
          <a:extLst>
            <a:ext uri="{FF2B5EF4-FFF2-40B4-BE49-F238E27FC236}">
              <a16:creationId xmlns:a16="http://schemas.microsoft.com/office/drawing/2014/main" id="{FFAB926A-8B86-4460-AB6B-3CE3FF21BDE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7" name="テキスト ボックス 556">
          <a:extLst>
            <a:ext uri="{FF2B5EF4-FFF2-40B4-BE49-F238E27FC236}">
              <a16:creationId xmlns:a16="http://schemas.microsoft.com/office/drawing/2014/main" id="{AF7C6953-948F-420A-814E-FC2787B61A6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8" name="直線コネクタ 557">
          <a:extLst>
            <a:ext uri="{FF2B5EF4-FFF2-40B4-BE49-F238E27FC236}">
              <a16:creationId xmlns:a16="http://schemas.microsoft.com/office/drawing/2014/main" id="{A79E25D5-E4FA-4232-9739-84F27A89D25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9" name="テキスト ボックス 558">
          <a:extLst>
            <a:ext uri="{FF2B5EF4-FFF2-40B4-BE49-F238E27FC236}">
              <a16:creationId xmlns:a16="http://schemas.microsoft.com/office/drawing/2014/main" id="{645E181A-FB94-4E87-9955-D67CBEBD06A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60" name="直線コネクタ 559">
          <a:extLst>
            <a:ext uri="{FF2B5EF4-FFF2-40B4-BE49-F238E27FC236}">
              <a16:creationId xmlns:a16="http://schemas.microsoft.com/office/drawing/2014/main" id="{6AD8B936-7122-4F53-B55E-645DD32683A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61" name="テキスト ボックス 560">
          <a:extLst>
            <a:ext uri="{FF2B5EF4-FFF2-40B4-BE49-F238E27FC236}">
              <a16:creationId xmlns:a16="http://schemas.microsoft.com/office/drawing/2014/main" id="{BCA82A55-793F-4E78-A3DF-18B79CD6C68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2" name="直線コネクタ 561">
          <a:extLst>
            <a:ext uri="{FF2B5EF4-FFF2-40B4-BE49-F238E27FC236}">
              <a16:creationId xmlns:a16="http://schemas.microsoft.com/office/drawing/2014/main" id="{DDB34065-432D-4DA6-AC6F-80E1FD4B728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3" name="テキスト ボックス 562">
          <a:extLst>
            <a:ext uri="{FF2B5EF4-FFF2-40B4-BE49-F238E27FC236}">
              <a16:creationId xmlns:a16="http://schemas.microsoft.com/office/drawing/2014/main" id="{9881D228-708C-4FC3-B683-AEDD025C86E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4" name="直線コネクタ 563">
          <a:extLst>
            <a:ext uri="{FF2B5EF4-FFF2-40B4-BE49-F238E27FC236}">
              <a16:creationId xmlns:a16="http://schemas.microsoft.com/office/drawing/2014/main" id="{1E645277-41A1-40BC-B436-0EF17BD1018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5" name="テキスト ボックス 564">
          <a:extLst>
            <a:ext uri="{FF2B5EF4-FFF2-40B4-BE49-F238E27FC236}">
              <a16:creationId xmlns:a16="http://schemas.microsoft.com/office/drawing/2014/main" id="{EAE2C494-18D4-4E43-936D-0D017BCAF1E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6" name="直線コネクタ 565">
          <a:extLst>
            <a:ext uri="{FF2B5EF4-FFF2-40B4-BE49-F238E27FC236}">
              <a16:creationId xmlns:a16="http://schemas.microsoft.com/office/drawing/2014/main" id="{EADBBEAC-3A8D-40A4-965C-45086BBCB6F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7" name="テキスト ボックス 566">
          <a:extLst>
            <a:ext uri="{FF2B5EF4-FFF2-40B4-BE49-F238E27FC236}">
              <a16:creationId xmlns:a16="http://schemas.microsoft.com/office/drawing/2014/main" id="{9C34135C-3158-49C4-92E0-7FC8EAFFB96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8" name="直線コネクタ 567">
          <a:extLst>
            <a:ext uri="{FF2B5EF4-FFF2-40B4-BE49-F238E27FC236}">
              <a16:creationId xmlns:a16="http://schemas.microsoft.com/office/drawing/2014/main" id="{D92B86A2-106F-47D9-AE07-8A486FA0E55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9" name="テキスト ボックス 568">
          <a:extLst>
            <a:ext uri="{FF2B5EF4-FFF2-40B4-BE49-F238E27FC236}">
              <a16:creationId xmlns:a16="http://schemas.microsoft.com/office/drawing/2014/main" id="{53930CA9-22C7-4E07-9A85-F8E310327CB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70" name="直線コネクタ 569">
          <a:extLst>
            <a:ext uri="{FF2B5EF4-FFF2-40B4-BE49-F238E27FC236}">
              <a16:creationId xmlns:a16="http://schemas.microsoft.com/office/drawing/2014/main" id="{37A07B07-75C4-4535-AE5E-8FD6E629B9B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71" name="テキスト ボックス 570">
          <a:extLst>
            <a:ext uri="{FF2B5EF4-FFF2-40B4-BE49-F238E27FC236}">
              <a16:creationId xmlns:a16="http://schemas.microsoft.com/office/drawing/2014/main" id="{0B53ED6E-9B38-41D2-8FEC-ED34381ECA7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2" name="直線コネクタ 571">
          <a:extLst>
            <a:ext uri="{FF2B5EF4-FFF2-40B4-BE49-F238E27FC236}">
              <a16:creationId xmlns:a16="http://schemas.microsoft.com/office/drawing/2014/main" id="{03985972-7675-47AB-A450-52798A286A7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3" name="【庁舎】&#10;有形固定資産減価償却率グラフ枠">
          <a:extLst>
            <a:ext uri="{FF2B5EF4-FFF2-40B4-BE49-F238E27FC236}">
              <a16:creationId xmlns:a16="http://schemas.microsoft.com/office/drawing/2014/main" id="{DAC5F58D-9E26-466F-A7CF-5479993A16E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574" name="直線コネクタ 573">
          <a:extLst>
            <a:ext uri="{FF2B5EF4-FFF2-40B4-BE49-F238E27FC236}">
              <a16:creationId xmlns:a16="http://schemas.microsoft.com/office/drawing/2014/main" id="{7D422F6A-AECD-4673-A542-D33B4CD3F786}"/>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575" name="【庁舎】&#10;有形固定資産減価償却率最小値テキスト">
          <a:extLst>
            <a:ext uri="{FF2B5EF4-FFF2-40B4-BE49-F238E27FC236}">
              <a16:creationId xmlns:a16="http://schemas.microsoft.com/office/drawing/2014/main" id="{3F32317A-E229-41DD-B15B-5E225348CF9D}"/>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576" name="直線コネクタ 575">
          <a:extLst>
            <a:ext uri="{FF2B5EF4-FFF2-40B4-BE49-F238E27FC236}">
              <a16:creationId xmlns:a16="http://schemas.microsoft.com/office/drawing/2014/main" id="{0A0E4A05-6AB2-483C-91CF-43E0BC6A07EC}"/>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577" name="【庁舎】&#10;有形固定資産減価償却率最大値テキスト">
          <a:extLst>
            <a:ext uri="{FF2B5EF4-FFF2-40B4-BE49-F238E27FC236}">
              <a16:creationId xmlns:a16="http://schemas.microsoft.com/office/drawing/2014/main" id="{F9BBFFFA-900A-40A0-97E5-AB3CDAF1AD2F}"/>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78" name="直線コネクタ 577">
          <a:extLst>
            <a:ext uri="{FF2B5EF4-FFF2-40B4-BE49-F238E27FC236}">
              <a16:creationId xmlns:a16="http://schemas.microsoft.com/office/drawing/2014/main" id="{D201BF83-514E-4420-8B21-683CA9CF0EE1}"/>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21789</xdr:rowOff>
    </xdr:from>
    <xdr:ext cx="405111" cy="259045"/>
    <xdr:sp macro="" textlink="">
      <xdr:nvSpPr>
        <xdr:cNvPr id="579" name="【庁舎】&#10;有形固定資産減価償却率平均値テキスト">
          <a:extLst>
            <a:ext uri="{FF2B5EF4-FFF2-40B4-BE49-F238E27FC236}">
              <a16:creationId xmlns:a16="http://schemas.microsoft.com/office/drawing/2014/main" id="{985D5EFA-95AD-498A-B216-897DFFC73BDD}"/>
            </a:ext>
          </a:extLst>
        </xdr:cNvPr>
        <xdr:cNvSpPr txBox="1"/>
      </xdr:nvSpPr>
      <xdr:spPr>
        <a:xfrm>
          <a:off x="16357600" y="17852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580" name="フローチャート: 判断 579">
          <a:extLst>
            <a:ext uri="{FF2B5EF4-FFF2-40B4-BE49-F238E27FC236}">
              <a16:creationId xmlns:a16="http://schemas.microsoft.com/office/drawing/2014/main" id="{2397BBC2-8CA1-476F-8AFE-69AA9A3667D5}"/>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81" name="フローチャート: 判断 580">
          <a:extLst>
            <a:ext uri="{FF2B5EF4-FFF2-40B4-BE49-F238E27FC236}">
              <a16:creationId xmlns:a16="http://schemas.microsoft.com/office/drawing/2014/main" id="{7398FD90-E357-4B3D-B480-3AE4560B7A88}"/>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582" name="フローチャート: 判断 581">
          <a:extLst>
            <a:ext uri="{FF2B5EF4-FFF2-40B4-BE49-F238E27FC236}">
              <a16:creationId xmlns:a16="http://schemas.microsoft.com/office/drawing/2014/main" id="{835EF05A-3C12-4912-B1AD-9B0B73FC8B7E}"/>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583" name="フローチャート: 判断 582">
          <a:extLst>
            <a:ext uri="{FF2B5EF4-FFF2-40B4-BE49-F238E27FC236}">
              <a16:creationId xmlns:a16="http://schemas.microsoft.com/office/drawing/2014/main" id="{F5533131-28C8-4A7F-AE0E-CFAE4A2EFBF2}"/>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84" name="フローチャート: 判断 583">
          <a:extLst>
            <a:ext uri="{FF2B5EF4-FFF2-40B4-BE49-F238E27FC236}">
              <a16:creationId xmlns:a16="http://schemas.microsoft.com/office/drawing/2014/main" id="{6F998F4E-D4B2-455B-95D3-3CD66D77C50E}"/>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F5F735DD-CACA-424A-8568-F290D235505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1E601D69-9BB3-4C07-912F-3F32E54F86F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4ACD5EB8-DC5C-44B9-A6C0-F976BF3E115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8" name="テキスト ボックス 587">
          <a:extLst>
            <a:ext uri="{FF2B5EF4-FFF2-40B4-BE49-F238E27FC236}">
              <a16:creationId xmlns:a16="http://schemas.microsoft.com/office/drawing/2014/main" id="{05F94433-61C6-4D6C-916C-C6201A0A07E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9" name="テキスト ボックス 588">
          <a:extLst>
            <a:ext uri="{FF2B5EF4-FFF2-40B4-BE49-F238E27FC236}">
              <a16:creationId xmlns:a16="http://schemas.microsoft.com/office/drawing/2014/main" id="{4046877C-FAF2-491F-A595-7556C349574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102144</xdr:rowOff>
    </xdr:from>
    <xdr:to>
      <xdr:col>85</xdr:col>
      <xdr:colOff>177800</xdr:colOff>
      <xdr:row>102</xdr:row>
      <xdr:rowOff>32294</xdr:rowOff>
    </xdr:to>
    <xdr:sp macro="" textlink="">
      <xdr:nvSpPr>
        <xdr:cNvPr id="590" name="楕円 589">
          <a:extLst>
            <a:ext uri="{FF2B5EF4-FFF2-40B4-BE49-F238E27FC236}">
              <a16:creationId xmlns:a16="http://schemas.microsoft.com/office/drawing/2014/main" id="{15319B41-B96C-44AC-B4E4-CB61AF0F2261}"/>
            </a:ext>
          </a:extLst>
        </xdr:cNvPr>
        <xdr:cNvSpPr/>
      </xdr:nvSpPr>
      <xdr:spPr>
        <a:xfrm>
          <a:off x="16268700" y="1741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125021</xdr:rowOff>
    </xdr:from>
    <xdr:ext cx="405111" cy="259045"/>
    <xdr:sp macro="" textlink="">
      <xdr:nvSpPr>
        <xdr:cNvPr id="591" name="【庁舎】&#10;有形固定資産減価償却率該当値テキスト">
          <a:extLst>
            <a:ext uri="{FF2B5EF4-FFF2-40B4-BE49-F238E27FC236}">
              <a16:creationId xmlns:a16="http://schemas.microsoft.com/office/drawing/2014/main" id="{04D33327-BA20-4921-8C03-31AFEEBB12A5}"/>
            </a:ext>
          </a:extLst>
        </xdr:cNvPr>
        <xdr:cNvSpPr txBox="1"/>
      </xdr:nvSpPr>
      <xdr:spPr>
        <a:xfrm>
          <a:off x="16357600" y="1727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72752</xdr:rowOff>
    </xdr:from>
    <xdr:to>
      <xdr:col>81</xdr:col>
      <xdr:colOff>101600</xdr:colOff>
      <xdr:row>102</xdr:row>
      <xdr:rowOff>2902</xdr:rowOff>
    </xdr:to>
    <xdr:sp macro="" textlink="">
      <xdr:nvSpPr>
        <xdr:cNvPr id="592" name="楕円 591">
          <a:extLst>
            <a:ext uri="{FF2B5EF4-FFF2-40B4-BE49-F238E27FC236}">
              <a16:creationId xmlns:a16="http://schemas.microsoft.com/office/drawing/2014/main" id="{CF207C97-1325-4B01-873B-09FBBE950A79}"/>
            </a:ext>
          </a:extLst>
        </xdr:cNvPr>
        <xdr:cNvSpPr/>
      </xdr:nvSpPr>
      <xdr:spPr>
        <a:xfrm>
          <a:off x="15430500" y="1738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123552</xdr:rowOff>
    </xdr:from>
    <xdr:to>
      <xdr:col>85</xdr:col>
      <xdr:colOff>127000</xdr:colOff>
      <xdr:row>101</xdr:row>
      <xdr:rowOff>152944</xdr:rowOff>
    </xdr:to>
    <xdr:cxnSp macro="">
      <xdr:nvCxnSpPr>
        <xdr:cNvPr id="593" name="直線コネクタ 592">
          <a:extLst>
            <a:ext uri="{FF2B5EF4-FFF2-40B4-BE49-F238E27FC236}">
              <a16:creationId xmlns:a16="http://schemas.microsoft.com/office/drawing/2014/main" id="{34C96069-5021-4375-9A41-DE4D28521E4A}"/>
            </a:ext>
          </a:extLst>
        </xdr:cNvPr>
        <xdr:cNvCxnSpPr/>
      </xdr:nvCxnSpPr>
      <xdr:spPr>
        <a:xfrm>
          <a:off x="15481300" y="17440002"/>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108676</xdr:rowOff>
    </xdr:from>
    <xdr:to>
      <xdr:col>76</xdr:col>
      <xdr:colOff>165100</xdr:colOff>
      <xdr:row>109</xdr:row>
      <xdr:rowOff>38826</xdr:rowOff>
    </xdr:to>
    <xdr:sp macro="" textlink="">
      <xdr:nvSpPr>
        <xdr:cNvPr id="594" name="楕円 593">
          <a:extLst>
            <a:ext uri="{FF2B5EF4-FFF2-40B4-BE49-F238E27FC236}">
              <a16:creationId xmlns:a16="http://schemas.microsoft.com/office/drawing/2014/main" id="{3D0C39C0-E3D2-47A5-8AB1-9985C80588CC}"/>
            </a:ext>
          </a:extLst>
        </xdr:cNvPr>
        <xdr:cNvSpPr/>
      </xdr:nvSpPr>
      <xdr:spPr>
        <a:xfrm>
          <a:off x="14541500" y="1862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123552</xdr:rowOff>
    </xdr:from>
    <xdr:to>
      <xdr:col>81</xdr:col>
      <xdr:colOff>50800</xdr:colOff>
      <xdr:row>108</xdr:row>
      <xdr:rowOff>159476</xdr:rowOff>
    </xdr:to>
    <xdr:cxnSp macro="">
      <xdr:nvCxnSpPr>
        <xdr:cNvPr id="595" name="直線コネクタ 594">
          <a:extLst>
            <a:ext uri="{FF2B5EF4-FFF2-40B4-BE49-F238E27FC236}">
              <a16:creationId xmlns:a16="http://schemas.microsoft.com/office/drawing/2014/main" id="{008B216B-FCEE-4363-967C-043FA0F4754E}"/>
            </a:ext>
          </a:extLst>
        </xdr:cNvPr>
        <xdr:cNvCxnSpPr/>
      </xdr:nvCxnSpPr>
      <xdr:spPr>
        <a:xfrm flipV="1">
          <a:off x="14592300" y="17440002"/>
          <a:ext cx="889000" cy="123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100512</xdr:rowOff>
    </xdr:from>
    <xdr:to>
      <xdr:col>72</xdr:col>
      <xdr:colOff>38100</xdr:colOff>
      <xdr:row>109</xdr:row>
      <xdr:rowOff>30662</xdr:rowOff>
    </xdr:to>
    <xdr:sp macro="" textlink="">
      <xdr:nvSpPr>
        <xdr:cNvPr id="596" name="楕円 595">
          <a:extLst>
            <a:ext uri="{FF2B5EF4-FFF2-40B4-BE49-F238E27FC236}">
              <a16:creationId xmlns:a16="http://schemas.microsoft.com/office/drawing/2014/main" id="{416F3E6E-8699-4028-8949-9EB31A70AE40}"/>
            </a:ext>
          </a:extLst>
        </xdr:cNvPr>
        <xdr:cNvSpPr/>
      </xdr:nvSpPr>
      <xdr:spPr>
        <a:xfrm>
          <a:off x="13652500" y="1861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151312</xdr:rowOff>
    </xdr:from>
    <xdr:to>
      <xdr:col>76</xdr:col>
      <xdr:colOff>114300</xdr:colOff>
      <xdr:row>108</xdr:row>
      <xdr:rowOff>159476</xdr:rowOff>
    </xdr:to>
    <xdr:cxnSp macro="">
      <xdr:nvCxnSpPr>
        <xdr:cNvPr id="597" name="直線コネクタ 596">
          <a:extLst>
            <a:ext uri="{FF2B5EF4-FFF2-40B4-BE49-F238E27FC236}">
              <a16:creationId xmlns:a16="http://schemas.microsoft.com/office/drawing/2014/main" id="{094C2407-BC71-4646-BA09-9B87C59160EB}"/>
            </a:ext>
          </a:extLst>
        </xdr:cNvPr>
        <xdr:cNvCxnSpPr/>
      </xdr:nvCxnSpPr>
      <xdr:spPr>
        <a:xfrm>
          <a:off x="13703300" y="1866791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67855</xdr:rowOff>
    </xdr:from>
    <xdr:to>
      <xdr:col>67</xdr:col>
      <xdr:colOff>101600</xdr:colOff>
      <xdr:row>108</xdr:row>
      <xdr:rowOff>169455</xdr:rowOff>
    </xdr:to>
    <xdr:sp macro="" textlink="">
      <xdr:nvSpPr>
        <xdr:cNvPr id="598" name="楕円 597">
          <a:extLst>
            <a:ext uri="{FF2B5EF4-FFF2-40B4-BE49-F238E27FC236}">
              <a16:creationId xmlns:a16="http://schemas.microsoft.com/office/drawing/2014/main" id="{2DE2CE99-2F19-4530-B336-D2354EE1384D}"/>
            </a:ext>
          </a:extLst>
        </xdr:cNvPr>
        <xdr:cNvSpPr/>
      </xdr:nvSpPr>
      <xdr:spPr>
        <a:xfrm>
          <a:off x="12763500" y="1858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118655</xdr:rowOff>
    </xdr:from>
    <xdr:to>
      <xdr:col>71</xdr:col>
      <xdr:colOff>177800</xdr:colOff>
      <xdr:row>108</xdr:row>
      <xdr:rowOff>151312</xdr:rowOff>
    </xdr:to>
    <xdr:cxnSp macro="">
      <xdr:nvCxnSpPr>
        <xdr:cNvPr id="599" name="直線コネクタ 598">
          <a:extLst>
            <a:ext uri="{FF2B5EF4-FFF2-40B4-BE49-F238E27FC236}">
              <a16:creationId xmlns:a16="http://schemas.microsoft.com/office/drawing/2014/main" id="{D158C7A0-4012-4F67-ADB8-4A7576F23B76}"/>
            </a:ext>
          </a:extLst>
        </xdr:cNvPr>
        <xdr:cNvCxnSpPr/>
      </xdr:nvCxnSpPr>
      <xdr:spPr>
        <a:xfrm>
          <a:off x="12814300" y="1863525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600" name="n_1aveValue【庁舎】&#10;有形固定資産減価償却率">
          <a:extLst>
            <a:ext uri="{FF2B5EF4-FFF2-40B4-BE49-F238E27FC236}">
              <a16:creationId xmlns:a16="http://schemas.microsoft.com/office/drawing/2014/main" id="{0A38C6DC-9276-4E57-B18D-7CD11B442A14}"/>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601" name="n_2aveValue【庁舎】&#10;有形固定資産減価償却率">
          <a:extLst>
            <a:ext uri="{FF2B5EF4-FFF2-40B4-BE49-F238E27FC236}">
              <a16:creationId xmlns:a16="http://schemas.microsoft.com/office/drawing/2014/main" id="{60FE205B-D7FF-4F9B-97FB-40248A7D9E43}"/>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602" name="n_3aveValue【庁舎】&#10;有形固定資産減価償却率">
          <a:extLst>
            <a:ext uri="{FF2B5EF4-FFF2-40B4-BE49-F238E27FC236}">
              <a16:creationId xmlns:a16="http://schemas.microsoft.com/office/drawing/2014/main" id="{15A9FA2B-A43E-4A07-A738-AE7088FEACB7}"/>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03" name="n_4aveValue【庁舎】&#10;有形固定資産減価償却率">
          <a:extLst>
            <a:ext uri="{FF2B5EF4-FFF2-40B4-BE49-F238E27FC236}">
              <a16:creationId xmlns:a16="http://schemas.microsoft.com/office/drawing/2014/main" id="{345F9530-28B3-4FB8-B69B-879A517A8B6B}"/>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19429</xdr:rowOff>
    </xdr:from>
    <xdr:ext cx="405111" cy="259045"/>
    <xdr:sp macro="" textlink="">
      <xdr:nvSpPr>
        <xdr:cNvPr id="604" name="n_1mainValue【庁舎】&#10;有形固定資産減価償却率">
          <a:extLst>
            <a:ext uri="{FF2B5EF4-FFF2-40B4-BE49-F238E27FC236}">
              <a16:creationId xmlns:a16="http://schemas.microsoft.com/office/drawing/2014/main" id="{40020D7C-524D-4B53-BCFD-18C71C7F7910}"/>
            </a:ext>
          </a:extLst>
        </xdr:cNvPr>
        <xdr:cNvSpPr txBox="1"/>
      </xdr:nvSpPr>
      <xdr:spPr>
        <a:xfrm>
          <a:off x="15266044" y="1716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29953</xdr:rowOff>
    </xdr:from>
    <xdr:ext cx="405111" cy="259045"/>
    <xdr:sp macro="" textlink="">
      <xdr:nvSpPr>
        <xdr:cNvPr id="605" name="n_2mainValue【庁舎】&#10;有形固定資産減価償却率">
          <a:extLst>
            <a:ext uri="{FF2B5EF4-FFF2-40B4-BE49-F238E27FC236}">
              <a16:creationId xmlns:a16="http://schemas.microsoft.com/office/drawing/2014/main" id="{0FAA4A32-62D6-458C-B5F2-CE0F422DEC59}"/>
            </a:ext>
          </a:extLst>
        </xdr:cNvPr>
        <xdr:cNvSpPr txBox="1"/>
      </xdr:nvSpPr>
      <xdr:spPr>
        <a:xfrm>
          <a:off x="14389744" y="1871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21789</xdr:rowOff>
    </xdr:from>
    <xdr:ext cx="405111" cy="259045"/>
    <xdr:sp macro="" textlink="">
      <xdr:nvSpPr>
        <xdr:cNvPr id="606" name="n_3mainValue【庁舎】&#10;有形固定資産減価償却率">
          <a:extLst>
            <a:ext uri="{FF2B5EF4-FFF2-40B4-BE49-F238E27FC236}">
              <a16:creationId xmlns:a16="http://schemas.microsoft.com/office/drawing/2014/main" id="{072FA74E-1359-4AB0-8D93-D89D11CAD558}"/>
            </a:ext>
          </a:extLst>
        </xdr:cNvPr>
        <xdr:cNvSpPr txBox="1"/>
      </xdr:nvSpPr>
      <xdr:spPr>
        <a:xfrm>
          <a:off x="13500744" y="18709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160582</xdr:rowOff>
    </xdr:from>
    <xdr:ext cx="405111" cy="259045"/>
    <xdr:sp macro="" textlink="">
      <xdr:nvSpPr>
        <xdr:cNvPr id="607" name="n_4mainValue【庁舎】&#10;有形固定資産減価償却率">
          <a:extLst>
            <a:ext uri="{FF2B5EF4-FFF2-40B4-BE49-F238E27FC236}">
              <a16:creationId xmlns:a16="http://schemas.microsoft.com/office/drawing/2014/main" id="{605FC9FE-2CC9-4F10-BDD7-BF80A91BC970}"/>
            </a:ext>
          </a:extLst>
        </xdr:cNvPr>
        <xdr:cNvSpPr txBox="1"/>
      </xdr:nvSpPr>
      <xdr:spPr>
        <a:xfrm>
          <a:off x="12611744" y="1867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8" name="正方形/長方形 607">
          <a:extLst>
            <a:ext uri="{FF2B5EF4-FFF2-40B4-BE49-F238E27FC236}">
              <a16:creationId xmlns:a16="http://schemas.microsoft.com/office/drawing/2014/main" id="{1BEEE919-2BD8-40EB-BEC7-8EC19CB4530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9" name="正方形/長方形 608">
          <a:extLst>
            <a:ext uri="{FF2B5EF4-FFF2-40B4-BE49-F238E27FC236}">
              <a16:creationId xmlns:a16="http://schemas.microsoft.com/office/drawing/2014/main" id="{2B4779A6-B8E4-4303-8D64-93A6F926C73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0" name="正方形/長方形 609">
          <a:extLst>
            <a:ext uri="{FF2B5EF4-FFF2-40B4-BE49-F238E27FC236}">
              <a16:creationId xmlns:a16="http://schemas.microsoft.com/office/drawing/2014/main" id="{1E55E963-281E-4469-A53B-F5487349F53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1" name="正方形/長方形 610">
          <a:extLst>
            <a:ext uri="{FF2B5EF4-FFF2-40B4-BE49-F238E27FC236}">
              <a16:creationId xmlns:a16="http://schemas.microsoft.com/office/drawing/2014/main" id="{04E39D8B-D440-4870-AEAC-6463B648FBB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2" name="正方形/長方形 611">
          <a:extLst>
            <a:ext uri="{FF2B5EF4-FFF2-40B4-BE49-F238E27FC236}">
              <a16:creationId xmlns:a16="http://schemas.microsoft.com/office/drawing/2014/main" id="{667408AD-F72E-4F8E-B95D-C5533FA317A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3" name="正方形/長方形 612">
          <a:extLst>
            <a:ext uri="{FF2B5EF4-FFF2-40B4-BE49-F238E27FC236}">
              <a16:creationId xmlns:a16="http://schemas.microsoft.com/office/drawing/2014/main" id="{8A513832-875E-4050-A5B3-BB56C0FBD15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4" name="正方形/長方形 613">
          <a:extLst>
            <a:ext uri="{FF2B5EF4-FFF2-40B4-BE49-F238E27FC236}">
              <a16:creationId xmlns:a16="http://schemas.microsoft.com/office/drawing/2014/main" id="{CDF3DE43-B729-44C0-B511-6B9DBB0A17A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5" name="正方形/長方形 614">
          <a:extLst>
            <a:ext uri="{FF2B5EF4-FFF2-40B4-BE49-F238E27FC236}">
              <a16:creationId xmlns:a16="http://schemas.microsoft.com/office/drawing/2014/main" id="{574AC93E-CE89-49FB-B51D-39A1881430D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6" name="テキスト ボックス 615">
          <a:extLst>
            <a:ext uri="{FF2B5EF4-FFF2-40B4-BE49-F238E27FC236}">
              <a16:creationId xmlns:a16="http://schemas.microsoft.com/office/drawing/2014/main" id="{14C09976-0C4C-4988-8DA7-8B21A6580F2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7" name="直線コネクタ 616">
          <a:extLst>
            <a:ext uri="{FF2B5EF4-FFF2-40B4-BE49-F238E27FC236}">
              <a16:creationId xmlns:a16="http://schemas.microsoft.com/office/drawing/2014/main" id="{05E937A2-15BD-4043-8691-0A9F72B9728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8" name="直線コネクタ 617">
          <a:extLst>
            <a:ext uri="{FF2B5EF4-FFF2-40B4-BE49-F238E27FC236}">
              <a16:creationId xmlns:a16="http://schemas.microsoft.com/office/drawing/2014/main" id="{27C33D83-3658-4594-A483-392DD8D1E59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9" name="テキスト ボックス 618">
          <a:extLst>
            <a:ext uri="{FF2B5EF4-FFF2-40B4-BE49-F238E27FC236}">
              <a16:creationId xmlns:a16="http://schemas.microsoft.com/office/drawing/2014/main" id="{27F190E5-1678-4DF1-97D7-E6308C58C48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20" name="直線コネクタ 619">
          <a:extLst>
            <a:ext uri="{FF2B5EF4-FFF2-40B4-BE49-F238E27FC236}">
              <a16:creationId xmlns:a16="http://schemas.microsoft.com/office/drawing/2014/main" id="{D69E4332-C343-4593-85E2-434CB235F0F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21" name="テキスト ボックス 620">
          <a:extLst>
            <a:ext uri="{FF2B5EF4-FFF2-40B4-BE49-F238E27FC236}">
              <a16:creationId xmlns:a16="http://schemas.microsoft.com/office/drawing/2014/main" id="{3872C326-4F64-47DC-AE81-49DEA0A24FF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22" name="直線コネクタ 621">
          <a:extLst>
            <a:ext uri="{FF2B5EF4-FFF2-40B4-BE49-F238E27FC236}">
              <a16:creationId xmlns:a16="http://schemas.microsoft.com/office/drawing/2014/main" id="{4170E495-69CA-4DA4-B949-9367CA0CD44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3" name="テキスト ボックス 622">
          <a:extLst>
            <a:ext uri="{FF2B5EF4-FFF2-40B4-BE49-F238E27FC236}">
              <a16:creationId xmlns:a16="http://schemas.microsoft.com/office/drawing/2014/main" id="{156BBCBF-6C01-4B0D-8724-9C701A6D97C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4" name="直線コネクタ 623">
          <a:extLst>
            <a:ext uri="{FF2B5EF4-FFF2-40B4-BE49-F238E27FC236}">
              <a16:creationId xmlns:a16="http://schemas.microsoft.com/office/drawing/2014/main" id="{A6F77BA2-3159-4DD9-B9CE-0ACD4FD2877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5" name="テキスト ボックス 624">
          <a:extLst>
            <a:ext uri="{FF2B5EF4-FFF2-40B4-BE49-F238E27FC236}">
              <a16:creationId xmlns:a16="http://schemas.microsoft.com/office/drawing/2014/main" id="{F8D7B823-78DC-44CE-B262-2AFC8A5ED77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6" name="直線コネクタ 625">
          <a:extLst>
            <a:ext uri="{FF2B5EF4-FFF2-40B4-BE49-F238E27FC236}">
              <a16:creationId xmlns:a16="http://schemas.microsoft.com/office/drawing/2014/main" id="{92CD725B-1DED-4BE8-ADA0-80F5F0C8A6F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7" name="テキスト ボックス 626">
          <a:extLst>
            <a:ext uri="{FF2B5EF4-FFF2-40B4-BE49-F238E27FC236}">
              <a16:creationId xmlns:a16="http://schemas.microsoft.com/office/drawing/2014/main" id="{DC469FCB-DB52-4806-AAE1-3D395EA058A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8" name="直線コネクタ 627">
          <a:extLst>
            <a:ext uri="{FF2B5EF4-FFF2-40B4-BE49-F238E27FC236}">
              <a16:creationId xmlns:a16="http://schemas.microsoft.com/office/drawing/2014/main" id="{A489463B-5952-41B9-857C-42E31A5783A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9" name="テキスト ボックス 628">
          <a:extLst>
            <a:ext uri="{FF2B5EF4-FFF2-40B4-BE49-F238E27FC236}">
              <a16:creationId xmlns:a16="http://schemas.microsoft.com/office/drawing/2014/main" id="{254215FD-D9DB-46EC-BECE-F5E6C796775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30" name="直線コネクタ 629">
          <a:extLst>
            <a:ext uri="{FF2B5EF4-FFF2-40B4-BE49-F238E27FC236}">
              <a16:creationId xmlns:a16="http://schemas.microsoft.com/office/drawing/2014/main" id="{7F59247F-3CC5-428D-91D3-C6076F6F565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1" name="テキスト ボックス 630">
          <a:extLst>
            <a:ext uri="{FF2B5EF4-FFF2-40B4-BE49-F238E27FC236}">
              <a16:creationId xmlns:a16="http://schemas.microsoft.com/office/drawing/2014/main" id="{08A8AB60-223B-40F7-A3C7-0F09EAD42B1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2" name="【庁舎】&#10;一人当たり面積グラフ枠">
          <a:extLst>
            <a:ext uri="{FF2B5EF4-FFF2-40B4-BE49-F238E27FC236}">
              <a16:creationId xmlns:a16="http://schemas.microsoft.com/office/drawing/2014/main" id="{1EBAA4B4-182F-4235-BEF7-DB14D73C5E3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633" name="直線コネクタ 632">
          <a:extLst>
            <a:ext uri="{FF2B5EF4-FFF2-40B4-BE49-F238E27FC236}">
              <a16:creationId xmlns:a16="http://schemas.microsoft.com/office/drawing/2014/main" id="{0207482F-3549-45CF-8FC9-E2D580E5BB6E}"/>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634" name="【庁舎】&#10;一人当たり面積最小値テキスト">
          <a:extLst>
            <a:ext uri="{FF2B5EF4-FFF2-40B4-BE49-F238E27FC236}">
              <a16:creationId xmlns:a16="http://schemas.microsoft.com/office/drawing/2014/main" id="{39F03A32-E669-44F2-A448-6885F7447195}"/>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635" name="直線コネクタ 634">
          <a:extLst>
            <a:ext uri="{FF2B5EF4-FFF2-40B4-BE49-F238E27FC236}">
              <a16:creationId xmlns:a16="http://schemas.microsoft.com/office/drawing/2014/main" id="{8D9BFBBA-BCAF-4158-BBFD-4A2D3EEB5D23}"/>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636" name="【庁舎】&#10;一人当たり面積最大値テキスト">
          <a:extLst>
            <a:ext uri="{FF2B5EF4-FFF2-40B4-BE49-F238E27FC236}">
              <a16:creationId xmlns:a16="http://schemas.microsoft.com/office/drawing/2014/main" id="{4E5C6341-FD4B-4316-ADA4-B408511F64B4}"/>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637" name="直線コネクタ 636">
          <a:extLst>
            <a:ext uri="{FF2B5EF4-FFF2-40B4-BE49-F238E27FC236}">
              <a16:creationId xmlns:a16="http://schemas.microsoft.com/office/drawing/2014/main" id="{8D57255A-D645-4C0A-B86D-86CD8A189BAE}"/>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638" name="【庁舎】&#10;一人当たり面積平均値テキスト">
          <a:extLst>
            <a:ext uri="{FF2B5EF4-FFF2-40B4-BE49-F238E27FC236}">
              <a16:creationId xmlns:a16="http://schemas.microsoft.com/office/drawing/2014/main" id="{0BD7C2B6-7DFC-4C20-9FDA-69FBE79A0470}"/>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639" name="フローチャート: 判断 638">
          <a:extLst>
            <a:ext uri="{FF2B5EF4-FFF2-40B4-BE49-F238E27FC236}">
              <a16:creationId xmlns:a16="http://schemas.microsoft.com/office/drawing/2014/main" id="{3A4F0FDB-352E-42FC-BC7F-A7DC1676524E}"/>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640" name="フローチャート: 判断 639">
          <a:extLst>
            <a:ext uri="{FF2B5EF4-FFF2-40B4-BE49-F238E27FC236}">
              <a16:creationId xmlns:a16="http://schemas.microsoft.com/office/drawing/2014/main" id="{E1724D35-4ABF-49C2-B981-74A80329FABC}"/>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641" name="フローチャート: 判断 640">
          <a:extLst>
            <a:ext uri="{FF2B5EF4-FFF2-40B4-BE49-F238E27FC236}">
              <a16:creationId xmlns:a16="http://schemas.microsoft.com/office/drawing/2014/main" id="{AD0FFC3A-70C3-4DB3-A42F-04FBC96845E0}"/>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642" name="フローチャート: 判断 641">
          <a:extLst>
            <a:ext uri="{FF2B5EF4-FFF2-40B4-BE49-F238E27FC236}">
              <a16:creationId xmlns:a16="http://schemas.microsoft.com/office/drawing/2014/main" id="{1AB4FE1C-51F7-411F-9C4B-C6AF76D8A9D2}"/>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643" name="フローチャート: 判断 642">
          <a:extLst>
            <a:ext uri="{FF2B5EF4-FFF2-40B4-BE49-F238E27FC236}">
              <a16:creationId xmlns:a16="http://schemas.microsoft.com/office/drawing/2014/main" id="{5A0C2C46-A50A-466B-9BD1-145175867183}"/>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148B1014-5EF1-4688-917D-32F150399EA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EA7A2E8A-F25B-4A6F-9EF2-6DD4B054949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D75738C8-FAD3-475E-81BF-5F40A4DC5D3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id="{2FA6318A-D224-493A-8FD8-06345E3F18D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8" name="テキスト ボックス 647">
          <a:extLst>
            <a:ext uri="{FF2B5EF4-FFF2-40B4-BE49-F238E27FC236}">
              <a16:creationId xmlns:a16="http://schemas.microsoft.com/office/drawing/2014/main" id="{DAF440FC-6C2E-4D84-9E59-2AD7EB175B9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649" name="楕円 648">
          <a:extLst>
            <a:ext uri="{FF2B5EF4-FFF2-40B4-BE49-F238E27FC236}">
              <a16:creationId xmlns:a16="http://schemas.microsoft.com/office/drawing/2014/main" id="{3BF1CAAF-1AC8-49C5-9671-411FFC1890D0}"/>
            </a:ext>
          </a:extLst>
        </xdr:cNvPr>
        <xdr:cNvSpPr/>
      </xdr:nvSpPr>
      <xdr:spPr>
        <a:xfrm>
          <a:off x="22110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72407</xdr:rowOff>
    </xdr:from>
    <xdr:ext cx="469744" cy="259045"/>
    <xdr:sp macro="" textlink="">
      <xdr:nvSpPr>
        <xdr:cNvPr id="650" name="【庁舎】&#10;一人当たり面積該当値テキスト">
          <a:extLst>
            <a:ext uri="{FF2B5EF4-FFF2-40B4-BE49-F238E27FC236}">
              <a16:creationId xmlns:a16="http://schemas.microsoft.com/office/drawing/2014/main" id="{1161BE23-D211-425A-AC93-AB6F20A856BD}"/>
            </a:ext>
          </a:extLst>
        </xdr:cNvPr>
        <xdr:cNvSpPr txBox="1"/>
      </xdr:nvSpPr>
      <xdr:spPr>
        <a:xfrm>
          <a:off x="22199600"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102688</xdr:rowOff>
    </xdr:from>
    <xdr:to>
      <xdr:col>112</xdr:col>
      <xdr:colOff>38100</xdr:colOff>
      <xdr:row>107</xdr:row>
      <xdr:rowOff>32838</xdr:rowOff>
    </xdr:to>
    <xdr:sp macro="" textlink="">
      <xdr:nvSpPr>
        <xdr:cNvPr id="651" name="楕円 650">
          <a:extLst>
            <a:ext uri="{FF2B5EF4-FFF2-40B4-BE49-F238E27FC236}">
              <a16:creationId xmlns:a16="http://schemas.microsoft.com/office/drawing/2014/main" id="{7595DD78-119D-400E-BFD0-8A961D98C49A}"/>
            </a:ext>
          </a:extLst>
        </xdr:cNvPr>
        <xdr:cNvSpPr/>
      </xdr:nvSpPr>
      <xdr:spPr>
        <a:xfrm>
          <a:off x="21272500" y="1827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153488</xdr:rowOff>
    </xdr:to>
    <xdr:cxnSp macro="">
      <xdr:nvCxnSpPr>
        <xdr:cNvPr id="652" name="直線コネクタ 651">
          <a:extLst>
            <a:ext uri="{FF2B5EF4-FFF2-40B4-BE49-F238E27FC236}">
              <a16:creationId xmlns:a16="http://schemas.microsoft.com/office/drawing/2014/main" id="{5D02F655-4718-48F6-881B-1DBCB129C011}"/>
            </a:ext>
          </a:extLst>
        </xdr:cNvPr>
        <xdr:cNvCxnSpPr/>
      </xdr:nvCxnSpPr>
      <xdr:spPr>
        <a:xfrm flipV="1">
          <a:off x="21323300" y="18318480"/>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111398</xdr:rowOff>
    </xdr:from>
    <xdr:to>
      <xdr:col>107</xdr:col>
      <xdr:colOff>101600</xdr:colOff>
      <xdr:row>107</xdr:row>
      <xdr:rowOff>41548</xdr:rowOff>
    </xdr:to>
    <xdr:sp macro="" textlink="">
      <xdr:nvSpPr>
        <xdr:cNvPr id="653" name="楕円 652">
          <a:extLst>
            <a:ext uri="{FF2B5EF4-FFF2-40B4-BE49-F238E27FC236}">
              <a16:creationId xmlns:a16="http://schemas.microsoft.com/office/drawing/2014/main" id="{8D4D79A4-95D0-45AC-9CC2-B290A8257144}"/>
            </a:ext>
          </a:extLst>
        </xdr:cNvPr>
        <xdr:cNvSpPr/>
      </xdr:nvSpPr>
      <xdr:spPr>
        <a:xfrm>
          <a:off x="20383500" y="1828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153488</xdr:rowOff>
    </xdr:from>
    <xdr:to>
      <xdr:col>111</xdr:col>
      <xdr:colOff>177800</xdr:colOff>
      <xdr:row>106</xdr:row>
      <xdr:rowOff>162198</xdr:rowOff>
    </xdr:to>
    <xdr:cxnSp macro="">
      <xdr:nvCxnSpPr>
        <xdr:cNvPr id="654" name="直線コネクタ 653">
          <a:extLst>
            <a:ext uri="{FF2B5EF4-FFF2-40B4-BE49-F238E27FC236}">
              <a16:creationId xmlns:a16="http://schemas.microsoft.com/office/drawing/2014/main" id="{C5104B03-5C4C-4F3C-869D-677857456DFE}"/>
            </a:ext>
          </a:extLst>
        </xdr:cNvPr>
        <xdr:cNvCxnSpPr/>
      </xdr:nvCxnSpPr>
      <xdr:spPr>
        <a:xfrm flipV="1">
          <a:off x="20434300" y="18327188"/>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20501</xdr:rowOff>
    </xdr:from>
    <xdr:to>
      <xdr:col>102</xdr:col>
      <xdr:colOff>165100</xdr:colOff>
      <xdr:row>107</xdr:row>
      <xdr:rowOff>122101</xdr:rowOff>
    </xdr:to>
    <xdr:sp macro="" textlink="">
      <xdr:nvSpPr>
        <xdr:cNvPr id="655" name="楕円 654">
          <a:extLst>
            <a:ext uri="{FF2B5EF4-FFF2-40B4-BE49-F238E27FC236}">
              <a16:creationId xmlns:a16="http://schemas.microsoft.com/office/drawing/2014/main" id="{C0134CF5-959E-442F-9A8C-065D68F75D3D}"/>
            </a:ext>
          </a:extLst>
        </xdr:cNvPr>
        <xdr:cNvSpPr/>
      </xdr:nvSpPr>
      <xdr:spPr>
        <a:xfrm>
          <a:off x="19494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162198</xdr:rowOff>
    </xdr:from>
    <xdr:to>
      <xdr:col>107</xdr:col>
      <xdr:colOff>50800</xdr:colOff>
      <xdr:row>107</xdr:row>
      <xdr:rowOff>71301</xdr:rowOff>
    </xdr:to>
    <xdr:cxnSp macro="">
      <xdr:nvCxnSpPr>
        <xdr:cNvPr id="656" name="直線コネクタ 655">
          <a:extLst>
            <a:ext uri="{FF2B5EF4-FFF2-40B4-BE49-F238E27FC236}">
              <a16:creationId xmlns:a16="http://schemas.microsoft.com/office/drawing/2014/main" id="{01C1C58A-9835-4C51-8E82-1A446AC4BBE5}"/>
            </a:ext>
          </a:extLst>
        </xdr:cNvPr>
        <xdr:cNvCxnSpPr/>
      </xdr:nvCxnSpPr>
      <xdr:spPr>
        <a:xfrm flipV="1">
          <a:off x="19545300" y="18335898"/>
          <a:ext cx="889000" cy="8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24856</xdr:rowOff>
    </xdr:from>
    <xdr:to>
      <xdr:col>98</xdr:col>
      <xdr:colOff>38100</xdr:colOff>
      <xdr:row>107</xdr:row>
      <xdr:rowOff>126456</xdr:rowOff>
    </xdr:to>
    <xdr:sp macro="" textlink="">
      <xdr:nvSpPr>
        <xdr:cNvPr id="657" name="楕円 656">
          <a:extLst>
            <a:ext uri="{FF2B5EF4-FFF2-40B4-BE49-F238E27FC236}">
              <a16:creationId xmlns:a16="http://schemas.microsoft.com/office/drawing/2014/main" id="{DDE15905-E8F8-4AAE-A176-A51D60F58AE1}"/>
            </a:ext>
          </a:extLst>
        </xdr:cNvPr>
        <xdr:cNvSpPr/>
      </xdr:nvSpPr>
      <xdr:spPr>
        <a:xfrm>
          <a:off x="18605500" y="1837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71301</xdr:rowOff>
    </xdr:from>
    <xdr:to>
      <xdr:col>102</xdr:col>
      <xdr:colOff>114300</xdr:colOff>
      <xdr:row>107</xdr:row>
      <xdr:rowOff>75656</xdr:rowOff>
    </xdr:to>
    <xdr:cxnSp macro="">
      <xdr:nvCxnSpPr>
        <xdr:cNvPr id="658" name="直線コネクタ 657">
          <a:extLst>
            <a:ext uri="{FF2B5EF4-FFF2-40B4-BE49-F238E27FC236}">
              <a16:creationId xmlns:a16="http://schemas.microsoft.com/office/drawing/2014/main" id="{93EA135C-AF35-4476-938B-592AF3C2904F}"/>
            </a:ext>
          </a:extLst>
        </xdr:cNvPr>
        <xdr:cNvCxnSpPr/>
      </xdr:nvCxnSpPr>
      <xdr:spPr>
        <a:xfrm flipV="1">
          <a:off x="18656300" y="18416451"/>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659" name="n_1aveValue【庁舎】&#10;一人当たり面積">
          <a:extLst>
            <a:ext uri="{FF2B5EF4-FFF2-40B4-BE49-F238E27FC236}">
              <a16:creationId xmlns:a16="http://schemas.microsoft.com/office/drawing/2014/main" id="{B12AB749-03DB-408F-A8AC-6DC5230E9745}"/>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660" name="n_2aveValue【庁舎】&#10;一人当たり面積">
          <a:extLst>
            <a:ext uri="{FF2B5EF4-FFF2-40B4-BE49-F238E27FC236}">
              <a16:creationId xmlns:a16="http://schemas.microsoft.com/office/drawing/2014/main" id="{CBC88B18-95F5-4DC3-900B-2D2DC850F032}"/>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661" name="n_3aveValue【庁舎】&#10;一人当たり面積">
          <a:extLst>
            <a:ext uri="{FF2B5EF4-FFF2-40B4-BE49-F238E27FC236}">
              <a16:creationId xmlns:a16="http://schemas.microsoft.com/office/drawing/2014/main" id="{688F884A-490C-4842-ABAF-99062C9A9221}"/>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662" name="n_4aveValue【庁舎】&#10;一人当たり面積">
          <a:extLst>
            <a:ext uri="{FF2B5EF4-FFF2-40B4-BE49-F238E27FC236}">
              <a16:creationId xmlns:a16="http://schemas.microsoft.com/office/drawing/2014/main" id="{83280E04-CEB3-47FA-B3C8-A616921D7F1D}"/>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23965</xdr:rowOff>
    </xdr:from>
    <xdr:ext cx="469744" cy="259045"/>
    <xdr:sp macro="" textlink="">
      <xdr:nvSpPr>
        <xdr:cNvPr id="663" name="n_1mainValue【庁舎】&#10;一人当たり面積">
          <a:extLst>
            <a:ext uri="{FF2B5EF4-FFF2-40B4-BE49-F238E27FC236}">
              <a16:creationId xmlns:a16="http://schemas.microsoft.com/office/drawing/2014/main" id="{79C9C095-A28E-4482-8201-732B25D2C9BB}"/>
            </a:ext>
          </a:extLst>
        </xdr:cNvPr>
        <xdr:cNvSpPr txBox="1"/>
      </xdr:nvSpPr>
      <xdr:spPr>
        <a:xfrm>
          <a:off x="21075727" y="1836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32675</xdr:rowOff>
    </xdr:from>
    <xdr:ext cx="469744" cy="259045"/>
    <xdr:sp macro="" textlink="">
      <xdr:nvSpPr>
        <xdr:cNvPr id="664" name="n_2mainValue【庁舎】&#10;一人当たり面積">
          <a:extLst>
            <a:ext uri="{FF2B5EF4-FFF2-40B4-BE49-F238E27FC236}">
              <a16:creationId xmlns:a16="http://schemas.microsoft.com/office/drawing/2014/main" id="{4ABC368B-5036-4CB2-9B2F-F84C85811717}"/>
            </a:ext>
          </a:extLst>
        </xdr:cNvPr>
        <xdr:cNvSpPr txBox="1"/>
      </xdr:nvSpPr>
      <xdr:spPr>
        <a:xfrm>
          <a:off x="20199427" y="1837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113228</xdr:rowOff>
    </xdr:from>
    <xdr:ext cx="469744" cy="259045"/>
    <xdr:sp macro="" textlink="">
      <xdr:nvSpPr>
        <xdr:cNvPr id="665" name="n_3mainValue【庁舎】&#10;一人当たり面積">
          <a:extLst>
            <a:ext uri="{FF2B5EF4-FFF2-40B4-BE49-F238E27FC236}">
              <a16:creationId xmlns:a16="http://schemas.microsoft.com/office/drawing/2014/main" id="{740ECB70-2878-44DB-B835-1AF76AA5D384}"/>
            </a:ext>
          </a:extLst>
        </xdr:cNvPr>
        <xdr:cNvSpPr txBox="1"/>
      </xdr:nvSpPr>
      <xdr:spPr>
        <a:xfrm>
          <a:off x="19310427" y="1845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117583</xdr:rowOff>
    </xdr:from>
    <xdr:ext cx="469744" cy="259045"/>
    <xdr:sp macro="" textlink="">
      <xdr:nvSpPr>
        <xdr:cNvPr id="666" name="n_4mainValue【庁舎】&#10;一人当たり面積">
          <a:extLst>
            <a:ext uri="{FF2B5EF4-FFF2-40B4-BE49-F238E27FC236}">
              <a16:creationId xmlns:a16="http://schemas.microsoft.com/office/drawing/2014/main" id="{0EF6CB08-A32F-4411-A8F8-0CCB5B680AA6}"/>
            </a:ext>
          </a:extLst>
        </xdr:cNvPr>
        <xdr:cNvSpPr txBox="1"/>
      </xdr:nvSpPr>
      <xdr:spPr>
        <a:xfrm>
          <a:off x="18421427" y="1846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7" name="正方形/長方形 666">
          <a:extLst>
            <a:ext uri="{FF2B5EF4-FFF2-40B4-BE49-F238E27FC236}">
              <a16:creationId xmlns:a16="http://schemas.microsoft.com/office/drawing/2014/main" id="{24BB4FEA-7330-4257-B3D0-F03FC21A4B1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8" name="正方形/長方形 667">
          <a:extLst>
            <a:ext uri="{FF2B5EF4-FFF2-40B4-BE49-F238E27FC236}">
              <a16:creationId xmlns:a16="http://schemas.microsoft.com/office/drawing/2014/main" id="{61C025A9-9E88-4368-A6B7-CBD905586C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9" name="テキスト ボックス 668">
          <a:extLst>
            <a:ext uri="{FF2B5EF4-FFF2-40B4-BE49-F238E27FC236}">
              <a16:creationId xmlns:a16="http://schemas.microsoft.com/office/drawing/2014/main" id="{E4F19C67-9EA5-4828-BD3C-9FD28F3DEC5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保健センターは、平成元年度に建設され、有形固定資産減価償却率が年々増加している。修繕等の維持管理費が増加しているため、計画的な対策を検討する。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消防施設は、大規模災害対応の観点から今後の建替における移転先の検討が行われる予定であるが、現状施設の維持管理が必要となる。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庁舎は、令和５年度に新庁舎が完成したことにより、有形固定資産減価償却率が類似団体平均を下回っている。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体育館・プールは、計画的な改修が行われており、有形固定資産減価償却率が類似団体平均より下回っている。今後も中長期的な改修を行う予定である。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gfileserver\&#32207;&#21209;&#35506;\&#9733;&#36001;&#25919;\&#9733;&#9313;&#36001;&#25919;&#25285;&#24403;&#12501;&#12449;&#12452;&#12523;&#9733;\08.&#36001;&#25919;&#29366;&#27841;&#36039;&#26009;&#38598;&#12398;&#20316;&#25104;\&#20196;&#21644;&#65302;&#24180;&#24230;&#36001;&#25919;&#29366;&#27841;&#36039;&#26009;&#38598;\02.&#36001;&#25919;&#36039;&#26009;&#38598;&#12398;&#20316;&#25104;&#65288;2&#22238;&#30446;&#65289;\&#12304;&#36001;&#25919;&#29366;&#27841;&#36039;&#26009;&#38598;&#12305;_465305_&#24499;&#20043;&#2379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X51">
            <v>10.8</v>
          </cell>
          <cell r="CF51">
            <v>30.5</v>
          </cell>
          <cell r="CN51">
            <v>39.5</v>
          </cell>
          <cell r="CV51">
            <v>37.700000000000003</v>
          </cell>
        </row>
        <row r="53">
          <cell r="BP53">
            <v>61.3</v>
          </cell>
          <cell r="BX53">
            <v>61.1</v>
          </cell>
          <cell r="CF53">
            <v>59.6</v>
          </cell>
          <cell r="CN53">
            <v>75.8</v>
          </cell>
          <cell r="CV53">
            <v>76.3</v>
          </cell>
        </row>
        <row r="55">
          <cell r="AN55" t="str">
            <v>類似団体内平均値</v>
          </cell>
          <cell r="BP55">
            <v>13.7</v>
          </cell>
          <cell r="BX55">
            <v>6.9</v>
          </cell>
          <cell r="CF55">
            <v>0</v>
          </cell>
          <cell r="CN55">
            <v>0</v>
          </cell>
          <cell r="CV55">
            <v>0</v>
          </cell>
        </row>
        <row r="57">
          <cell r="BP57">
            <v>62</v>
          </cell>
          <cell r="BX57">
            <v>62.9</v>
          </cell>
          <cell r="CF57">
            <v>63.3</v>
          </cell>
          <cell r="CN57">
            <v>64.400000000000006</v>
          </cell>
          <cell r="CV57">
            <v>65.2</v>
          </cell>
        </row>
        <row r="72">
          <cell r="BP72" t="str">
            <v>R02</v>
          </cell>
          <cell r="BX72" t="str">
            <v>R03</v>
          </cell>
          <cell r="CF72" t="str">
            <v>R04</v>
          </cell>
          <cell r="CN72" t="str">
            <v>R05</v>
          </cell>
          <cell r="CV72" t="str">
            <v>R06</v>
          </cell>
        </row>
        <row r="73">
          <cell r="AN73" t="str">
            <v>当該団体値</v>
          </cell>
          <cell r="BX73">
            <v>10.8</v>
          </cell>
          <cell r="CF73">
            <v>30.5</v>
          </cell>
          <cell r="CN73">
            <v>39.5</v>
          </cell>
          <cell r="CV73">
            <v>37.700000000000003</v>
          </cell>
        </row>
        <row r="75">
          <cell r="BP75">
            <v>6.6</v>
          </cell>
          <cell r="BX75">
            <v>7.2</v>
          </cell>
          <cell r="CF75">
            <v>7.6</v>
          </cell>
          <cell r="CN75">
            <v>7.9</v>
          </cell>
          <cell r="CV75">
            <v>7.6</v>
          </cell>
        </row>
        <row r="77">
          <cell r="AN77" t="str">
            <v>類似団体内平均値</v>
          </cell>
          <cell r="BP77">
            <v>13.7</v>
          </cell>
          <cell r="BX77">
            <v>6.9</v>
          </cell>
          <cell r="CF77">
            <v>0</v>
          </cell>
          <cell r="CN77">
            <v>0</v>
          </cell>
          <cell r="CV77">
            <v>0</v>
          </cell>
        </row>
        <row r="79">
          <cell r="BP79">
            <v>7.9</v>
          </cell>
          <cell r="BX79">
            <v>8</v>
          </cell>
          <cell r="CF79">
            <v>8</v>
          </cell>
          <cell r="CN79">
            <v>8.1</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0</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1</v>
      </c>
      <c r="C2" s="164"/>
      <c r="D2" s="165"/>
    </row>
    <row r="3" spans="1:119" ht="18.75" customHeight="1" thickBot="1" x14ac:dyDescent="0.25">
      <c r="A3" s="163"/>
      <c r="B3" s="605" t="s">
        <v>2</v>
      </c>
      <c r="C3" s="606"/>
      <c r="D3" s="606"/>
      <c r="E3" s="607"/>
      <c r="F3" s="607"/>
      <c r="G3" s="607"/>
      <c r="H3" s="607"/>
      <c r="I3" s="607"/>
      <c r="J3" s="607"/>
      <c r="K3" s="607"/>
      <c r="L3" s="607" t="s">
        <v>3</v>
      </c>
      <c r="M3" s="607"/>
      <c r="N3" s="607"/>
      <c r="O3" s="607"/>
      <c r="P3" s="607"/>
      <c r="Q3" s="607"/>
      <c r="R3" s="610"/>
      <c r="S3" s="610"/>
      <c r="T3" s="610"/>
      <c r="U3" s="610"/>
      <c r="V3" s="611"/>
      <c r="W3" s="501" t="s">
        <v>4</v>
      </c>
      <c r="X3" s="502"/>
      <c r="Y3" s="502"/>
      <c r="Z3" s="502"/>
      <c r="AA3" s="502"/>
      <c r="AB3" s="606"/>
      <c r="AC3" s="610" t="s">
        <v>5</v>
      </c>
      <c r="AD3" s="502"/>
      <c r="AE3" s="502"/>
      <c r="AF3" s="502"/>
      <c r="AG3" s="502"/>
      <c r="AH3" s="502"/>
      <c r="AI3" s="502"/>
      <c r="AJ3" s="502"/>
      <c r="AK3" s="502"/>
      <c r="AL3" s="572"/>
      <c r="AM3" s="501" t="s">
        <v>6</v>
      </c>
      <c r="AN3" s="502"/>
      <c r="AO3" s="502"/>
      <c r="AP3" s="502"/>
      <c r="AQ3" s="502"/>
      <c r="AR3" s="502"/>
      <c r="AS3" s="502"/>
      <c r="AT3" s="502"/>
      <c r="AU3" s="502"/>
      <c r="AV3" s="502"/>
      <c r="AW3" s="502"/>
      <c r="AX3" s="572"/>
      <c r="AY3" s="564" t="s">
        <v>7</v>
      </c>
      <c r="AZ3" s="565"/>
      <c r="BA3" s="565"/>
      <c r="BB3" s="565"/>
      <c r="BC3" s="565"/>
      <c r="BD3" s="565"/>
      <c r="BE3" s="565"/>
      <c r="BF3" s="565"/>
      <c r="BG3" s="565"/>
      <c r="BH3" s="565"/>
      <c r="BI3" s="565"/>
      <c r="BJ3" s="565"/>
      <c r="BK3" s="565"/>
      <c r="BL3" s="565"/>
      <c r="BM3" s="614"/>
      <c r="BN3" s="501" t="s">
        <v>8</v>
      </c>
      <c r="BO3" s="502"/>
      <c r="BP3" s="502"/>
      <c r="BQ3" s="502"/>
      <c r="BR3" s="502"/>
      <c r="BS3" s="502"/>
      <c r="BT3" s="502"/>
      <c r="BU3" s="572"/>
      <c r="BV3" s="501" t="s">
        <v>9</v>
      </c>
      <c r="BW3" s="502"/>
      <c r="BX3" s="502"/>
      <c r="BY3" s="502"/>
      <c r="BZ3" s="502"/>
      <c r="CA3" s="502"/>
      <c r="CB3" s="502"/>
      <c r="CC3" s="572"/>
      <c r="CD3" s="564" t="s">
        <v>7</v>
      </c>
      <c r="CE3" s="565"/>
      <c r="CF3" s="565"/>
      <c r="CG3" s="565"/>
      <c r="CH3" s="565"/>
      <c r="CI3" s="565"/>
      <c r="CJ3" s="565"/>
      <c r="CK3" s="565"/>
      <c r="CL3" s="565"/>
      <c r="CM3" s="565"/>
      <c r="CN3" s="565"/>
      <c r="CO3" s="565"/>
      <c r="CP3" s="565"/>
      <c r="CQ3" s="565"/>
      <c r="CR3" s="565"/>
      <c r="CS3" s="614"/>
      <c r="CT3" s="501" t="s">
        <v>10</v>
      </c>
      <c r="CU3" s="502"/>
      <c r="CV3" s="502"/>
      <c r="CW3" s="502"/>
      <c r="CX3" s="502"/>
      <c r="CY3" s="502"/>
      <c r="CZ3" s="502"/>
      <c r="DA3" s="572"/>
      <c r="DB3" s="501" t="s">
        <v>11</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12</v>
      </c>
      <c r="AZ4" s="459"/>
      <c r="BA4" s="459"/>
      <c r="BB4" s="459"/>
      <c r="BC4" s="459"/>
      <c r="BD4" s="459"/>
      <c r="BE4" s="459"/>
      <c r="BF4" s="459"/>
      <c r="BG4" s="459"/>
      <c r="BH4" s="459"/>
      <c r="BI4" s="459"/>
      <c r="BJ4" s="459"/>
      <c r="BK4" s="459"/>
      <c r="BL4" s="459"/>
      <c r="BM4" s="460"/>
      <c r="BN4" s="461">
        <v>10638910</v>
      </c>
      <c r="BO4" s="462"/>
      <c r="BP4" s="462"/>
      <c r="BQ4" s="462"/>
      <c r="BR4" s="462"/>
      <c r="BS4" s="462"/>
      <c r="BT4" s="462"/>
      <c r="BU4" s="463"/>
      <c r="BV4" s="461">
        <v>10160282</v>
      </c>
      <c r="BW4" s="462"/>
      <c r="BX4" s="462"/>
      <c r="BY4" s="462"/>
      <c r="BZ4" s="462"/>
      <c r="CA4" s="462"/>
      <c r="CB4" s="462"/>
      <c r="CC4" s="463"/>
      <c r="CD4" s="598" t="s">
        <v>13</v>
      </c>
      <c r="CE4" s="599"/>
      <c r="CF4" s="599"/>
      <c r="CG4" s="599"/>
      <c r="CH4" s="599"/>
      <c r="CI4" s="599"/>
      <c r="CJ4" s="599"/>
      <c r="CK4" s="599"/>
      <c r="CL4" s="599"/>
      <c r="CM4" s="599"/>
      <c r="CN4" s="599"/>
      <c r="CO4" s="599"/>
      <c r="CP4" s="599"/>
      <c r="CQ4" s="599"/>
      <c r="CR4" s="599"/>
      <c r="CS4" s="600"/>
      <c r="CT4" s="601">
        <v>4.9000000000000004</v>
      </c>
      <c r="CU4" s="602"/>
      <c r="CV4" s="602"/>
      <c r="CW4" s="602"/>
      <c r="CX4" s="602"/>
      <c r="CY4" s="602"/>
      <c r="CZ4" s="602"/>
      <c r="DA4" s="603"/>
      <c r="DB4" s="601">
        <v>4.5999999999999996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14</v>
      </c>
      <c r="AN5" s="389"/>
      <c r="AO5" s="389"/>
      <c r="AP5" s="389"/>
      <c r="AQ5" s="389"/>
      <c r="AR5" s="389"/>
      <c r="AS5" s="389"/>
      <c r="AT5" s="390"/>
      <c r="AU5" s="490" t="s">
        <v>15</v>
      </c>
      <c r="AV5" s="491"/>
      <c r="AW5" s="491"/>
      <c r="AX5" s="491"/>
      <c r="AY5" s="446" t="s">
        <v>16</v>
      </c>
      <c r="AZ5" s="447"/>
      <c r="BA5" s="447"/>
      <c r="BB5" s="447"/>
      <c r="BC5" s="447"/>
      <c r="BD5" s="447"/>
      <c r="BE5" s="447"/>
      <c r="BF5" s="447"/>
      <c r="BG5" s="447"/>
      <c r="BH5" s="447"/>
      <c r="BI5" s="447"/>
      <c r="BJ5" s="447"/>
      <c r="BK5" s="447"/>
      <c r="BL5" s="447"/>
      <c r="BM5" s="448"/>
      <c r="BN5" s="432">
        <v>10316923</v>
      </c>
      <c r="BO5" s="433"/>
      <c r="BP5" s="433"/>
      <c r="BQ5" s="433"/>
      <c r="BR5" s="433"/>
      <c r="BS5" s="433"/>
      <c r="BT5" s="433"/>
      <c r="BU5" s="434"/>
      <c r="BV5" s="432">
        <v>9817526</v>
      </c>
      <c r="BW5" s="433"/>
      <c r="BX5" s="433"/>
      <c r="BY5" s="433"/>
      <c r="BZ5" s="433"/>
      <c r="CA5" s="433"/>
      <c r="CB5" s="433"/>
      <c r="CC5" s="434"/>
      <c r="CD5" s="472" t="s">
        <v>17</v>
      </c>
      <c r="CE5" s="392"/>
      <c r="CF5" s="392"/>
      <c r="CG5" s="392"/>
      <c r="CH5" s="392"/>
      <c r="CI5" s="392"/>
      <c r="CJ5" s="392"/>
      <c r="CK5" s="392"/>
      <c r="CL5" s="392"/>
      <c r="CM5" s="392"/>
      <c r="CN5" s="392"/>
      <c r="CO5" s="392"/>
      <c r="CP5" s="392"/>
      <c r="CQ5" s="392"/>
      <c r="CR5" s="392"/>
      <c r="CS5" s="473"/>
      <c r="CT5" s="429">
        <v>85.4</v>
      </c>
      <c r="CU5" s="430"/>
      <c r="CV5" s="430"/>
      <c r="CW5" s="430"/>
      <c r="CX5" s="430"/>
      <c r="CY5" s="430"/>
      <c r="CZ5" s="430"/>
      <c r="DA5" s="431"/>
      <c r="DB5" s="429">
        <v>85.6</v>
      </c>
      <c r="DC5" s="430"/>
      <c r="DD5" s="430"/>
      <c r="DE5" s="430"/>
      <c r="DF5" s="430"/>
      <c r="DG5" s="430"/>
      <c r="DH5" s="430"/>
      <c r="DI5" s="431"/>
    </row>
    <row r="6" spans="1:119" ht="18.75" customHeight="1" x14ac:dyDescent="0.2">
      <c r="A6" s="163"/>
      <c r="B6" s="578" t="s">
        <v>18</v>
      </c>
      <c r="C6" s="419"/>
      <c r="D6" s="419"/>
      <c r="E6" s="579"/>
      <c r="F6" s="579"/>
      <c r="G6" s="579"/>
      <c r="H6" s="579"/>
      <c r="I6" s="579"/>
      <c r="J6" s="579"/>
      <c r="K6" s="579"/>
      <c r="L6" s="579" t="s">
        <v>19</v>
      </c>
      <c r="M6" s="579"/>
      <c r="N6" s="579"/>
      <c r="O6" s="579"/>
      <c r="P6" s="579"/>
      <c r="Q6" s="579"/>
      <c r="R6" s="417"/>
      <c r="S6" s="417"/>
      <c r="T6" s="417"/>
      <c r="U6" s="417"/>
      <c r="V6" s="585"/>
      <c r="W6" s="522" t="s">
        <v>20</v>
      </c>
      <c r="X6" s="418"/>
      <c r="Y6" s="418"/>
      <c r="Z6" s="418"/>
      <c r="AA6" s="418"/>
      <c r="AB6" s="419"/>
      <c r="AC6" s="590" t="s">
        <v>21</v>
      </c>
      <c r="AD6" s="591"/>
      <c r="AE6" s="591"/>
      <c r="AF6" s="591"/>
      <c r="AG6" s="591"/>
      <c r="AH6" s="591"/>
      <c r="AI6" s="591"/>
      <c r="AJ6" s="591"/>
      <c r="AK6" s="591"/>
      <c r="AL6" s="592"/>
      <c r="AM6" s="489" t="s">
        <v>22</v>
      </c>
      <c r="AN6" s="389"/>
      <c r="AO6" s="389"/>
      <c r="AP6" s="389"/>
      <c r="AQ6" s="389"/>
      <c r="AR6" s="389"/>
      <c r="AS6" s="389"/>
      <c r="AT6" s="390"/>
      <c r="AU6" s="490" t="s">
        <v>15</v>
      </c>
      <c r="AV6" s="491"/>
      <c r="AW6" s="491"/>
      <c r="AX6" s="491"/>
      <c r="AY6" s="446" t="s">
        <v>23</v>
      </c>
      <c r="AZ6" s="447"/>
      <c r="BA6" s="447"/>
      <c r="BB6" s="447"/>
      <c r="BC6" s="447"/>
      <c r="BD6" s="447"/>
      <c r="BE6" s="447"/>
      <c r="BF6" s="447"/>
      <c r="BG6" s="447"/>
      <c r="BH6" s="447"/>
      <c r="BI6" s="447"/>
      <c r="BJ6" s="447"/>
      <c r="BK6" s="447"/>
      <c r="BL6" s="447"/>
      <c r="BM6" s="448"/>
      <c r="BN6" s="432">
        <v>321987</v>
      </c>
      <c r="BO6" s="433"/>
      <c r="BP6" s="433"/>
      <c r="BQ6" s="433"/>
      <c r="BR6" s="433"/>
      <c r="BS6" s="433"/>
      <c r="BT6" s="433"/>
      <c r="BU6" s="434"/>
      <c r="BV6" s="432">
        <v>342756</v>
      </c>
      <c r="BW6" s="433"/>
      <c r="BX6" s="433"/>
      <c r="BY6" s="433"/>
      <c r="BZ6" s="433"/>
      <c r="CA6" s="433"/>
      <c r="CB6" s="433"/>
      <c r="CC6" s="434"/>
      <c r="CD6" s="472" t="s">
        <v>24</v>
      </c>
      <c r="CE6" s="392"/>
      <c r="CF6" s="392"/>
      <c r="CG6" s="392"/>
      <c r="CH6" s="392"/>
      <c r="CI6" s="392"/>
      <c r="CJ6" s="392"/>
      <c r="CK6" s="392"/>
      <c r="CL6" s="392"/>
      <c r="CM6" s="392"/>
      <c r="CN6" s="392"/>
      <c r="CO6" s="392"/>
      <c r="CP6" s="392"/>
      <c r="CQ6" s="392"/>
      <c r="CR6" s="392"/>
      <c r="CS6" s="473"/>
      <c r="CT6" s="575">
        <v>85.6</v>
      </c>
      <c r="CU6" s="576"/>
      <c r="CV6" s="576"/>
      <c r="CW6" s="576"/>
      <c r="CX6" s="576"/>
      <c r="CY6" s="576"/>
      <c r="CZ6" s="576"/>
      <c r="DA6" s="577"/>
      <c r="DB6" s="575">
        <v>86</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25</v>
      </c>
      <c r="AN7" s="389"/>
      <c r="AO7" s="389"/>
      <c r="AP7" s="389"/>
      <c r="AQ7" s="389"/>
      <c r="AR7" s="389"/>
      <c r="AS7" s="389"/>
      <c r="AT7" s="390"/>
      <c r="AU7" s="490" t="s">
        <v>15</v>
      </c>
      <c r="AV7" s="491"/>
      <c r="AW7" s="491"/>
      <c r="AX7" s="491"/>
      <c r="AY7" s="446" t="s">
        <v>26</v>
      </c>
      <c r="AZ7" s="447"/>
      <c r="BA7" s="447"/>
      <c r="BB7" s="447"/>
      <c r="BC7" s="447"/>
      <c r="BD7" s="447"/>
      <c r="BE7" s="447"/>
      <c r="BF7" s="447"/>
      <c r="BG7" s="447"/>
      <c r="BH7" s="447"/>
      <c r="BI7" s="447"/>
      <c r="BJ7" s="447"/>
      <c r="BK7" s="447"/>
      <c r="BL7" s="447"/>
      <c r="BM7" s="448"/>
      <c r="BN7" s="432">
        <v>66830</v>
      </c>
      <c r="BO7" s="433"/>
      <c r="BP7" s="433"/>
      <c r="BQ7" s="433"/>
      <c r="BR7" s="433"/>
      <c r="BS7" s="433"/>
      <c r="BT7" s="433"/>
      <c r="BU7" s="434"/>
      <c r="BV7" s="432">
        <v>109692</v>
      </c>
      <c r="BW7" s="433"/>
      <c r="BX7" s="433"/>
      <c r="BY7" s="433"/>
      <c r="BZ7" s="433"/>
      <c r="CA7" s="433"/>
      <c r="CB7" s="433"/>
      <c r="CC7" s="434"/>
      <c r="CD7" s="472" t="s">
        <v>27</v>
      </c>
      <c r="CE7" s="392"/>
      <c r="CF7" s="392"/>
      <c r="CG7" s="392"/>
      <c r="CH7" s="392"/>
      <c r="CI7" s="392"/>
      <c r="CJ7" s="392"/>
      <c r="CK7" s="392"/>
      <c r="CL7" s="392"/>
      <c r="CM7" s="392"/>
      <c r="CN7" s="392"/>
      <c r="CO7" s="392"/>
      <c r="CP7" s="392"/>
      <c r="CQ7" s="392"/>
      <c r="CR7" s="392"/>
      <c r="CS7" s="473"/>
      <c r="CT7" s="432">
        <v>5161251</v>
      </c>
      <c r="CU7" s="433"/>
      <c r="CV7" s="433"/>
      <c r="CW7" s="433"/>
      <c r="CX7" s="433"/>
      <c r="CY7" s="433"/>
      <c r="CZ7" s="433"/>
      <c r="DA7" s="434"/>
      <c r="DB7" s="432">
        <v>5076031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28</v>
      </c>
      <c r="AN8" s="389"/>
      <c r="AO8" s="389"/>
      <c r="AP8" s="389"/>
      <c r="AQ8" s="389"/>
      <c r="AR8" s="389"/>
      <c r="AS8" s="389"/>
      <c r="AT8" s="390"/>
      <c r="AU8" s="490" t="s">
        <v>15</v>
      </c>
      <c r="AV8" s="491"/>
      <c r="AW8" s="491"/>
      <c r="AX8" s="491"/>
      <c r="AY8" s="446" t="s">
        <v>29</v>
      </c>
      <c r="AZ8" s="447"/>
      <c r="BA8" s="447"/>
      <c r="BB8" s="447"/>
      <c r="BC8" s="447"/>
      <c r="BD8" s="447"/>
      <c r="BE8" s="447"/>
      <c r="BF8" s="447"/>
      <c r="BG8" s="447"/>
      <c r="BH8" s="447"/>
      <c r="BI8" s="447"/>
      <c r="BJ8" s="447"/>
      <c r="BK8" s="447"/>
      <c r="BL8" s="447"/>
      <c r="BM8" s="448"/>
      <c r="BN8" s="432">
        <v>255157</v>
      </c>
      <c r="BO8" s="433"/>
      <c r="BP8" s="433"/>
      <c r="BQ8" s="433"/>
      <c r="BR8" s="433"/>
      <c r="BS8" s="433"/>
      <c r="BT8" s="433"/>
      <c r="BU8" s="434"/>
      <c r="BV8" s="432">
        <v>233064</v>
      </c>
      <c r="BW8" s="433"/>
      <c r="BX8" s="433"/>
      <c r="BY8" s="433"/>
      <c r="BZ8" s="433"/>
      <c r="CA8" s="433"/>
      <c r="CB8" s="433"/>
      <c r="CC8" s="434"/>
      <c r="CD8" s="472" t="s">
        <v>30</v>
      </c>
      <c r="CE8" s="392"/>
      <c r="CF8" s="392"/>
      <c r="CG8" s="392"/>
      <c r="CH8" s="392"/>
      <c r="CI8" s="392"/>
      <c r="CJ8" s="392"/>
      <c r="CK8" s="392"/>
      <c r="CL8" s="392"/>
      <c r="CM8" s="392"/>
      <c r="CN8" s="392"/>
      <c r="CO8" s="392"/>
      <c r="CP8" s="392"/>
      <c r="CQ8" s="392"/>
      <c r="CR8" s="392"/>
      <c r="CS8" s="473"/>
      <c r="CT8" s="535">
        <v>0.23</v>
      </c>
      <c r="CU8" s="536"/>
      <c r="CV8" s="536"/>
      <c r="CW8" s="536"/>
      <c r="CX8" s="536"/>
      <c r="CY8" s="536"/>
      <c r="CZ8" s="536"/>
      <c r="DA8" s="537"/>
      <c r="DB8" s="535">
        <v>0.23</v>
      </c>
      <c r="DC8" s="536"/>
      <c r="DD8" s="536"/>
      <c r="DE8" s="536"/>
      <c r="DF8" s="536"/>
      <c r="DG8" s="536"/>
      <c r="DH8" s="536"/>
      <c r="DI8" s="537"/>
    </row>
    <row r="9" spans="1:119" ht="18.75" customHeight="1" thickBot="1" x14ac:dyDescent="0.25">
      <c r="A9" s="163"/>
      <c r="B9" s="564" t="s">
        <v>31</v>
      </c>
      <c r="C9" s="565"/>
      <c r="D9" s="565"/>
      <c r="E9" s="565"/>
      <c r="F9" s="565"/>
      <c r="G9" s="565"/>
      <c r="H9" s="565"/>
      <c r="I9" s="565"/>
      <c r="J9" s="565"/>
      <c r="K9" s="483"/>
      <c r="L9" s="566" t="s">
        <v>32</v>
      </c>
      <c r="M9" s="567"/>
      <c r="N9" s="567"/>
      <c r="O9" s="567"/>
      <c r="P9" s="567"/>
      <c r="Q9" s="568"/>
      <c r="R9" s="569">
        <v>10147</v>
      </c>
      <c r="S9" s="570"/>
      <c r="T9" s="570"/>
      <c r="U9" s="570"/>
      <c r="V9" s="571"/>
      <c r="W9" s="501" t="s">
        <v>33</v>
      </c>
      <c r="X9" s="502"/>
      <c r="Y9" s="502"/>
      <c r="Z9" s="502"/>
      <c r="AA9" s="502"/>
      <c r="AB9" s="502"/>
      <c r="AC9" s="502"/>
      <c r="AD9" s="502"/>
      <c r="AE9" s="502"/>
      <c r="AF9" s="502"/>
      <c r="AG9" s="502"/>
      <c r="AH9" s="502"/>
      <c r="AI9" s="502"/>
      <c r="AJ9" s="502"/>
      <c r="AK9" s="502"/>
      <c r="AL9" s="572"/>
      <c r="AM9" s="489" t="s">
        <v>34</v>
      </c>
      <c r="AN9" s="389"/>
      <c r="AO9" s="389"/>
      <c r="AP9" s="389"/>
      <c r="AQ9" s="389"/>
      <c r="AR9" s="389"/>
      <c r="AS9" s="389"/>
      <c r="AT9" s="390"/>
      <c r="AU9" s="490" t="s">
        <v>15</v>
      </c>
      <c r="AV9" s="491"/>
      <c r="AW9" s="491"/>
      <c r="AX9" s="491"/>
      <c r="AY9" s="446" t="s">
        <v>35</v>
      </c>
      <c r="AZ9" s="447"/>
      <c r="BA9" s="447"/>
      <c r="BB9" s="447"/>
      <c r="BC9" s="447"/>
      <c r="BD9" s="447"/>
      <c r="BE9" s="447"/>
      <c r="BF9" s="447"/>
      <c r="BG9" s="447"/>
      <c r="BH9" s="447"/>
      <c r="BI9" s="447"/>
      <c r="BJ9" s="447"/>
      <c r="BK9" s="447"/>
      <c r="BL9" s="447"/>
      <c r="BM9" s="448"/>
      <c r="BN9" s="432">
        <v>22093</v>
      </c>
      <c r="BO9" s="433"/>
      <c r="BP9" s="433"/>
      <c r="BQ9" s="433"/>
      <c r="BR9" s="433"/>
      <c r="BS9" s="433"/>
      <c r="BT9" s="433"/>
      <c r="BU9" s="434"/>
      <c r="BV9" s="432">
        <v>-132907</v>
      </c>
      <c r="BW9" s="433"/>
      <c r="BX9" s="433"/>
      <c r="BY9" s="433"/>
      <c r="BZ9" s="433"/>
      <c r="CA9" s="433"/>
      <c r="CB9" s="433"/>
      <c r="CC9" s="434"/>
      <c r="CD9" s="472" t="s">
        <v>36</v>
      </c>
      <c r="CE9" s="392"/>
      <c r="CF9" s="392"/>
      <c r="CG9" s="392"/>
      <c r="CH9" s="392"/>
      <c r="CI9" s="392"/>
      <c r="CJ9" s="392"/>
      <c r="CK9" s="392"/>
      <c r="CL9" s="392"/>
      <c r="CM9" s="392"/>
      <c r="CN9" s="392"/>
      <c r="CO9" s="392"/>
      <c r="CP9" s="392"/>
      <c r="CQ9" s="392"/>
      <c r="CR9" s="392"/>
      <c r="CS9" s="473"/>
      <c r="CT9" s="429">
        <v>11.8</v>
      </c>
      <c r="CU9" s="430"/>
      <c r="CV9" s="430"/>
      <c r="CW9" s="430"/>
      <c r="CX9" s="430"/>
      <c r="CY9" s="430"/>
      <c r="CZ9" s="430"/>
      <c r="DA9" s="431"/>
      <c r="DB9" s="429">
        <v>12.6</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37</v>
      </c>
      <c r="M10" s="389"/>
      <c r="N10" s="389"/>
      <c r="O10" s="389"/>
      <c r="P10" s="389"/>
      <c r="Q10" s="390"/>
      <c r="R10" s="385">
        <v>11160</v>
      </c>
      <c r="S10" s="386"/>
      <c r="T10" s="386"/>
      <c r="U10" s="386"/>
      <c r="V10" s="445"/>
      <c r="W10" s="573"/>
      <c r="X10" s="383"/>
      <c r="Y10" s="383"/>
      <c r="Z10" s="383"/>
      <c r="AA10" s="383"/>
      <c r="AB10" s="383"/>
      <c r="AC10" s="383"/>
      <c r="AD10" s="383"/>
      <c r="AE10" s="383"/>
      <c r="AF10" s="383"/>
      <c r="AG10" s="383"/>
      <c r="AH10" s="383"/>
      <c r="AI10" s="383"/>
      <c r="AJ10" s="383"/>
      <c r="AK10" s="383"/>
      <c r="AL10" s="574"/>
      <c r="AM10" s="489" t="s">
        <v>38</v>
      </c>
      <c r="AN10" s="389"/>
      <c r="AO10" s="389"/>
      <c r="AP10" s="389"/>
      <c r="AQ10" s="389"/>
      <c r="AR10" s="389"/>
      <c r="AS10" s="389"/>
      <c r="AT10" s="390"/>
      <c r="AU10" s="490" t="s">
        <v>39</v>
      </c>
      <c r="AV10" s="491"/>
      <c r="AW10" s="491"/>
      <c r="AX10" s="491"/>
      <c r="AY10" s="446" t="s">
        <v>40</v>
      </c>
      <c r="AZ10" s="447"/>
      <c r="BA10" s="447"/>
      <c r="BB10" s="447"/>
      <c r="BC10" s="447"/>
      <c r="BD10" s="447"/>
      <c r="BE10" s="447"/>
      <c r="BF10" s="447"/>
      <c r="BG10" s="447"/>
      <c r="BH10" s="447"/>
      <c r="BI10" s="447"/>
      <c r="BJ10" s="447"/>
      <c r="BK10" s="447"/>
      <c r="BL10" s="447"/>
      <c r="BM10" s="448"/>
      <c r="BN10" s="432">
        <v>1205</v>
      </c>
      <c r="BO10" s="433"/>
      <c r="BP10" s="433"/>
      <c r="BQ10" s="433"/>
      <c r="BR10" s="433"/>
      <c r="BS10" s="433"/>
      <c r="BT10" s="433"/>
      <c r="BU10" s="434"/>
      <c r="BV10" s="432">
        <v>813</v>
      </c>
      <c r="BW10" s="433"/>
      <c r="BX10" s="433"/>
      <c r="BY10" s="433"/>
      <c r="BZ10" s="433"/>
      <c r="CA10" s="433"/>
      <c r="CB10" s="433"/>
      <c r="CC10" s="434"/>
      <c r="CD10" s="332" t="s">
        <v>41</v>
      </c>
      <c r="CE10" s="333"/>
      <c r="CF10" s="333"/>
      <c r="CG10" s="333"/>
      <c r="CH10" s="333"/>
      <c r="CI10" s="333"/>
      <c r="CJ10" s="333"/>
      <c r="CK10" s="333"/>
      <c r="CL10" s="333"/>
      <c r="CM10" s="333"/>
      <c r="CN10" s="333"/>
      <c r="CO10" s="333"/>
      <c r="CP10" s="333"/>
      <c r="CQ10" s="333"/>
      <c r="CR10" s="333"/>
      <c r="CS10" s="334"/>
      <c r="CT10" s="166"/>
      <c r="CU10" s="167"/>
      <c r="CV10" s="167"/>
      <c r="CW10" s="167"/>
      <c r="CX10" s="167"/>
      <c r="CY10" s="167"/>
      <c r="CZ10" s="167"/>
      <c r="DA10" s="168"/>
      <c r="DB10" s="166"/>
      <c r="DC10" s="167"/>
      <c r="DD10" s="167"/>
      <c r="DE10" s="167"/>
      <c r="DF10" s="167"/>
      <c r="DG10" s="167"/>
      <c r="DH10" s="167"/>
      <c r="DI10" s="168"/>
    </row>
    <row r="11" spans="1:119" ht="18.75" customHeight="1" thickBot="1" x14ac:dyDescent="0.25">
      <c r="A11" s="163"/>
      <c r="B11" s="564"/>
      <c r="C11" s="565"/>
      <c r="D11" s="565"/>
      <c r="E11" s="565"/>
      <c r="F11" s="565"/>
      <c r="G11" s="565"/>
      <c r="H11" s="565"/>
      <c r="I11" s="565"/>
      <c r="J11" s="565"/>
      <c r="K11" s="483"/>
      <c r="L11" s="393" t="s">
        <v>42</v>
      </c>
      <c r="M11" s="394"/>
      <c r="N11" s="394"/>
      <c r="O11" s="394"/>
      <c r="P11" s="394"/>
      <c r="Q11" s="395"/>
      <c r="R11" s="561" t="s">
        <v>43</v>
      </c>
      <c r="S11" s="562"/>
      <c r="T11" s="562"/>
      <c r="U11" s="562"/>
      <c r="V11" s="563"/>
      <c r="W11" s="573"/>
      <c r="X11" s="383"/>
      <c r="Y11" s="383"/>
      <c r="Z11" s="383"/>
      <c r="AA11" s="383"/>
      <c r="AB11" s="383"/>
      <c r="AC11" s="383"/>
      <c r="AD11" s="383"/>
      <c r="AE11" s="383"/>
      <c r="AF11" s="383"/>
      <c r="AG11" s="383"/>
      <c r="AH11" s="383"/>
      <c r="AI11" s="383"/>
      <c r="AJ11" s="383"/>
      <c r="AK11" s="383"/>
      <c r="AL11" s="574"/>
      <c r="AM11" s="489" t="s">
        <v>44</v>
      </c>
      <c r="AN11" s="389"/>
      <c r="AO11" s="389"/>
      <c r="AP11" s="389"/>
      <c r="AQ11" s="389"/>
      <c r="AR11" s="389"/>
      <c r="AS11" s="389"/>
      <c r="AT11" s="390"/>
      <c r="AU11" s="490" t="s">
        <v>15</v>
      </c>
      <c r="AV11" s="491"/>
      <c r="AW11" s="491"/>
      <c r="AX11" s="491"/>
      <c r="AY11" s="446" t="s">
        <v>45</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46</v>
      </c>
      <c r="CE11" s="392"/>
      <c r="CF11" s="392"/>
      <c r="CG11" s="392"/>
      <c r="CH11" s="392"/>
      <c r="CI11" s="392"/>
      <c r="CJ11" s="392"/>
      <c r="CK11" s="392"/>
      <c r="CL11" s="392"/>
      <c r="CM11" s="392"/>
      <c r="CN11" s="392"/>
      <c r="CO11" s="392"/>
      <c r="CP11" s="392"/>
      <c r="CQ11" s="392"/>
      <c r="CR11" s="392"/>
      <c r="CS11" s="473"/>
      <c r="CT11" s="535" t="s">
        <v>47</v>
      </c>
      <c r="CU11" s="536"/>
      <c r="CV11" s="536"/>
      <c r="CW11" s="536"/>
      <c r="CX11" s="536"/>
      <c r="CY11" s="536"/>
      <c r="CZ11" s="536"/>
      <c r="DA11" s="537"/>
      <c r="DB11" s="535" t="s">
        <v>47</v>
      </c>
      <c r="DC11" s="536"/>
      <c r="DD11" s="536"/>
      <c r="DE11" s="536"/>
      <c r="DF11" s="536"/>
      <c r="DG11" s="536"/>
      <c r="DH11" s="536"/>
      <c r="DI11" s="537"/>
    </row>
    <row r="12" spans="1:119" ht="18.75" customHeight="1" x14ac:dyDescent="0.2">
      <c r="A12" s="163"/>
      <c r="B12" s="538" t="s">
        <v>48</v>
      </c>
      <c r="C12" s="539"/>
      <c r="D12" s="539"/>
      <c r="E12" s="539"/>
      <c r="F12" s="539"/>
      <c r="G12" s="539"/>
      <c r="H12" s="539"/>
      <c r="I12" s="539"/>
      <c r="J12" s="539"/>
      <c r="K12" s="540"/>
      <c r="L12" s="547" t="s">
        <v>49</v>
      </c>
      <c r="M12" s="548"/>
      <c r="N12" s="548"/>
      <c r="O12" s="548"/>
      <c r="P12" s="548"/>
      <c r="Q12" s="549"/>
      <c r="R12" s="550">
        <v>9844</v>
      </c>
      <c r="S12" s="551"/>
      <c r="T12" s="551"/>
      <c r="U12" s="551"/>
      <c r="V12" s="552"/>
      <c r="W12" s="553" t="s">
        <v>7</v>
      </c>
      <c r="X12" s="491"/>
      <c r="Y12" s="491"/>
      <c r="Z12" s="491"/>
      <c r="AA12" s="491"/>
      <c r="AB12" s="554"/>
      <c r="AC12" s="555" t="s">
        <v>50</v>
      </c>
      <c r="AD12" s="556"/>
      <c r="AE12" s="556"/>
      <c r="AF12" s="556"/>
      <c r="AG12" s="557"/>
      <c r="AH12" s="555" t="s">
        <v>51</v>
      </c>
      <c r="AI12" s="556"/>
      <c r="AJ12" s="556"/>
      <c r="AK12" s="556"/>
      <c r="AL12" s="558"/>
      <c r="AM12" s="489" t="s">
        <v>52</v>
      </c>
      <c r="AN12" s="389"/>
      <c r="AO12" s="389"/>
      <c r="AP12" s="389"/>
      <c r="AQ12" s="389"/>
      <c r="AR12" s="389"/>
      <c r="AS12" s="389"/>
      <c r="AT12" s="390"/>
      <c r="AU12" s="490" t="s">
        <v>39</v>
      </c>
      <c r="AV12" s="491"/>
      <c r="AW12" s="491"/>
      <c r="AX12" s="491"/>
      <c r="AY12" s="446" t="s">
        <v>53</v>
      </c>
      <c r="AZ12" s="447"/>
      <c r="BA12" s="447"/>
      <c r="BB12" s="447"/>
      <c r="BC12" s="447"/>
      <c r="BD12" s="447"/>
      <c r="BE12" s="447"/>
      <c r="BF12" s="447"/>
      <c r="BG12" s="447"/>
      <c r="BH12" s="447"/>
      <c r="BI12" s="447"/>
      <c r="BJ12" s="447"/>
      <c r="BK12" s="447"/>
      <c r="BL12" s="447"/>
      <c r="BM12" s="448"/>
      <c r="BN12" s="432">
        <v>230000</v>
      </c>
      <c r="BO12" s="433"/>
      <c r="BP12" s="433"/>
      <c r="BQ12" s="433"/>
      <c r="BR12" s="433"/>
      <c r="BS12" s="433"/>
      <c r="BT12" s="433"/>
      <c r="BU12" s="434"/>
      <c r="BV12" s="432">
        <v>74000</v>
      </c>
      <c r="BW12" s="433"/>
      <c r="BX12" s="433"/>
      <c r="BY12" s="433"/>
      <c r="BZ12" s="433"/>
      <c r="CA12" s="433"/>
      <c r="CB12" s="433"/>
      <c r="CC12" s="434"/>
      <c r="CD12" s="472" t="s">
        <v>54</v>
      </c>
      <c r="CE12" s="392"/>
      <c r="CF12" s="392"/>
      <c r="CG12" s="392"/>
      <c r="CH12" s="392"/>
      <c r="CI12" s="392"/>
      <c r="CJ12" s="392"/>
      <c r="CK12" s="392"/>
      <c r="CL12" s="392"/>
      <c r="CM12" s="392"/>
      <c r="CN12" s="392"/>
      <c r="CO12" s="392"/>
      <c r="CP12" s="392"/>
      <c r="CQ12" s="392"/>
      <c r="CR12" s="392"/>
      <c r="CS12" s="473"/>
      <c r="CT12" s="535" t="s">
        <v>47</v>
      </c>
      <c r="CU12" s="536"/>
      <c r="CV12" s="536"/>
      <c r="CW12" s="536"/>
      <c r="CX12" s="536"/>
      <c r="CY12" s="536"/>
      <c r="CZ12" s="536"/>
      <c r="DA12" s="537"/>
      <c r="DB12" s="535" t="s">
        <v>47</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69"/>
      <c r="M13" s="516" t="s">
        <v>55</v>
      </c>
      <c r="N13" s="517"/>
      <c r="O13" s="517"/>
      <c r="P13" s="517"/>
      <c r="Q13" s="518"/>
      <c r="R13" s="519">
        <v>9775</v>
      </c>
      <c r="S13" s="520"/>
      <c r="T13" s="520"/>
      <c r="U13" s="520"/>
      <c r="V13" s="521"/>
      <c r="W13" s="522" t="s">
        <v>56</v>
      </c>
      <c r="X13" s="418"/>
      <c r="Y13" s="418"/>
      <c r="Z13" s="418"/>
      <c r="AA13" s="418"/>
      <c r="AB13" s="419"/>
      <c r="AC13" s="385">
        <v>681</v>
      </c>
      <c r="AD13" s="386"/>
      <c r="AE13" s="386"/>
      <c r="AF13" s="386"/>
      <c r="AG13" s="387"/>
      <c r="AH13" s="385">
        <v>778</v>
      </c>
      <c r="AI13" s="386"/>
      <c r="AJ13" s="386"/>
      <c r="AK13" s="386"/>
      <c r="AL13" s="445"/>
      <c r="AM13" s="489" t="s">
        <v>57</v>
      </c>
      <c r="AN13" s="389"/>
      <c r="AO13" s="389"/>
      <c r="AP13" s="389"/>
      <c r="AQ13" s="389"/>
      <c r="AR13" s="389"/>
      <c r="AS13" s="389"/>
      <c r="AT13" s="390"/>
      <c r="AU13" s="490" t="s">
        <v>39</v>
      </c>
      <c r="AV13" s="491"/>
      <c r="AW13" s="491"/>
      <c r="AX13" s="491"/>
      <c r="AY13" s="446" t="s">
        <v>58</v>
      </c>
      <c r="AZ13" s="447"/>
      <c r="BA13" s="447"/>
      <c r="BB13" s="447"/>
      <c r="BC13" s="447"/>
      <c r="BD13" s="447"/>
      <c r="BE13" s="447"/>
      <c r="BF13" s="447"/>
      <c r="BG13" s="447"/>
      <c r="BH13" s="447"/>
      <c r="BI13" s="447"/>
      <c r="BJ13" s="447"/>
      <c r="BK13" s="447"/>
      <c r="BL13" s="447"/>
      <c r="BM13" s="448"/>
      <c r="BN13" s="432">
        <v>-206702</v>
      </c>
      <c r="BO13" s="433"/>
      <c r="BP13" s="433"/>
      <c r="BQ13" s="433"/>
      <c r="BR13" s="433"/>
      <c r="BS13" s="433"/>
      <c r="BT13" s="433"/>
      <c r="BU13" s="434"/>
      <c r="BV13" s="432">
        <v>-206094</v>
      </c>
      <c r="BW13" s="433"/>
      <c r="BX13" s="433"/>
      <c r="BY13" s="433"/>
      <c r="BZ13" s="433"/>
      <c r="CA13" s="433"/>
      <c r="CB13" s="433"/>
      <c r="CC13" s="434"/>
      <c r="CD13" s="472" t="s">
        <v>59</v>
      </c>
      <c r="CE13" s="392"/>
      <c r="CF13" s="392"/>
      <c r="CG13" s="392"/>
      <c r="CH13" s="392"/>
      <c r="CI13" s="392"/>
      <c r="CJ13" s="392"/>
      <c r="CK13" s="392"/>
      <c r="CL13" s="392"/>
      <c r="CM13" s="392"/>
      <c r="CN13" s="392"/>
      <c r="CO13" s="392"/>
      <c r="CP13" s="392"/>
      <c r="CQ13" s="392"/>
      <c r="CR13" s="392"/>
      <c r="CS13" s="473"/>
      <c r="CT13" s="429">
        <v>7.6</v>
      </c>
      <c r="CU13" s="430"/>
      <c r="CV13" s="430"/>
      <c r="CW13" s="430"/>
      <c r="CX13" s="430"/>
      <c r="CY13" s="430"/>
      <c r="CZ13" s="430"/>
      <c r="DA13" s="431"/>
      <c r="DB13" s="429">
        <v>7.9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60</v>
      </c>
      <c r="M14" s="559"/>
      <c r="N14" s="559"/>
      <c r="O14" s="559"/>
      <c r="P14" s="559"/>
      <c r="Q14" s="560"/>
      <c r="R14" s="519">
        <v>10067</v>
      </c>
      <c r="S14" s="520"/>
      <c r="T14" s="520"/>
      <c r="U14" s="520"/>
      <c r="V14" s="521"/>
      <c r="W14" s="523"/>
      <c r="X14" s="421"/>
      <c r="Y14" s="421"/>
      <c r="Z14" s="421"/>
      <c r="AA14" s="421"/>
      <c r="AB14" s="422"/>
      <c r="AC14" s="512">
        <v>14.2</v>
      </c>
      <c r="AD14" s="513"/>
      <c r="AE14" s="513"/>
      <c r="AF14" s="513"/>
      <c r="AG14" s="514"/>
      <c r="AH14" s="512">
        <v>15.6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61</v>
      </c>
      <c r="CE14" s="470"/>
      <c r="CF14" s="470"/>
      <c r="CG14" s="470"/>
      <c r="CH14" s="470"/>
      <c r="CI14" s="470"/>
      <c r="CJ14" s="470"/>
      <c r="CK14" s="470"/>
      <c r="CL14" s="470"/>
      <c r="CM14" s="470"/>
      <c r="CN14" s="470"/>
      <c r="CO14" s="470"/>
      <c r="CP14" s="470"/>
      <c r="CQ14" s="470"/>
      <c r="CR14" s="470"/>
      <c r="CS14" s="471"/>
      <c r="CT14" s="529">
        <v>37.700000000000003</v>
      </c>
      <c r="CU14" s="530"/>
      <c r="CV14" s="530"/>
      <c r="CW14" s="530"/>
      <c r="CX14" s="530"/>
      <c r="CY14" s="530"/>
      <c r="CZ14" s="530"/>
      <c r="DA14" s="531"/>
      <c r="DB14" s="529">
        <v>39.5</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69"/>
      <c r="M15" s="516" t="s">
        <v>55</v>
      </c>
      <c r="N15" s="517"/>
      <c r="O15" s="517"/>
      <c r="P15" s="517"/>
      <c r="Q15" s="518"/>
      <c r="R15" s="519">
        <v>10005</v>
      </c>
      <c r="S15" s="520"/>
      <c r="T15" s="520"/>
      <c r="U15" s="520"/>
      <c r="V15" s="521"/>
      <c r="W15" s="522" t="s">
        <v>62</v>
      </c>
      <c r="X15" s="418"/>
      <c r="Y15" s="418"/>
      <c r="Z15" s="418"/>
      <c r="AA15" s="418"/>
      <c r="AB15" s="419"/>
      <c r="AC15" s="385">
        <v>638</v>
      </c>
      <c r="AD15" s="386"/>
      <c r="AE15" s="386"/>
      <c r="AF15" s="386"/>
      <c r="AG15" s="387"/>
      <c r="AH15" s="385">
        <v>658</v>
      </c>
      <c r="AI15" s="386"/>
      <c r="AJ15" s="386"/>
      <c r="AK15" s="386"/>
      <c r="AL15" s="445"/>
      <c r="AM15" s="489"/>
      <c r="AN15" s="389"/>
      <c r="AO15" s="389"/>
      <c r="AP15" s="389"/>
      <c r="AQ15" s="389"/>
      <c r="AR15" s="389"/>
      <c r="AS15" s="389"/>
      <c r="AT15" s="390"/>
      <c r="AU15" s="490"/>
      <c r="AV15" s="491"/>
      <c r="AW15" s="491"/>
      <c r="AX15" s="491"/>
      <c r="AY15" s="458" t="s">
        <v>63</v>
      </c>
      <c r="AZ15" s="459"/>
      <c r="BA15" s="459"/>
      <c r="BB15" s="459"/>
      <c r="BC15" s="459"/>
      <c r="BD15" s="459"/>
      <c r="BE15" s="459"/>
      <c r="BF15" s="459"/>
      <c r="BG15" s="459"/>
      <c r="BH15" s="459"/>
      <c r="BI15" s="459"/>
      <c r="BJ15" s="459"/>
      <c r="BK15" s="459"/>
      <c r="BL15" s="459"/>
      <c r="BM15" s="460"/>
      <c r="BN15" s="461">
        <v>1119769</v>
      </c>
      <c r="BO15" s="462"/>
      <c r="BP15" s="462"/>
      <c r="BQ15" s="462"/>
      <c r="BR15" s="462"/>
      <c r="BS15" s="462"/>
      <c r="BT15" s="462"/>
      <c r="BU15" s="463"/>
      <c r="BV15" s="461">
        <v>1126546</v>
      </c>
      <c r="BW15" s="462"/>
      <c r="BX15" s="462"/>
      <c r="BY15" s="462"/>
      <c r="BZ15" s="462"/>
      <c r="CA15" s="462"/>
      <c r="CB15" s="462"/>
      <c r="CC15" s="463"/>
      <c r="CD15" s="532" t="s">
        <v>64</v>
      </c>
      <c r="CE15" s="533"/>
      <c r="CF15" s="533"/>
      <c r="CG15" s="533"/>
      <c r="CH15" s="533"/>
      <c r="CI15" s="533"/>
      <c r="CJ15" s="533"/>
      <c r="CK15" s="533"/>
      <c r="CL15" s="533"/>
      <c r="CM15" s="533"/>
      <c r="CN15" s="533"/>
      <c r="CO15" s="533"/>
      <c r="CP15" s="533"/>
      <c r="CQ15" s="533"/>
      <c r="CR15" s="533"/>
      <c r="CS15" s="534"/>
      <c r="CT15" s="170"/>
      <c r="CU15" s="171"/>
      <c r="CV15" s="171"/>
      <c r="CW15" s="171"/>
      <c r="CX15" s="171"/>
      <c r="CY15" s="171"/>
      <c r="CZ15" s="171"/>
      <c r="DA15" s="172"/>
      <c r="DB15" s="170"/>
      <c r="DC15" s="171"/>
      <c r="DD15" s="171"/>
      <c r="DE15" s="171"/>
      <c r="DF15" s="171"/>
      <c r="DG15" s="171"/>
      <c r="DH15" s="171"/>
      <c r="DI15" s="172"/>
    </row>
    <row r="16" spans="1:119" ht="18.75" customHeight="1" x14ac:dyDescent="0.2">
      <c r="A16" s="163"/>
      <c r="B16" s="541"/>
      <c r="C16" s="542"/>
      <c r="D16" s="542"/>
      <c r="E16" s="542"/>
      <c r="F16" s="542"/>
      <c r="G16" s="542"/>
      <c r="H16" s="542"/>
      <c r="I16" s="542"/>
      <c r="J16" s="542"/>
      <c r="K16" s="543"/>
      <c r="L16" s="506" t="s">
        <v>65</v>
      </c>
      <c r="M16" s="507"/>
      <c r="N16" s="507"/>
      <c r="O16" s="507"/>
      <c r="P16" s="507"/>
      <c r="Q16" s="508"/>
      <c r="R16" s="509" t="s">
        <v>66</v>
      </c>
      <c r="S16" s="510"/>
      <c r="T16" s="510"/>
      <c r="U16" s="510"/>
      <c r="V16" s="511"/>
      <c r="W16" s="523"/>
      <c r="X16" s="421"/>
      <c r="Y16" s="421"/>
      <c r="Z16" s="421"/>
      <c r="AA16" s="421"/>
      <c r="AB16" s="422"/>
      <c r="AC16" s="512">
        <v>13.3</v>
      </c>
      <c r="AD16" s="513"/>
      <c r="AE16" s="513"/>
      <c r="AF16" s="513"/>
      <c r="AG16" s="514"/>
      <c r="AH16" s="512">
        <v>13.2</v>
      </c>
      <c r="AI16" s="513"/>
      <c r="AJ16" s="513"/>
      <c r="AK16" s="513"/>
      <c r="AL16" s="515"/>
      <c r="AM16" s="489"/>
      <c r="AN16" s="389"/>
      <c r="AO16" s="389"/>
      <c r="AP16" s="389"/>
      <c r="AQ16" s="389"/>
      <c r="AR16" s="389"/>
      <c r="AS16" s="389"/>
      <c r="AT16" s="390"/>
      <c r="AU16" s="490"/>
      <c r="AV16" s="491"/>
      <c r="AW16" s="491"/>
      <c r="AX16" s="491"/>
      <c r="AY16" s="446" t="s">
        <v>67</v>
      </c>
      <c r="AZ16" s="447"/>
      <c r="BA16" s="447"/>
      <c r="BB16" s="447"/>
      <c r="BC16" s="447"/>
      <c r="BD16" s="447"/>
      <c r="BE16" s="447"/>
      <c r="BF16" s="447"/>
      <c r="BG16" s="447"/>
      <c r="BH16" s="447"/>
      <c r="BI16" s="447"/>
      <c r="BJ16" s="447"/>
      <c r="BK16" s="447"/>
      <c r="BL16" s="447"/>
      <c r="BM16" s="448"/>
      <c r="BN16" s="432">
        <v>4869424</v>
      </c>
      <c r="BO16" s="433"/>
      <c r="BP16" s="433"/>
      <c r="BQ16" s="433"/>
      <c r="BR16" s="433"/>
      <c r="BS16" s="433"/>
      <c r="BT16" s="433"/>
      <c r="BU16" s="434"/>
      <c r="BV16" s="432">
        <v>4754743</v>
      </c>
      <c r="BW16" s="433"/>
      <c r="BX16" s="433"/>
      <c r="BY16" s="433"/>
      <c r="BZ16" s="433"/>
      <c r="CA16" s="433"/>
      <c r="CB16" s="433"/>
      <c r="CC16" s="434"/>
      <c r="CD16" s="338"/>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3"/>
      <c r="M17" s="525" t="s">
        <v>68</v>
      </c>
      <c r="N17" s="526"/>
      <c r="O17" s="526"/>
      <c r="P17" s="526"/>
      <c r="Q17" s="527"/>
      <c r="R17" s="509" t="s">
        <v>69</v>
      </c>
      <c r="S17" s="510"/>
      <c r="T17" s="510"/>
      <c r="U17" s="510"/>
      <c r="V17" s="511"/>
      <c r="W17" s="522" t="s">
        <v>70</v>
      </c>
      <c r="X17" s="418"/>
      <c r="Y17" s="418"/>
      <c r="Z17" s="418"/>
      <c r="AA17" s="418"/>
      <c r="AB17" s="419"/>
      <c r="AC17" s="385">
        <v>3468</v>
      </c>
      <c r="AD17" s="386"/>
      <c r="AE17" s="386"/>
      <c r="AF17" s="386"/>
      <c r="AG17" s="387"/>
      <c r="AH17" s="385">
        <v>3541</v>
      </c>
      <c r="AI17" s="386"/>
      <c r="AJ17" s="386"/>
      <c r="AK17" s="386"/>
      <c r="AL17" s="445"/>
      <c r="AM17" s="489"/>
      <c r="AN17" s="389"/>
      <c r="AO17" s="389"/>
      <c r="AP17" s="389"/>
      <c r="AQ17" s="389"/>
      <c r="AR17" s="389"/>
      <c r="AS17" s="389"/>
      <c r="AT17" s="390"/>
      <c r="AU17" s="490"/>
      <c r="AV17" s="491"/>
      <c r="AW17" s="491"/>
      <c r="AX17" s="491"/>
      <c r="AY17" s="446" t="s">
        <v>71</v>
      </c>
      <c r="AZ17" s="447"/>
      <c r="BA17" s="447"/>
      <c r="BB17" s="447"/>
      <c r="BC17" s="447"/>
      <c r="BD17" s="447"/>
      <c r="BE17" s="447"/>
      <c r="BF17" s="447"/>
      <c r="BG17" s="447"/>
      <c r="BH17" s="447"/>
      <c r="BI17" s="447"/>
      <c r="BJ17" s="447"/>
      <c r="BK17" s="447"/>
      <c r="BL17" s="447"/>
      <c r="BM17" s="448"/>
      <c r="BN17" s="432">
        <v>1401449</v>
      </c>
      <c r="BO17" s="433"/>
      <c r="BP17" s="433"/>
      <c r="BQ17" s="433"/>
      <c r="BR17" s="433"/>
      <c r="BS17" s="433"/>
      <c r="BT17" s="433"/>
      <c r="BU17" s="434"/>
      <c r="BV17" s="432">
        <v>1409274</v>
      </c>
      <c r="BW17" s="433"/>
      <c r="BX17" s="433"/>
      <c r="BY17" s="433"/>
      <c r="BZ17" s="433"/>
      <c r="CA17" s="433"/>
      <c r="CB17" s="433"/>
      <c r="CC17" s="434"/>
      <c r="CD17" s="338"/>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72</v>
      </c>
      <c r="C18" s="483"/>
      <c r="D18" s="483"/>
      <c r="E18" s="484"/>
      <c r="F18" s="484"/>
      <c r="G18" s="484"/>
      <c r="H18" s="484"/>
      <c r="I18" s="484"/>
      <c r="J18" s="484"/>
      <c r="K18" s="484"/>
      <c r="L18" s="485">
        <v>104.92</v>
      </c>
      <c r="M18" s="485"/>
      <c r="N18" s="485"/>
      <c r="O18" s="485"/>
      <c r="P18" s="485"/>
      <c r="Q18" s="485"/>
      <c r="R18" s="486"/>
      <c r="S18" s="486"/>
      <c r="T18" s="486"/>
      <c r="U18" s="486"/>
      <c r="V18" s="487"/>
      <c r="W18" s="503"/>
      <c r="X18" s="504"/>
      <c r="Y18" s="504"/>
      <c r="Z18" s="504"/>
      <c r="AA18" s="504"/>
      <c r="AB18" s="528"/>
      <c r="AC18" s="402">
        <v>72.400000000000006</v>
      </c>
      <c r="AD18" s="403"/>
      <c r="AE18" s="403"/>
      <c r="AF18" s="403"/>
      <c r="AG18" s="488"/>
      <c r="AH18" s="402">
        <v>71.099999999999994</v>
      </c>
      <c r="AI18" s="403"/>
      <c r="AJ18" s="403"/>
      <c r="AK18" s="403"/>
      <c r="AL18" s="404"/>
      <c r="AM18" s="489"/>
      <c r="AN18" s="389"/>
      <c r="AO18" s="389"/>
      <c r="AP18" s="389"/>
      <c r="AQ18" s="389"/>
      <c r="AR18" s="389"/>
      <c r="AS18" s="389"/>
      <c r="AT18" s="390"/>
      <c r="AU18" s="490"/>
      <c r="AV18" s="491"/>
      <c r="AW18" s="491"/>
      <c r="AX18" s="491"/>
      <c r="AY18" s="446" t="s">
        <v>73</v>
      </c>
      <c r="AZ18" s="447"/>
      <c r="BA18" s="447"/>
      <c r="BB18" s="447"/>
      <c r="BC18" s="447"/>
      <c r="BD18" s="447"/>
      <c r="BE18" s="447"/>
      <c r="BF18" s="447"/>
      <c r="BG18" s="447"/>
      <c r="BH18" s="447"/>
      <c r="BI18" s="447"/>
      <c r="BJ18" s="447"/>
      <c r="BK18" s="447"/>
      <c r="BL18" s="447"/>
      <c r="BM18" s="448"/>
      <c r="BN18" s="432">
        <v>4461578</v>
      </c>
      <c r="BO18" s="433"/>
      <c r="BP18" s="433"/>
      <c r="BQ18" s="433"/>
      <c r="BR18" s="433"/>
      <c r="BS18" s="433"/>
      <c r="BT18" s="433"/>
      <c r="BU18" s="434"/>
      <c r="BV18" s="432">
        <v>4381200</v>
      </c>
      <c r="BW18" s="433"/>
      <c r="BX18" s="433"/>
      <c r="BY18" s="433"/>
      <c r="BZ18" s="433"/>
      <c r="CA18" s="433"/>
      <c r="CB18" s="433"/>
      <c r="CC18" s="434"/>
      <c r="CD18" s="338"/>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74</v>
      </c>
      <c r="C19" s="483"/>
      <c r="D19" s="483"/>
      <c r="E19" s="484"/>
      <c r="F19" s="484"/>
      <c r="G19" s="484"/>
      <c r="H19" s="484"/>
      <c r="I19" s="484"/>
      <c r="J19" s="484"/>
      <c r="K19" s="484"/>
      <c r="L19" s="492">
        <v>97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75</v>
      </c>
      <c r="AZ19" s="447"/>
      <c r="BA19" s="447"/>
      <c r="BB19" s="447"/>
      <c r="BC19" s="447"/>
      <c r="BD19" s="447"/>
      <c r="BE19" s="447"/>
      <c r="BF19" s="447"/>
      <c r="BG19" s="447"/>
      <c r="BH19" s="447"/>
      <c r="BI19" s="447"/>
      <c r="BJ19" s="447"/>
      <c r="BK19" s="447"/>
      <c r="BL19" s="447"/>
      <c r="BM19" s="448"/>
      <c r="BN19" s="432">
        <v>6448201</v>
      </c>
      <c r="BO19" s="433"/>
      <c r="BP19" s="433"/>
      <c r="BQ19" s="433"/>
      <c r="BR19" s="433"/>
      <c r="BS19" s="433"/>
      <c r="BT19" s="433"/>
      <c r="BU19" s="434"/>
      <c r="BV19" s="432">
        <v>6445911</v>
      </c>
      <c r="BW19" s="433"/>
      <c r="BX19" s="433"/>
      <c r="BY19" s="433"/>
      <c r="BZ19" s="433"/>
      <c r="CA19" s="433"/>
      <c r="CB19" s="433"/>
      <c r="CC19" s="434"/>
      <c r="CD19" s="338"/>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76</v>
      </c>
      <c r="C20" s="483"/>
      <c r="D20" s="483"/>
      <c r="E20" s="484"/>
      <c r="F20" s="484"/>
      <c r="G20" s="484"/>
      <c r="H20" s="484"/>
      <c r="I20" s="484"/>
      <c r="J20" s="484"/>
      <c r="K20" s="484"/>
      <c r="L20" s="492">
        <v>4714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338"/>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77</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338"/>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78</v>
      </c>
      <c r="C22" s="409"/>
      <c r="D22" s="410"/>
      <c r="E22" s="417" t="s">
        <v>7</v>
      </c>
      <c r="F22" s="418"/>
      <c r="G22" s="418"/>
      <c r="H22" s="418"/>
      <c r="I22" s="418"/>
      <c r="J22" s="418"/>
      <c r="K22" s="419"/>
      <c r="L22" s="417" t="s">
        <v>79</v>
      </c>
      <c r="M22" s="418"/>
      <c r="N22" s="418"/>
      <c r="O22" s="418"/>
      <c r="P22" s="419"/>
      <c r="Q22" s="423" t="s">
        <v>80</v>
      </c>
      <c r="R22" s="424"/>
      <c r="S22" s="424"/>
      <c r="T22" s="424"/>
      <c r="U22" s="424"/>
      <c r="V22" s="425"/>
      <c r="W22" s="474" t="s">
        <v>81</v>
      </c>
      <c r="X22" s="409"/>
      <c r="Y22" s="410"/>
      <c r="Z22" s="417" t="s">
        <v>7</v>
      </c>
      <c r="AA22" s="418"/>
      <c r="AB22" s="418"/>
      <c r="AC22" s="418"/>
      <c r="AD22" s="418"/>
      <c r="AE22" s="418"/>
      <c r="AF22" s="418"/>
      <c r="AG22" s="419"/>
      <c r="AH22" s="435" t="s">
        <v>82</v>
      </c>
      <c r="AI22" s="418"/>
      <c r="AJ22" s="418"/>
      <c r="AK22" s="418"/>
      <c r="AL22" s="419"/>
      <c r="AM22" s="435" t="s">
        <v>83</v>
      </c>
      <c r="AN22" s="436"/>
      <c r="AO22" s="436"/>
      <c r="AP22" s="436"/>
      <c r="AQ22" s="436"/>
      <c r="AR22" s="437"/>
      <c r="AS22" s="423" t="s">
        <v>80</v>
      </c>
      <c r="AT22" s="424"/>
      <c r="AU22" s="424"/>
      <c r="AV22" s="424"/>
      <c r="AW22" s="424"/>
      <c r="AX22" s="441"/>
      <c r="AY22" s="458" t="s">
        <v>84</v>
      </c>
      <c r="AZ22" s="459"/>
      <c r="BA22" s="459"/>
      <c r="BB22" s="459"/>
      <c r="BC22" s="459"/>
      <c r="BD22" s="459"/>
      <c r="BE22" s="459"/>
      <c r="BF22" s="459"/>
      <c r="BG22" s="459"/>
      <c r="BH22" s="459"/>
      <c r="BI22" s="459"/>
      <c r="BJ22" s="459"/>
      <c r="BK22" s="459"/>
      <c r="BL22" s="459"/>
      <c r="BM22" s="460"/>
      <c r="BN22" s="461">
        <v>9614892</v>
      </c>
      <c r="BO22" s="462"/>
      <c r="BP22" s="462"/>
      <c r="BQ22" s="462"/>
      <c r="BR22" s="462"/>
      <c r="BS22" s="462"/>
      <c r="BT22" s="462"/>
      <c r="BU22" s="463"/>
      <c r="BV22" s="461">
        <v>9510747</v>
      </c>
      <c r="BW22" s="462"/>
      <c r="BX22" s="462"/>
      <c r="BY22" s="462"/>
      <c r="BZ22" s="462"/>
      <c r="CA22" s="462"/>
      <c r="CB22" s="462"/>
      <c r="CC22" s="463"/>
      <c r="CD22" s="338"/>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85</v>
      </c>
      <c r="AZ23" s="447"/>
      <c r="BA23" s="447"/>
      <c r="BB23" s="447"/>
      <c r="BC23" s="447"/>
      <c r="BD23" s="447"/>
      <c r="BE23" s="447"/>
      <c r="BF23" s="447"/>
      <c r="BG23" s="447"/>
      <c r="BH23" s="447"/>
      <c r="BI23" s="447"/>
      <c r="BJ23" s="447"/>
      <c r="BK23" s="447"/>
      <c r="BL23" s="447"/>
      <c r="BM23" s="448"/>
      <c r="BN23" s="432">
        <v>8797798</v>
      </c>
      <c r="BO23" s="433"/>
      <c r="BP23" s="433"/>
      <c r="BQ23" s="433"/>
      <c r="BR23" s="433"/>
      <c r="BS23" s="433"/>
      <c r="BT23" s="433"/>
      <c r="BU23" s="434"/>
      <c r="BV23" s="432">
        <v>8746094</v>
      </c>
      <c r="BW23" s="433"/>
      <c r="BX23" s="433"/>
      <c r="BY23" s="433"/>
      <c r="BZ23" s="433"/>
      <c r="CA23" s="433"/>
      <c r="CB23" s="433"/>
      <c r="CC23" s="434"/>
      <c r="CD23" s="338"/>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86</v>
      </c>
      <c r="F24" s="389"/>
      <c r="G24" s="389"/>
      <c r="H24" s="389"/>
      <c r="I24" s="389"/>
      <c r="J24" s="389"/>
      <c r="K24" s="390"/>
      <c r="L24" s="385">
        <v>1</v>
      </c>
      <c r="M24" s="386"/>
      <c r="N24" s="386"/>
      <c r="O24" s="386"/>
      <c r="P24" s="387"/>
      <c r="Q24" s="385">
        <v>7180</v>
      </c>
      <c r="R24" s="386"/>
      <c r="S24" s="386"/>
      <c r="T24" s="386"/>
      <c r="U24" s="386"/>
      <c r="V24" s="387"/>
      <c r="W24" s="475"/>
      <c r="X24" s="412"/>
      <c r="Y24" s="413"/>
      <c r="Z24" s="388" t="s">
        <v>87</v>
      </c>
      <c r="AA24" s="389"/>
      <c r="AB24" s="389"/>
      <c r="AC24" s="389"/>
      <c r="AD24" s="389"/>
      <c r="AE24" s="389"/>
      <c r="AF24" s="389"/>
      <c r="AG24" s="390"/>
      <c r="AH24" s="385">
        <v>163</v>
      </c>
      <c r="AI24" s="386"/>
      <c r="AJ24" s="386"/>
      <c r="AK24" s="386"/>
      <c r="AL24" s="387"/>
      <c r="AM24" s="385">
        <v>438307</v>
      </c>
      <c r="AN24" s="386"/>
      <c r="AO24" s="386"/>
      <c r="AP24" s="386"/>
      <c r="AQ24" s="386"/>
      <c r="AR24" s="387"/>
      <c r="AS24" s="385">
        <v>2689</v>
      </c>
      <c r="AT24" s="386"/>
      <c r="AU24" s="386"/>
      <c r="AV24" s="386"/>
      <c r="AW24" s="386"/>
      <c r="AX24" s="445"/>
      <c r="AY24" s="405" t="s">
        <v>88</v>
      </c>
      <c r="AZ24" s="406"/>
      <c r="BA24" s="406"/>
      <c r="BB24" s="406"/>
      <c r="BC24" s="406"/>
      <c r="BD24" s="406"/>
      <c r="BE24" s="406"/>
      <c r="BF24" s="406"/>
      <c r="BG24" s="406"/>
      <c r="BH24" s="406"/>
      <c r="BI24" s="406"/>
      <c r="BJ24" s="406"/>
      <c r="BK24" s="406"/>
      <c r="BL24" s="406"/>
      <c r="BM24" s="407"/>
      <c r="BN24" s="432">
        <v>7810970</v>
      </c>
      <c r="BO24" s="433"/>
      <c r="BP24" s="433"/>
      <c r="BQ24" s="433"/>
      <c r="BR24" s="433"/>
      <c r="BS24" s="433"/>
      <c r="BT24" s="433"/>
      <c r="BU24" s="434"/>
      <c r="BV24" s="432">
        <v>7523642</v>
      </c>
      <c r="BW24" s="433"/>
      <c r="BX24" s="433"/>
      <c r="BY24" s="433"/>
      <c r="BZ24" s="433"/>
      <c r="CA24" s="433"/>
      <c r="CB24" s="433"/>
      <c r="CC24" s="434"/>
      <c r="CD24" s="338"/>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89</v>
      </c>
      <c r="F25" s="389"/>
      <c r="G25" s="389"/>
      <c r="H25" s="389"/>
      <c r="I25" s="389"/>
      <c r="J25" s="389"/>
      <c r="K25" s="390"/>
      <c r="L25" s="385">
        <v>1</v>
      </c>
      <c r="M25" s="386"/>
      <c r="N25" s="386"/>
      <c r="O25" s="386"/>
      <c r="P25" s="387"/>
      <c r="Q25" s="385">
        <v>5790</v>
      </c>
      <c r="R25" s="386"/>
      <c r="S25" s="386"/>
      <c r="T25" s="386"/>
      <c r="U25" s="386"/>
      <c r="V25" s="387"/>
      <c r="W25" s="475"/>
      <c r="X25" s="412"/>
      <c r="Y25" s="413"/>
      <c r="Z25" s="388" t="s">
        <v>90</v>
      </c>
      <c r="AA25" s="389"/>
      <c r="AB25" s="389"/>
      <c r="AC25" s="389"/>
      <c r="AD25" s="389"/>
      <c r="AE25" s="389"/>
      <c r="AF25" s="389"/>
      <c r="AG25" s="390"/>
      <c r="AH25" s="385" t="s">
        <v>47</v>
      </c>
      <c r="AI25" s="386"/>
      <c r="AJ25" s="386"/>
      <c r="AK25" s="386"/>
      <c r="AL25" s="387"/>
      <c r="AM25" s="385" t="s">
        <v>47</v>
      </c>
      <c r="AN25" s="386"/>
      <c r="AO25" s="386"/>
      <c r="AP25" s="386"/>
      <c r="AQ25" s="386"/>
      <c r="AR25" s="387"/>
      <c r="AS25" s="385" t="s">
        <v>47</v>
      </c>
      <c r="AT25" s="386"/>
      <c r="AU25" s="386"/>
      <c r="AV25" s="386"/>
      <c r="AW25" s="386"/>
      <c r="AX25" s="445"/>
      <c r="AY25" s="458" t="s">
        <v>91</v>
      </c>
      <c r="AZ25" s="459"/>
      <c r="BA25" s="459"/>
      <c r="BB25" s="459"/>
      <c r="BC25" s="459"/>
      <c r="BD25" s="459"/>
      <c r="BE25" s="459"/>
      <c r="BF25" s="459"/>
      <c r="BG25" s="459"/>
      <c r="BH25" s="459"/>
      <c r="BI25" s="459"/>
      <c r="BJ25" s="459"/>
      <c r="BK25" s="459"/>
      <c r="BL25" s="459"/>
      <c r="BM25" s="460"/>
      <c r="BN25" s="461">
        <v>356364</v>
      </c>
      <c r="BO25" s="462"/>
      <c r="BP25" s="462"/>
      <c r="BQ25" s="462"/>
      <c r="BR25" s="462"/>
      <c r="BS25" s="462"/>
      <c r="BT25" s="462"/>
      <c r="BU25" s="463"/>
      <c r="BV25" s="461">
        <v>256235</v>
      </c>
      <c r="BW25" s="462"/>
      <c r="BX25" s="462"/>
      <c r="BY25" s="462"/>
      <c r="BZ25" s="462"/>
      <c r="CA25" s="462"/>
      <c r="CB25" s="462"/>
      <c r="CC25" s="463"/>
      <c r="CD25" s="338"/>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92</v>
      </c>
      <c r="F26" s="389"/>
      <c r="G26" s="389"/>
      <c r="H26" s="389"/>
      <c r="I26" s="389"/>
      <c r="J26" s="389"/>
      <c r="K26" s="390"/>
      <c r="L26" s="385">
        <v>1</v>
      </c>
      <c r="M26" s="386"/>
      <c r="N26" s="386"/>
      <c r="O26" s="386"/>
      <c r="P26" s="387"/>
      <c r="Q26" s="385">
        <v>5470</v>
      </c>
      <c r="R26" s="386"/>
      <c r="S26" s="386"/>
      <c r="T26" s="386"/>
      <c r="U26" s="386"/>
      <c r="V26" s="387"/>
      <c r="W26" s="475"/>
      <c r="X26" s="412"/>
      <c r="Y26" s="413"/>
      <c r="Z26" s="388" t="s">
        <v>93</v>
      </c>
      <c r="AA26" s="443"/>
      <c r="AB26" s="443"/>
      <c r="AC26" s="443"/>
      <c r="AD26" s="443"/>
      <c r="AE26" s="443"/>
      <c r="AF26" s="443"/>
      <c r="AG26" s="444"/>
      <c r="AH26" s="385" t="s">
        <v>47</v>
      </c>
      <c r="AI26" s="386"/>
      <c r="AJ26" s="386"/>
      <c r="AK26" s="386"/>
      <c r="AL26" s="387"/>
      <c r="AM26" s="385" t="s">
        <v>47</v>
      </c>
      <c r="AN26" s="386"/>
      <c r="AO26" s="386"/>
      <c r="AP26" s="386"/>
      <c r="AQ26" s="386"/>
      <c r="AR26" s="387"/>
      <c r="AS26" s="385" t="s">
        <v>47</v>
      </c>
      <c r="AT26" s="386"/>
      <c r="AU26" s="386"/>
      <c r="AV26" s="386"/>
      <c r="AW26" s="386"/>
      <c r="AX26" s="445"/>
      <c r="AY26" s="472" t="s">
        <v>94</v>
      </c>
      <c r="AZ26" s="392"/>
      <c r="BA26" s="392"/>
      <c r="BB26" s="392"/>
      <c r="BC26" s="392"/>
      <c r="BD26" s="392"/>
      <c r="BE26" s="392"/>
      <c r="BF26" s="392"/>
      <c r="BG26" s="392"/>
      <c r="BH26" s="392"/>
      <c r="BI26" s="392"/>
      <c r="BJ26" s="392"/>
      <c r="BK26" s="392"/>
      <c r="BL26" s="392"/>
      <c r="BM26" s="473"/>
      <c r="BN26" s="432" t="s">
        <v>47</v>
      </c>
      <c r="BO26" s="433"/>
      <c r="BP26" s="433"/>
      <c r="BQ26" s="433"/>
      <c r="BR26" s="433"/>
      <c r="BS26" s="433"/>
      <c r="BT26" s="433"/>
      <c r="BU26" s="434"/>
      <c r="BV26" s="432" t="s">
        <v>47</v>
      </c>
      <c r="BW26" s="433"/>
      <c r="BX26" s="433"/>
      <c r="BY26" s="433"/>
      <c r="BZ26" s="433"/>
      <c r="CA26" s="433"/>
      <c r="CB26" s="433"/>
      <c r="CC26" s="434"/>
      <c r="CD26" s="338"/>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95</v>
      </c>
      <c r="F27" s="389"/>
      <c r="G27" s="389"/>
      <c r="H27" s="389"/>
      <c r="I27" s="389"/>
      <c r="J27" s="389"/>
      <c r="K27" s="390"/>
      <c r="L27" s="385">
        <v>1</v>
      </c>
      <c r="M27" s="386"/>
      <c r="N27" s="386"/>
      <c r="O27" s="386"/>
      <c r="P27" s="387"/>
      <c r="Q27" s="385">
        <v>2840</v>
      </c>
      <c r="R27" s="386"/>
      <c r="S27" s="386"/>
      <c r="T27" s="386"/>
      <c r="U27" s="386"/>
      <c r="V27" s="387"/>
      <c r="W27" s="475"/>
      <c r="X27" s="412"/>
      <c r="Y27" s="413"/>
      <c r="Z27" s="388" t="s">
        <v>96</v>
      </c>
      <c r="AA27" s="389"/>
      <c r="AB27" s="389"/>
      <c r="AC27" s="389"/>
      <c r="AD27" s="389"/>
      <c r="AE27" s="389"/>
      <c r="AF27" s="389"/>
      <c r="AG27" s="390"/>
      <c r="AH27" s="385">
        <v>10</v>
      </c>
      <c r="AI27" s="386"/>
      <c r="AJ27" s="386"/>
      <c r="AK27" s="386"/>
      <c r="AL27" s="387"/>
      <c r="AM27" s="385">
        <v>27042</v>
      </c>
      <c r="AN27" s="386"/>
      <c r="AO27" s="386"/>
      <c r="AP27" s="386"/>
      <c r="AQ27" s="386"/>
      <c r="AR27" s="387"/>
      <c r="AS27" s="385">
        <v>2704</v>
      </c>
      <c r="AT27" s="386"/>
      <c r="AU27" s="386"/>
      <c r="AV27" s="386"/>
      <c r="AW27" s="386"/>
      <c r="AX27" s="445"/>
      <c r="AY27" s="469" t="s">
        <v>97</v>
      </c>
      <c r="AZ27" s="470"/>
      <c r="BA27" s="470"/>
      <c r="BB27" s="470"/>
      <c r="BC27" s="470"/>
      <c r="BD27" s="470"/>
      <c r="BE27" s="470"/>
      <c r="BF27" s="470"/>
      <c r="BG27" s="470"/>
      <c r="BH27" s="470"/>
      <c r="BI27" s="470"/>
      <c r="BJ27" s="470"/>
      <c r="BK27" s="470"/>
      <c r="BL27" s="470"/>
      <c r="BM27" s="471"/>
      <c r="BN27" s="466">
        <v>173493</v>
      </c>
      <c r="BO27" s="467"/>
      <c r="BP27" s="467"/>
      <c r="BQ27" s="467"/>
      <c r="BR27" s="467"/>
      <c r="BS27" s="467"/>
      <c r="BT27" s="467"/>
      <c r="BU27" s="468"/>
      <c r="BV27" s="466">
        <v>173493</v>
      </c>
      <c r="BW27" s="467"/>
      <c r="BX27" s="467"/>
      <c r="BY27" s="467"/>
      <c r="BZ27" s="467"/>
      <c r="CA27" s="467"/>
      <c r="CB27" s="467"/>
      <c r="CC27" s="468"/>
      <c r="CD27" s="335"/>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98</v>
      </c>
      <c r="F28" s="389"/>
      <c r="G28" s="389"/>
      <c r="H28" s="389"/>
      <c r="I28" s="389"/>
      <c r="J28" s="389"/>
      <c r="K28" s="390"/>
      <c r="L28" s="385">
        <v>1</v>
      </c>
      <c r="M28" s="386"/>
      <c r="N28" s="386"/>
      <c r="O28" s="386"/>
      <c r="P28" s="387"/>
      <c r="Q28" s="385">
        <v>2340</v>
      </c>
      <c r="R28" s="386"/>
      <c r="S28" s="386"/>
      <c r="T28" s="386"/>
      <c r="U28" s="386"/>
      <c r="V28" s="387"/>
      <c r="W28" s="475"/>
      <c r="X28" s="412"/>
      <c r="Y28" s="413"/>
      <c r="Z28" s="388" t="s">
        <v>99</v>
      </c>
      <c r="AA28" s="389"/>
      <c r="AB28" s="389"/>
      <c r="AC28" s="389"/>
      <c r="AD28" s="389"/>
      <c r="AE28" s="389"/>
      <c r="AF28" s="389"/>
      <c r="AG28" s="390"/>
      <c r="AH28" s="385" t="s">
        <v>47</v>
      </c>
      <c r="AI28" s="386"/>
      <c r="AJ28" s="386"/>
      <c r="AK28" s="386"/>
      <c r="AL28" s="387"/>
      <c r="AM28" s="385" t="s">
        <v>47</v>
      </c>
      <c r="AN28" s="386"/>
      <c r="AO28" s="386"/>
      <c r="AP28" s="386"/>
      <c r="AQ28" s="386"/>
      <c r="AR28" s="387"/>
      <c r="AS28" s="385" t="s">
        <v>47</v>
      </c>
      <c r="AT28" s="386"/>
      <c r="AU28" s="386"/>
      <c r="AV28" s="386"/>
      <c r="AW28" s="386"/>
      <c r="AX28" s="445"/>
      <c r="AY28" s="449" t="s">
        <v>100</v>
      </c>
      <c r="AZ28" s="450"/>
      <c r="BA28" s="450"/>
      <c r="BB28" s="451"/>
      <c r="BC28" s="458" t="s">
        <v>101</v>
      </c>
      <c r="BD28" s="459"/>
      <c r="BE28" s="459"/>
      <c r="BF28" s="459"/>
      <c r="BG28" s="459"/>
      <c r="BH28" s="459"/>
      <c r="BI28" s="459"/>
      <c r="BJ28" s="459"/>
      <c r="BK28" s="459"/>
      <c r="BL28" s="459"/>
      <c r="BM28" s="460"/>
      <c r="BN28" s="461">
        <v>1518823</v>
      </c>
      <c r="BO28" s="462"/>
      <c r="BP28" s="462"/>
      <c r="BQ28" s="462"/>
      <c r="BR28" s="462"/>
      <c r="BS28" s="462"/>
      <c r="BT28" s="462"/>
      <c r="BU28" s="463"/>
      <c r="BV28" s="461">
        <v>1627618</v>
      </c>
      <c r="BW28" s="462"/>
      <c r="BX28" s="462"/>
      <c r="BY28" s="462"/>
      <c r="BZ28" s="462"/>
      <c r="CA28" s="462"/>
      <c r="CB28" s="462"/>
      <c r="CC28" s="463"/>
      <c r="CD28" s="338"/>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102</v>
      </c>
      <c r="F29" s="389"/>
      <c r="G29" s="389"/>
      <c r="H29" s="389"/>
      <c r="I29" s="389"/>
      <c r="J29" s="389"/>
      <c r="K29" s="390"/>
      <c r="L29" s="385">
        <v>14</v>
      </c>
      <c r="M29" s="386"/>
      <c r="N29" s="386"/>
      <c r="O29" s="386"/>
      <c r="P29" s="387"/>
      <c r="Q29" s="385">
        <v>2170</v>
      </c>
      <c r="R29" s="386"/>
      <c r="S29" s="386"/>
      <c r="T29" s="386"/>
      <c r="U29" s="386"/>
      <c r="V29" s="387"/>
      <c r="W29" s="476"/>
      <c r="X29" s="477"/>
      <c r="Y29" s="478"/>
      <c r="Z29" s="388" t="s">
        <v>103</v>
      </c>
      <c r="AA29" s="389"/>
      <c r="AB29" s="389"/>
      <c r="AC29" s="389"/>
      <c r="AD29" s="389"/>
      <c r="AE29" s="389"/>
      <c r="AF29" s="389"/>
      <c r="AG29" s="390"/>
      <c r="AH29" s="385">
        <v>173</v>
      </c>
      <c r="AI29" s="386"/>
      <c r="AJ29" s="386"/>
      <c r="AK29" s="386"/>
      <c r="AL29" s="387"/>
      <c r="AM29" s="385">
        <v>465349</v>
      </c>
      <c r="AN29" s="386"/>
      <c r="AO29" s="386"/>
      <c r="AP29" s="386"/>
      <c r="AQ29" s="386"/>
      <c r="AR29" s="387"/>
      <c r="AS29" s="385">
        <v>2690</v>
      </c>
      <c r="AT29" s="386"/>
      <c r="AU29" s="386"/>
      <c r="AV29" s="386"/>
      <c r="AW29" s="386"/>
      <c r="AX29" s="445"/>
      <c r="AY29" s="452"/>
      <c r="AZ29" s="453"/>
      <c r="BA29" s="453"/>
      <c r="BB29" s="454"/>
      <c r="BC29" s="446" t="s">
        <v>104</v>
      </c>
      <c r="BD29" s="447"/>
      <c r="BE29" s="447"/>
      <c r="BF29" s="447"/>
      <c r="BG29" s="447"/>
      <c r="BH29" s="447"/>
      <c r="BI29" s="447"/>
      <c r="BJ29" s="447"/>
      <c r="BK29" s="447"/>
      <c r="BL29" s="447"/>
      <c r="BM29" s="448"/>
      <c r="BN29" s="432">
        <v>331831</v>
      </c>
      <c r="BO29" s="433"/>
      <c r="BP29" s="433"/>
      <c r="BQ29" s="433"/>
      <c r="BR29" s="433"/>
      <c r="BS29" s="433"/>
      <c r="BT29" s="433"/>
      <c r="BU29" s="434"/>
      <c r="BV29" s="432">
        <v>310713</v>
      </c>
      <c r="BW29" s="433"/>
      <c r="BX29" s="433"/>
      <c r="BY29" s="433"/>
      <c r="BZ29" s="433"/>
      <c r="CA29" s="433"/>
      <c r="CB29" s="433"/>
      <c r="CC29" s="434"/>
      <c r="CD29" s="335"/>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105</v>
      </c>
      <c r="X30" s="400"/>
      <c r="Y30" s="400"/>
      <c r="Z30" s="400"/>
      <c r="AA30" s="400"/>
      <c r="AB30" s="400"/>
      <c r="AC30" s="400"/>
      <c r="AD30" s="400"/>
      <c r="AE30" s="400"/>
      <c r="AF30" s="400"/>
      <c r="AG30" s="401"/>
      <c r="AH30" s="402">
        <v>91.3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106</v>
      </c>
      <c r="BD30" s="406"/>
      <c r="BE30" s="406"/>
      <c r="BF30" s="406"/>
      <c r="BG30" s="406"/>
      <c r="BH30" s="406"/>
      <c r="BI30" s="406"/>
      <c r="BJ30" s="406"/>
      <c r="BK30" s="406"/>
      <c r="BL30" s="406"/>
      <c r="BM30" s="407"/>
      <c r="BN30" s="466">
        <v>1234192</v>
      </c>
      <c r="BO30" s="467"/>
      <c r="BP30" s="467"/>
      <c r="BQ30" s="467"/>
      <c r="BR30" s="467"/>
      <c r="BS30" s="467"/>
      <c r="BT30" s="467"/>
      <c r="BU30" s="468"/>
      <c r="BV30" s="466">
        <v>1156945</v>
      </c>
      <c r="BW30" s="467"/>
      <c r="BX30" s="467"/>
      <c r="BY30" s="467"/>
      <c r="BZ30" s="467"/>
      <c r="CA30" s="467"/>
      <c r="CB30" s="467"/>
      <c r="CC30" s="468"/>
      <c r="CD30" s="339"/>
      <c r="CE30" s="174"/>
      <c r="CF30" s="174"/>
      <c r="CG30" s="174"/>
      <c r="CH30" s="174"/>
      <c r="CI30" s="174"/>
      <c r="CJ30" s="174"/>
      <c r="CK30" s="174"/>
      <c r="CL30" s="174"/>
      <c r="CM30" s="174"/>
      <c r="CN30" s="174"/>
      <c r="CO30" s="174"/>
      <c r="CP30" s="174"/>
      <c r="CQ30" s="174"/>
      <c r="CR30" s="174"/>
      <c r="CS30" s="175"/>
      <c r="CT30" s="176"/>
      <c r="CU30" s="177"/>
      <c r="CV30" s="177"/>
      <c r="CW30" s="177"/>
      <c r="CX30" s="177"/>
      <c r="CY30" s="177"/>
      <c r="CZ30" s="177"/>
      <c r="DA30" s="178"/>
      <c r="DB30" s="176"/>
      <c r="DC30" s="177"/>
      <c r="DD30" s="177"/>
      <c r="DE30" s="177"/>
      <c r="DF30" s="177"/>
      <c r="DG30" s="177"/>
      <c r="DH30" s="177"/>
      <c r="DI30" s="178"/>
    </row>
    <row r="31" spans="1:113" ht="13.5" customHeight="1" x14ac:dyDescent="0.2">
      <c r="A31" s="163"/>
      <c r="B31" s="179"/>
      <c r="DI31" s="180"/>
    </row>
    <row r="32" spans="1:113" ht="13.5" customHeight="1" x14ac:dyDescent="0.2">
      <c r="A32" s="163"/>
      <c r="B32" s="181"/>
      <c r="C32" s="391" t="s">
        <v>107</v>
      </c>
      <c r="D32" s="391"/>
      <c r="E32" s="391"/>
      <c r="F32" s="391"/>
      <c r="G32" s="391"/>
      <c r="H32" s="391"/>
      <c r="I32" s="391"/>
      <c r="J32" s="391"/>
      <c r="K32" s="391"/>
      <c r="L32" s="391"/>
      <c r="M32" s="391"/>
      <c r="N32" s="391"/>
      <c r="O32" s="391"/>
      <c r="P32" s="391"/>
      <c r="Q32" s="391"/>
      <c r="R32" s="391"/>
      <c r="S32" s="391"/>
      <c r="U32" s="392" t="s">
        <v>108</v>
      </c>
      <c r="V32" s="392"/>
      <c r="W32" s="392"/>
      <c r="X32" s="392"/>
      <c r="Y32" s="392"/>
      <c r="Z32" s="392"/>
      <c r="AA32" s="392"/>
      <c r="AB32" s="392"/>
      <c r="AC32" s="392"/>
      <c r="AD32" s="392"/>
      <c r="AE32" s="392"/>
      <c r="AF32" s="392"/>
      <c r="AG32" s="392"/>
      <c r="AH32" s="392"/>
      <c r="AI32" s="392"/>
      <c r="AJ32" s="392"/>
      <c r="AK32" s="392"/>
      <c r="AM32" s="392" t="s">
        <v>109</v>
      </c>
      <c r="AN32" s="392"/>
      <c r="AO32" s="392"/>
      <c r="AP32" s="392"/>
      <c r="AQ32" s="392"/>
      <c r="AR32" s="392"/>
      <c r="AS32" s="392"/>
      <c r="AT32" s="392"/>
      <c r="AU32" s="392"/>
      <c r="AV32" s="392"/>
      <c r="AW32" s="392"/>
      <c r="AX32" s="392"/>
      <c r="AY32" s="392"/>
      <c r="AZ32" s="392"/>
      <c r="BA32" s="392"/>
      <c r="BB32" s="392"/>
      <c r="BC32" s="392"/>
      <c r="BE32" s="392" t="s">
        <v>110</v>
      </c>
      <c r="BF32" s="392"/>
      <c r="BG32" s="392"/>
      <c r="BH32" s="392"/>
      <c r="BI32" s="392"/>
      <c r="BJ32" s="392"/>
      <c r="BK32" s="392"/>
      <c r="BL32" s="392"/>
      <c r="BM32" s="392"/>
      <c r="BN32" s="392"/>
      <c r="BO32" s="392"/>
      <c r="BP32" s="392"/>
      <c r="BQ32" s="392"/>
      <c r="BR32" s="392"/>
      <c r="BS32" s="392"/>
      <c r="BT32" s="392"/>
      <c r="BU32" s="392"/>
      <c r="BW32" s="392" t="s">
        <v>111</v>
      </c>
      <c r="BX32" s="392"/>
      <c r="BY32" s="392"/>
      <c r="BZ32" s="392"/>
      <c r="CA32" s="392"/>
      <c r="CB32" s="392"/>
      <c r="CC32" s="392"/>
      <c r="CD32" s="392"/>
      <c r="CE32" s="392"/>
      <c r="CF32" s="392"/>
      <c r="CG32" s="392"/>
      <c r="CH32" s="392"/>
      <c r="CI32" s="392"/>
      <c r="CJ32" s="392"/>
      <c r="CK32" s="392"/>
      <c r="CL32" s="392"/>
      <c r="CM32" s="392"/>
      <c r="CO32" s="392" t="s">
        <v>112</v>
      </c>
      <c r="CP32" s="392"/>
      <c r="CQ32" s="392"/>
      <c r="CR32" s="392"/>
      <c r="CS32" s="392"/>
      <c r="CT32" s="392"/>
      <c r="CU32" s="392"/>
      <c r="CV32" s="392"/>
      <c r="CW32" s="392"/>
      <c r="CX32" s="392"/>
      <c r="CY32" s="392"/>
      <c r="CZ32" s="392"/>
      <c r="DA32" s="392"/>
      <c r="DB32" s="392"/>
      <c r="DC32" s="392"/>
      <c r="DD32" s="392"/>
      <c r="DE32" s="392"/>
      <c r="DI32" s="180"/>
    </row>
    <row r="33" spans="1:113" ht="13.5" customHeight="1" x14ac:dyDescent="0.2">
      <c r="A33" s="163"/>
      <c r="B33" s="181"/>
      <c r="C33" s="384" t="s">
        <v>113</v>
      </c>
      <c r="D33" s="384"/>
      <c r="E33" s="383" t="s">
        <v>114</v>
      </c>
      <c r="F33" s="383"/>
      <c r="G33" s="383"/>
      <c r="H33" s="383"/>
      <c r="I33" s="383"/>
      <c r="J33" s="383"/>
      <c r="K33" s="383"/>
      <c r="L33" s="383"/>
      <c r="M33" s="383"/>
      <c r="N33" s="383"/>
      <c r="O33" s="383"/>
      <c r="P33" s="383"/>
      <c r="Q33" s="383"/>
      <c r="R33" s="383"/>
      <c r="S33" s="383"/>
      <c r="T33" s="336"/>
      <c r="U33" s="384" t="s">
        <v>113</v>
      </c>
      <c r="V33" s="384"/>
      <c r="W33" s="383" t="s">
        <v>114</v>
      </c>
      <c r="X33" s="383"/>
      <c r="Y33" s="383"/>
      <c r="Z33" s="383"/>
      <c r="AA33" s="383"/>
      <c r="AB33" s="383"/>
      <c r="AC33" s="383"/>
      <c r="AD33" s="383"/>
      <c r="AE33" s="383"/>
      <c r="AF33" s="383"/>
      <c r="AG33" s="383"/>
      <c r="AH33" s="383"/>
      <c r="AI33" s="383"/>
      <c r="AJ33" s="383"/>
      <c r="AK33" s="383"/>
      <c r="AL33" s="336"/>
      <c r="AM33" s="384" t="s">
        <v>113</v>
      </c>
      <c r="AN33" s="384"/>
      <c r="AO33" s="383" t="s">
        <v>114</v>
      </c>
      <c r="AP33" s="383"/>
      <c r="AQ33" s="383"/>
      <c r="AR33" s="383"/>
      <c r="AS33" s="383"/>
      <c r="AT33" s="383"/>
      <c r="AU33" s="383"/>
      <c r="AV33" s="383"/>
      <c r="AW33" s="383"/>
      <c r="AX33" s="383"/>
      <c r="AY33" s="383"/>
      <c r="AZ33" s="383"/>
      <c r="BA33" s="383"/>
      <c r="BB33" s="383"/>
      <c r="BC33" s="383"/>
      <c r="BD33" s="340"/>
      <c r="BE33" s="383" t="s">
        <v>115</v>
      </c>
      <c r="BF33" s="383"/>
      <c r="BG33" s="383" t="s">
        <v>116</v>
      </c>
      <c r="BH33" s="383"/>
      <c r="BI33" s="383"/>
      <c r="BJ33" s="383"/>
      <c r="BK33" s="383"/>
      <c r="BL33" s="383"/>
      <c r="BM33" s="383"/>
      <c r="BN33" s="383"/>
      <c r="BO33" s="383"/>
      <c r="BP33" s="383"/>
      <c r="BQ33" s="383"/>
      <c r="BR33" s="383"/>
      <c r="BS33" s="383"/>
      <c r="BT33" s="383"/>
      <c r="BU33" s="383"/>
      <c r="BV33" s="340"/>
      <c r="BW33" s="384" t="s">
        <v>115</v>
      </c>
      <c r="BX33" s="384"/>
      <c r="BY33" s="383" t="s">
        <v>117</v>
      </c>
      <c r="BZ33" s="383"/>
      <c r="CA33" s="383"/>
      <c r="CB33" s="383"/>
      <c r="CC33" s="383"/>
      <c r="CD33" s="383"/>
      <c r="CE33" s="383"/>
      <c r="CF33" s="383"/>
      <c r="CG33" s="383"/>
      <c r="CH33" s="383"/>
      <c r="CI33" s="383"/>
      <c r="CJ33" s="383"/>
      <c r="CK33" s="383"/>
      <c r="CL33" s="383"/>
      <c r="CM33" s="383"/>
      <c r="CN33" s="336"/>
      <c r="CO33" s="384" t="s">
        <v>113</v>
      </c>
      <c r="CP33" s="384"/>
      <c r="CQ33" s="383" t="s">
        <v>118</v>
      </c>
      <c r="CR33" s="383"/>
      <c r="CS33" s="383"/>
      <c r="CT33" s="383"/>
      <c r="CU33" s="383"/>
      <c r="CV33" s="383"/>
      <c r="CW33" s="383"/>
      <c r="CX33" s="383"/>
      <c r="CY33" s="383"/>
      <c r="CZ33" s="383"/>
      <c r="DA33" s="383"/>
      <c r="DB33" s="383"/>
      <c r="DC33" s="383"/>
      <c r="DD33" s="383"/>
      <c r="DE33" s="383"/>
      <c r="DF33" s="336"/>
      <c r="DG33" s="382" t="s">
        <v>119</v>
      </c>
      <c r="DH33" s="382"/>
      <c r="DI33" s="337"/>
    </row>
    <row r="34" spans="1:113" ht="32.25" customHeight="1" x14ac:dyDescent="0.2">
      <c r="A34" s="163"/>
      <c r="B34" s="181"/>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鹿児島県市町村総合事務組合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337"/>
    </row>
    <row r="35" spans="1:113" ht="32.25" customHeight="1" x14ac:dyDescent="0.2">
      <c r="A35" s="163"/>
      <c r="B35" s="181"/>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下水道事業会計（公共下水道事業）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徳之島地区消防組合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337"/>
    </row>
    <row r="36" spans="1:113" ht="32.25" customHeight="1" x14ac:dyDescent="0.2">
      <c r="A36" s="163"/>
      <c r="B36" s="181"/>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下水道事業会計（農業集落排水事業）</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奄美群島広域事務組合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337"/>
    </row>
    <row r="37" spans="1:113" ht="32.25" customHeight="1" x14ac:dyDescent="0.2">
      <c r="A37" s="163"/>
      <c r="B37" s="181"/>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徳之島地区介護保険組合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337"/>
    </row>
    <row r="38" spans="1:113" ht="32.25" customHeight="1" x14ac:dyDescent="0.2">
      <c r="A38" s="163"/>
      <c r="B38" s="181"/>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徳之島愛ランド広域連合（一般会計）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337"/>
    </row>
    <row r="39" spans="1:113" ht="32.25" customHeight="1" x14ac:dyDescent="0.2">
      <c r="A39" s="163"/>
      <c r="B39" s="181"/>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徳之島愛ランド広域連合（徳之島食肉センター特別会計）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337"/>
    </row>
    <row r="40" spans="1:113" ht="32.25" customHeight="1" x14ac:dyDescent="0.2">
      <c r="A40" s="163"/>
      <c r="B40" s="181"/>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鹿児島県後期高齢者医療広域連合（一般会計）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337"/>
    </row>
    <row r="41" spans="1:113" ht="32.25" customHeight="1" x14ac:dyDescent="0.2">
      <c r="A41" s="163"/>
      <c r="B41" s="181"/>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鹿児島県後期高齢者医療広域連合（後期高齢者医療特別会計）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337"/>
    </row>
    <row r="42" spans="1:113" ht="32.25" customHeight="1" x14ac:dyDescent="0.2">
      <c r="B42" s="181"/>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337"/>
    </row>
    <row r="43" spans="1:113" ht="32.25" customHeight="1" x14ac:dyDescent="0.2">
      <c r="B43" s="181"/>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337"/>
    </row>
    <row r="44" spans="1:113" ht="13.5" customHeight="1" thickBot="1" x14ac:dyDescent="0.25">
      <c r="B44" s="182"/>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4"/>
    </row>
    <row r="45" spans="1:113" x14ac:dyDescent="0.2"/>
    <row r="46" spans="1:113" x14ac:dyDescent="0.2">
      <c r="B46" s="162" t="s">
        <v>120</v>
      </c>
      <c r="E46" s="377" t="s">
        <v>121</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122</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123</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124</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125</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126</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127</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128</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AukLVVIJ76b+OC8+S/NApLCWx69qgkg1JH0+exIWlwfGN876A/bZXBxMxSim9tEnZkNJ+xgady9p8I1+2siwsg==" saltValue="UZ90mRBzLU3x1GNgjXP7m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87" customWidth="1"/>
    <col min="2" max="2" width="2.33203125" style="187" customWidth="1"/>
    <col min="3" max="16" width="2.6640625" style="187" customWidth="1"/>
    <col min="17" max="17" width="2.33203125" style="187" customWidth="1"/>
    <col min="18" max="95" width="1.6640625" style="187" customWidth="1"/>
    <col min="96" max="133" width="1.6640625" style="194" customWidth="1"/>
    <col min="134" max="143" width="1.6640625" style="187" customWidth="1"/>
    <col min="144" max="16384" width="0" style="187" hidden="1"/>
  </cols>
  <sheetData>
    <row r="1" spans="2:143" ht="22.5" customHeight="1" thickBot="1" x14ac:dyDescent="0.25">
      <c r="B1" s="185"/>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c r="BN1" s="186"/>
      <c r="BO1" s="186"/>
      <c r="BP1" s="186"/>
      <c r="BQ1" s="186"/>
      <c r="BR1" s="186"/>
      <c r="BS1" s="186"/>
      <c r="BT1" s="186"/>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Y1" s="186"/>
      <c r="CZ1" s="186"/>
      <c r="DA1" s="186"/>
      <c r="DB1" s="186"/>
      <c r="DC1" s="186"/>
      <c r="DD1" s="186"/>
      <c r="DE1" s="186"/>
      <c r="DF1" s="186"/>
      <c r="DG1" s="186"/>
      <c r="DH1" s="730" t="s">
        <v>129</v>
      </c>
      <c r="DI1" s="731"/>
      <c r="DJ1" s="731"/>
      <c r="DK1" s="731"/>
      <c r="DL1" s="731"/>
      <c r="DM1" s="731"/>
      <c r="DN1" s="732"/>
      <c r="DO1" s="187"/>
      <c r="DP1" s="730" t="s">
        <v>130</v>
      </c>
      <c r="DQ1" s="731"/>
      <c r="DR1" s="731"/>
      <c r="DS1" s="731"/>
      <c r="DT1" s="731"/>
      <c r="DU1" s="731"/>
      <c r="DV1" s="731"/>
      <c r="DW1" s="731"/>
      <c r="DX1" s="731"/>
      <c r="DY1" s="731"/>
      <c r="DZ1" s="731"/>
      <c r="EA1" s="731"/>
      <c r="EB1" s="731"/>
      <c r="EC1" s="732"/>
      <c r="ED1" s="186"/>
      <c r="EE1" s="186"/>
      <c r="EF1" s="186"/>
      <c r="EG1" s="186"/>
      <c r="EH1" s="186"/>
      <c r="EI1" s="186"/>
      <c r="EJ1" s="186"/>
      <c r="EK1" s="186"/>
      <c r="EL1" s="186"/>
      <c r="EM1" s="186"/>
    </row>
    <row r="2" spans="2:143" ht="22.5" customHeight="1" x14ac:dyDescent="0.2">
      <c r="B2" s="188" t="s">
        <v>131</v>
      </c>
      <c r="R2" s="189"/>
      <c r="S2" s="189"/>
      <c r="T2" s="189"/>
      <c r="U2" s="189"/>
      <c r="V2" s="189"/>
      <c r="W2" s="189"/>
      <c r="X2" s="189"/>
      <c r="Y2" s="189"/>
      <c r="Z2" s="189"/>
      <c r="AA2" s="189"/>
      <c r="AB2" s="189"/>
      <c r="AC2" s="189"/>
      <c r="AE2" s="190"/>
      <c r="AF2" s="190"/>
      <c r="AG2" s="190"/>
      <c r="AH2" s="190"/>
      <c r="AI2" s="190"/>
      <c r="AJ2" s="189"/>
      <c r="AK2" s="189"/>
      <c r="AL2" s="189"/>
      <c r="AM2" s="189"/>
      <c r="AN2" s="189"/>
      <c r="AO2" s="189"/>
      <c r="AP2" s="189"/>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c r="DP2" s="186"/>
      <c r="DQ2" s="186"/>
      <c r="DR2" s="186"/>
      <c r="DS2" s="186"/>
      <c r="DT2" s="186"/>
      <c r="DU2" s="186"/>
      <c r="DV2" s="186"/>
      <c r="DW2" s="186"/>
      <c r="DX2" s="186"/>
      <c r="DY2" s="186"/>
      <c r="DZ2" s="186"/>
      <c r="EA2" s="186"/>
      <c r="EB2" s="186"/>
      <c r="EC2" s="186"/>
    </row>
    <row r="3" spans="2:143" ht="11.25" customHeight="1" x14ac:dyDescent="0.2">
      <c r="B3" s="686" t="s">
        <v>132</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133</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134</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7</v>
      </c>
      <c r="C4" s="687"/>
      <c r="D4" s="687"/>
      <c r="E4" s="687"/>
      <c r="F4" s="687"/>
      <c r="G4" s="687"/>
      <c r="H4" s="687"/>
      <c r="I4" s="687"/>
      <c r="J4" s="687"/>
      <c r="K4" s="687"/>
      <c r="L4" s="687"/>
      <c r="M4" s="687"/>
      <c r="N4" s="687"/>
      <c r="O4" s="687"/>
      <c r="P4" s="687"/>
      <c r="Q4" s="688"/>
      <c r="R4" s="686" t="s">
        <v>135</v>
      </c>
      <c r="S4" s="687"/>
      <c r="T4" s="687"/>
      <c r="U4" s="687"/>
      <c r="V4" s="687"/>
      <c r="W4" s="687"/>
      <c r="X4" s="687"/>
      <c r="Y4" s="688"/>
      <c r="Z4" s="686" t="s">
        <v>136</v>
      </c>
      <c r="AA4" s="687"/>
      <c r="AB4" s="687"/>
      <c r="AC4" s="688"/>
      <c r="AD4" s="686" t="s">
        <v>137</v>
      </c>
      <c r="AE4" s="687"/>
      <c r="AF4" s="687"/>
      <c r="AG4" s="687"/>
      <c r="AH4" s="687"/>
      <c r="AI4" s="687"/>
      <c r="AJ4" s="687"/>
      <c r="AK4" s="688"/>
      <c r="AL4" s="686" t="s">
        <v>136</v>
      </c>
      <c r="AM4" s="687"/>
      <c r="AN4" s="687"/>
      <c r="AO4" s="688"/>
      <c r="AP4" s="733" t="s">
        <v>138</v>
      </c>
      <c r="AQ4" s="733"/>
      <c r="AR4" s="733"/>
      <c r="AS4" s="733"/>
      <c r="AT4" s="733"/>
      <c r="AU4" s="733"/>
      <c r="AV4" s="733"/>
      <c r="AW4" s="733"/>
      <c r="AX4" s="733"/>
      <c r="AY4" s="733"/>
      <c r="AZ4" s="733"/>
      <c r="BA4" s="733"/>
      <c r="BB4" s="733"/>
      <c r="BC4" s="733"/>
      <c r="BD4" s="733"/>
      <c r="BE4" s="733"/>
      <c r="BF4" s="733"/>
      <c r="BG4" s="733" t="s">
        <v>139</v>
      </c>
      <c r="BH4" s="733"/>
      <c r="BI4" s="733"/>
      <c r="BJ4" s="733"/>
      <c r="BK4" s="733"/>
      <c r="BL4" s="733"/>
      <c r="BM4" s="733"/>
      <c r="BN4" s="733"/>
      <c r="BO4" s="733" t="s">
        <v>136</v>
      </c>
      <c r="BP4" s="733"/>
      <c r="BQ4" s="733"/>
      <c r="BR4" s="733"/>
      <c r="BS4" s="733" t="s">
        <v>140</v>
      </c>
      <c r="BT4" s="733"/>
      <c r="BU4" s="733"/>
      <c r="BV4" s="733"/>
      <c r="BW4" s="733"/>
      <c r="BX4" s="733"/>
      <c r="BY4" s="733"/>
      <c r="BZ4" s="733"/>
      <c r="CA4" s="733"/>
      <c r="CB4" s="733"/>
      <c r="CD4" s="686" t="s">
        <v>141</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142</v>
      </c>
      <c r="C5" s="693"/>
      <c r="D5" s="693"/>
      <c r="E5" s="693"/>
      <c r="F5" s="693"/>
      <c r="G5" s="693"/>
      <c r="H5" s="693"/>
      <c r="I5" s="693"/>
      <c r="J5" s="693"/>
      <c r="K5" s="693"/>
      <c r="L5" s="693"/>
      <c r="M5" s="693"/>
      <c r="N5" s="693"/>
      <c r="O5" s="693"/>
      <c r="P5" s="693"/>
      <c r="Q5" s="694"/>
      <c r="R5" s="689">
        <v>990939</v>
      </c>
      <c r="S5" s="690"/>
      <c r="T5" s="690"/>
      <c r="U5" s="690"/>
      <c r="V5" s="690"/>
      <c r="W5" s="690"/>
      <c r="X5" s="690"/>
      <c r="Y5" s="715"/>
      <c r="Z5" s="728">
        <v>9.3000000000000007</v>
      </c>
      <c r="AA5" s="728"/>
      <c r="AB5" s="728"/>
      <c r="AC5" s="728"/>
      <c r="AD5" s="729">
        <v>990939</v>
      </c>
      <c r="AE5" s="729"/>
      <c r="AF5" s="729"/>
      <c r="AG5" s="729"/>
      <c r="AH5" s="729"/>
      <c r="AI5" s="729"/>
      <c r="AJ5" s="729"/>
      <c r="AK5" s="729"/>
      <c r="AL5" s="716">
        <v>19</v>
      </c>
      <c r="AM5" s="698"/>
      <c r="AN5" s="698"/>
      <c r="AO5" s="717"/>
      <c r="AP5" s="692" t="s">
        <v>143</v>
      </c>
      <c r="AQ5" s="693"/>
      <c r="AR5" s="693"/>
      <c r="AS5" s="693"/>
      <c r="AT5" s="693"/>
      <c r="AU5" s="693"/>
      <c r="AV5" s="693"/>
      <c r="AW5" s="693"/>
      <c r="AX5" s="693"/>
      <c r="AY5" s="693"/>
      <c r="AZ5" s="693"/>
      <c r="BA5" s="693"/>
      <c r="BB5" s="693"/>
      <c r="BC5" s="693"/>
      <c r="BD5" s="693"/>
      <c r="BE5" s="693"/>
      <c r="BF5" s="694"/>
      <c r="BG5" s="634">
        <v>990939</v>
      </c>
      <c r="BH5" s="635"/>
      <c r="BI5" s="635"/>
      <c r="BJ5" s="635"/>
      <c r="BK5" s="635"/>
      <c r="BL5" s="635"/>
      <c r="BM5" s="635"/>
      <c r="BN5" s="636"/>
      <c r="BO5" s="672">
        <v>100</v>
      </c>
      <c r="BP5" s="672"/>
      <c r="BQ5" s="672"/>
      <c r="BR5" s="672"/>
      <c r="BS5" s="673" t="s">
        <v>47</v>
      </c>
      <c r="BT5" s="673"/>
      <c r="BU5" s="673"/>
      <c r="BV5" s="673"/>
      <c r="BW5" s="673"/>
      <c r="BX5" s="673"/>
      <c r="BY5" s="673"/>
      <c r="BZ5" s="673"/>
      <c r="CA5" s="673"/>
      <c r="CB5" s="713"/>
      <c r="CD5" s="686" t="s">
        <v>138</v>
      </c>
      <c r="CE5" s="687"/>
      <c r="CF5" s="687"/>
      <c r="CG5" s="687"/>
      <c r="CH5" s="687"/>
      <c r="CI5" s="687"/>
      <c r="CJ5" s="687"/>
      <c r="CK5" s="687"/>
      <c r="CL5" s="687"/>
      <c r="CM5" s="687"/>
      <c r="CN5" s="687"/>
      <c r="CO5" s="687"/>
      <c r="CP5" s="687"/>
      <c r="CQ5" s="688"/>
      <c r="CR5" s="686" t="s">
        <v>144</v>
      </c>
      <c r="CS5" s="687"/>
      <c r="CT5" s="687"/>
      <c r="CU5" s="687"/>
      <c r="CV5" s="687"/>
      <c r="CW5" s="687"/>
      <c r="CX5" s="687"/>
      <c r="CY5" s="688"/>
      <c r="CZ5" s="686" t="s">
        <v>136</v>
      </c>
      <c r="DA5" s="687"/>
      <c r="DB5" s="687"/>
      <c r="DC5" s="688"/>
      <c r="DD5" s="686" t="s">
        <v>145</v>
      </c>
      <c r="DE5" s="687"/>
      <c r="DF5" s="687"/>
      <c r="DG5" s="687"/>
      <c r="DH5" s="687"/>
      <c r="DI5" s="687"/>
      <c r="DJ5" s="687"/>
      <c r="DK5" s="687"/>
      <c r="DL5" s="687"/>
      <c r="DM5" s="687"/>
      <c r="DN5" s="687"/>
      <c r="DO5" s="687"/>
      <c r="DP5" s="688"/>
      <c r="DQ5" s="686" t="s">
        <v>146</v>
      </c>
      <c r="DR5" s="687"/>
      <c r="DS5" s="687"/>
      <c r="DT5" s="687"/>
      <c r="DU5" s="687"/>
      <c r="DV5" s="687"/>
      <c r="DW5" s="687"/>
      <c r="DX5" s="687"/>
      <c r="DY5" s="687"/>
      <c r="DZ5" s="687"/>
      <c r="EA5" s="687"/>
      <c r="EB5" s="687"/>
      <c r="EC5" s="688"/>
    </row>
    <row r="6" spans="2:143" ht="11.25" customHeight="1" x14ac:dyDescent="0.2">
      <c r="B6" s="631" t="s">
        <v>147</v>
      </c>
      <c r="C6" s="632"/>
      <c r="D6" s="632"/>
      <c r="E6" s="632"/>
      <c r="F6" s="632"/>
      <c r="G6" s="632"/>
      <c r="H6" s="632"/>
      <c r="I6" s="632"/>
      <c r="J6" s="632"/>
      <c r="K6" s="632"/>
      <c r="L6" s="632"/>
      <c r="M6" s="632"/>
      <c r="N6" s="632"/>
      <c r="O6" s="632"/>
      <c r="P6" s="632"/>
      <c r="Q6" s="633"/>
      <c r="R6" s="634">
        <v>73478</v>
      </c>
      <c r="S6" s="635"/>
      <c r="T6" s="635"/>
      <c r="U6" s="635"/>
      <c r="V6" s="635"/>
      <c r="W6" s="635"/>
      <c r="X6" s="635"/>
      <c r="Y6" s="636"/>
      <c r="Z6" s="672">
        <v>0.7</v>
      </c>
      <c r="AA6" s="672"/>
      <c r="AB6" s="672"/>
      <c r="AC6" s="672"/>
      <c r="AD6" s="673">
        <v>73478</v>
      </c>
      <c r="AE6" s="673"/>
      <c r="AF6" s="673"/>
      <c r="AG6" s="673"/>
      <c r="AH6" s="673"/>
      <c r="AI6" s="673"/>
      <c r="AJ6" s="673"/>
      <c r="AK6" s="673"/>
      <c r="AL6" s="637">
        <v>1.4</v>
      </c>
      <c r="AM6" s="638"/>
      <c r="AN6" s="638"/>
      <c r="AO6" s="674"/>
      <c r="AP6" s="631" t="s">
        <v>148</v>
      </c>
      <c r="AQ6" s="632"/>
      <c r="AR6" s="632"/>
      <c r="AS6" s="632"/>
      <c r="AT6" s="632"/>
      <c r="AU6" s="632"/>
      <c r="AV6" s="632"/>
      <c r="AW6" s="632"/>
      <c r="AX6" s="632"/>
      <c r="AY6" s="632"/>
      <c r="AZ6" s="632"/>
      <c r="BA6" s="632"/>
      <c r="BB6" s="632"/>
      <c r="BC6" s="632"/>
      <c r="BD6" s="632"/>
      <c r="BE6" s="632"/>
      <c r="BF6" s="633"/>
      <c r="BG6" s="634">
        <v>990939</v>
      </c>
      <c r="BH6" s="635"/>
      <c r="BI6" s="635"/>
      <c r="BJ6" s="635"/>
      <c r="BK6" s="635"/>
      <c r="BL6" s="635"/>
      <c r="BM6" s="635"/>
      <c r="BN6" s="636"/>
      <c r="BO6" s="672">
        <v>100</v>
      </c>
      <c r="BP6" s="672"/>
      <c r="BQ6" s="672"/>
      <c r="BR6" s="672"/>
      <c r="BS6" s="673" t="s">
        <v>47</v>
      </c>
      <c r="BT6" s="673"/>
      <c r="BU6" s="673"/>
      <c r="BV6" s="673"/>
      <c r="BW6" s="673"/>
      <c r="BX6" s="673"/>
      <c r="BY6" s="673"/>
      <c r="BZ6" s="673"/>
      <c r="CA6" s="673"/>
      <c r="CB6" s="713"/>
      <c r="CD6" s="692" t="s">
        <v>149</v>
      </c>
      <c r="CE6" s="693"/>
      <c r="CF6" s="693"/>
      <c r="CG6" s="693"/>
      <c r="CH6" s="693"/>
      <c r="CI6" s="693"/>
      <c r="CJ6" s="693"/>
      <c r="CK6" s="693"/>
      <c r="CL6" s="693"/>
      <c r="CM6" s="693"/>
      <c r="CN6" s="693"/>
      <c r="CO6" s="693"/>
      <c r="CP6" s="693"/>
      <c r="CQ6" s="694"/>
      <c r="CR6" s="634">
        <v>95147</v>
      </c>
      <c r="CS6" s="635"/>
      <c r="CT6" s="635"/>
      <c r="CU6" s="635"/>
      <c r="CV6" s="635"/>
      <c r="CW6" s="635"/>
      <c r="CX6" s="635"/>
      <c r="CY6" s="636"/>
      <c r="CZ6" s="716">
        <v>0.9</v>
      </c>
      <c r="DA6" s="698"/>
      <c r="DB6" s="698"/>
      <c r="DC6" s="718"/>
      <c r="DD6" s="640" t="s">
        <v>47</v>
      </c>
      <c r="DE6" s="635"/>
      <c r="DF6" s="635"/>
      <c r="DG6" s="635"/>
      <c r="DH6" s="635"/>
      <c r="DI6" s="635"/>
      <c r="DJ6" s="635"/>
      <c r="DK6" s="635"/>
      <c r="DL6" s="635"/>
      <c r="DM6" s="635"/>
      <c r="DN6" s="635"/>
      <c r="DO6" s="635"/>
      <c r="DP6" s="636"/>
      <c r="DQ6" s="640">
        <v>95147</v>
      </c>
      <c r="DR6" s="635"/>
      <c r="DS6" s="635"/>
      <c r="DT6" s="635"/>
      <c r="DU6" s="635"/>
      <c r="DV6" s="635"/>
      <c r="DW6" s="635"/>
      <c r="DX6" s="635"/>
      <c r="DY6" s="635"/>
      <c r="DZ6" s="635"/>
      <c r="EA6" s="635"/>
      <c r="EB6" s="635"/>
      <c r="EC6" s="671"/>
    </row>
    <row r="7" spans="2:143" ht="11.25" customHeight="1" x14ac:dyDescent="0.2">
      <c r="B7" s="631" t="s">
        <v>150</v>
      </c>
      <c r="C7" s="632"/>
      <c r="D7" s="632"/>
      <c r="E7" s="632"/>
      <c r="F7" s="632"/>
      <c r="G7" s="632"/>
      <c r="H7" s="632"/>
      <c r="I7" s="632"/>
      <c r="J7" s="632"/>
      <c r="K7" s="632"/>
      <c r="L7" s="632"/>
      <c r="M7" s="632"/>
      <c r="N7" s="632"/>
      <c r="O7" s="632"/>
      <c r="P7" s="632"/>
      <c r="Q7" s="633"/>
      <c r="R7" s="634">
        <v>382</v>
      </c>
      <c r="S7" s="635"/>
      <c r="T7" s="635"/>
      <c r="U7" s="635"/>
      <c r="V7" s="635"/>
      <c r="W7" s="635"/>
      <c r="X7" s="635"/>
      <c r="Y7" s="636"/>
      <c r="Z7" s="672">
        <v>0</v>
      </c>
      <c r="AA7" s="672"/>
      <c r="AB7" s="672"/>
      <c r="AC7" s="672"/>
      <c r="AD7" s="673">
        <v>382</v>
      </c>
      <c r="AE7" s="673"/>
      <c r="AF7" s="673"/>
      <c r="AG7" s="673"/>
      <c r="AH7" s="673"/>
      <c r="AI7" s="673"/>
      <c r="AJ7" s="673"/>
      <c r="AK7" s="673"/>
      <c r="AL7" s="637">
        <v>0</v>
      </c>
      <c r="AM7" s="638"/>
      <c r="AN7" s="638"/>
      <c r="AO7" s="674"/>
      <c r="AP7" s="631" t="s">
        <v>151</v>
      </c>
      <c r="AQ7" s="632"/>
      <c r="AR7" s="632"/>
      <c r="AS7" s="632"/>
      <c r="AT7" s="632"/>
      <c r="AU7" s="632"/>
      <c r="AV7" s="632"/>
      <c r="AW7" s="632"/>
      <c r="AX7" s="632"/>
      <c r="AY7" s="632"/>
      <c r="AZ7" s="632"/>
      <c r="BA7" s="632"/>
      <c r="BB7" s="632"/>
      <c r="BC7" s="632"/>
      <c r="BD7" s="632"/>
      <c r="BE7" s="632"/>
      <c r="BF7" s="633"/>
      <c r="BG7" s="634">
        <v>368264</v>
      </c>
      <c r="BH7" s="635"/>
      <c r="BI7" s="635"/>
      <c r="BJ7" s="635"/>
      <c r="BK7" s="635"/>
      <c r="BL7" s="635"/>
      <c r="BM7" s="635"/>
      <c r="BN7" s="636"/>
      <c r="BO7" s="672">
        <v>37.200000000000003</v>
      </c>
      <c r="BP7" s="672"/>
      <c r="BQ7" s="672"/>
      <c r="BR7" s="672"/>
      <c r="BS7" s="673" t="s">
        <v>47</v>
      </c>
      <c r="BT7" s="673"/>
      <c r="BU7" s="673"/>
      <c r="BV7" s="673"/>
      <c r="BW7" s="673"/>
      <c r="BX7" s="673"/>
      <c r="BY7" s="673"/>
      <c r="BZ7" s="673"/>
      <c r="CA7" s="673"/>
      <c r="CB7" s="713"/>
      <c r="CD7" s="631" t="s">
        <v>152</v>
      </c>
      <c r="CE7" s="632"/>
      <c r="CF7" s="632"/>
      <c r="CG7" s="632"/>
      <c r="CH7" s="632"/>
      <c r="CI7" s="632"/>
      <c r="CJ7" s="632"/>
      <c r="CK7" s="632"/>
      <c r="CL7" s="632"/>
      <c r="CM7" s="632"/>
      <c r="CN7" s="632"/>
      <c r="CO7" s="632"/>
      <c r="CP7" s="632"/>
      <c r="CQ7" s="633"/>
      <c r="CR7" s="634">
        <v>1388232</v>
      </c>
      <c r="CS7" s="635"/>
      <c r="CT7" s="635"/>
      <c r="CU7" s="635"/>
      <c r="CV7" s="635"/>
      <c r="CW7" s="635"/>
      <c r="CX7" s="635"/>
      <c r="CY7" s="636"/>
      <c r="CZ7" s="672">
        <v>13.5</v>
      </c>
      <c r="DA7" s="672"/>
      <c r="DB7" s="672"/>
      <c r="DC7" s="672"/>
      <c r="DD7" s="640">
        <v>6070</v>
      </c>
      <c r="DE7" s="635"/>
      <c r="DF7" s="635"/>
      <c r="DG7" s="635"/>
      <c r="DH7" s="635"/>
      <c r="DI7" s="635"/>
      <c r="DJ7" s="635"/>
      <c r="DK7" s="635"/>
      <c r="DL7" s="635"/>
      <c r="DM7" s="635"/>
      <c r="DN7" s="635"/>
      <c r="DO7" s="635"/>
      <c r="DP7" s="636"/>
      <c r="DQ7" s="640">
        <v>1217906</v>
      </c>
      <c r="DR7" s="635"/>
      <c r="DS7" s="635"/>
      <c r="DT7" s="635"/>
      <c r="DU7" s="635"/>
      <c r="DV7" s="635"/>
      <c r="DW7" s="635"/>
      <c r="DX7" s="635"/>
      <c r="DY7" s="635"/>
      <c r="DZ7" s="635"/>
      <c r="EA7" s="635"/>
      <c r="EB7" s="635"/>
      <c r="EC7" s="671"/>
    </row>
    <row r="8" spans="2:143" ht="11.25" customHeight="1" x14ac:dyDescent="0.2">
      <c r="B8" s="631" t="s">
        <v>153</v>
      </c>
      <c r="C8" s="632"/>
      <c r="D8" s="632"/>
      <c r="E8" s="632"/>
      <c r="F8" s="632"/>
      <c r="G8" s="632"/>
      <c r="H8" s="632"/>
      <c r="I8" s="632"/>
      <c r="J8" s="632"/>
      <c r="K8" s="632"/>
      <c r="L8" s="632"/>
      <c r="M8" s="632"/>
      <c r="N8" s="632"/>
      <c r="O8" s="632"/>
      <c r="P8" s="632"/>
      <c r="Q8" s="633"/>
      <c r="R8" s="634">
        <v>4386</v>
      </c>
      <c r="S8" s="635"/>
      <c r="T8" s="635"/>
      <c r="U8" s="635"/>
      <c r="V8" s="635"/>
      <c r="W8" s="635"/>
      <c r="X8" s="635"/>
      <c r="Y8" s="636"/>
      <c r="Z8" s="672">
        <v>0</v>
      </c>
      <c r="AA8" s="672"/>
      <c r="AB8" s="672"/>
      <c r="AC8" s="672"/>
      <c r="AD8" s="673">
        <v>4386</v>
      </c>
      <c r="AE8" s="673"/>
      <c r="AF8" s="673"/>
      <c r="AG8" s="673"/>
      <c r="AH8" s="673"/>
      <c r="AI8" s="673"/>
      <c r="AJ8" s="673"/>
      <c r="AK8" s="673"/>
      <c r="AL8" s="637">
        <v>0.1</v>
      </c>
      <c r="AM8" s="638"/>
      <c r="AN8" s="638"/>
      <c r="AO8" s="674"/>
      <c r="AP8" s="631" t="s">
        <v>154</v>
      </c>
      <c r="AQ8" s="632"/>
      <c r="AR8" s="632"/>
      <c r="AS8" s="632"/>
      <c r="AT8" s="632"/>
      <c r="AU8" s="632"/>
      <c r="AV8" s="632"/>
      <c r="AW8" s="632"/>
      <c r="AX8" s="632"/>
      <c r="AY8" s="632"/>
      <c r="AZ8" s="632"/>
      <c r="BA8" s="632"/>
      <c r="BB8" s="632"/>
      <c r="BC8" s="632"/>
      <c r="BD8" s="632"/>
      <c r="BE8" s="632"/>
      <c r="BF8" s="633"/>
      <c r="BG8" s="634">
        <v>11933</v>
      </c>
      <c r="BH8" s="635"/>
      <c r="BI8" s="635"/>
      <c r="BJ8" s="635"/>
      <c r="BK8" s="635"/>
      <c r="BL8" s="635"/>
      <c r="BM8" s="635"/>
      <c r="BN8" s="636"/>
      <c r="BO8" s="672">
        <v>1.2</v>
      </c>
      <c r="BP8" s="672"/>
      <c r="BQ8" s="672"/>
      <c r="BR8" s="672"/>
      <c r="BS8" s="673" t="s">
        <v>47</v>
      </c>
      <c r="BT8" s="673"/>
      <c r="BU8" s="673"/>
      <c r="BV8" s="673"/>
      <c r="BW8" s="673"/>
      <c r="BX8" s="673"/>
      <c r="BY8" s="673"/>
      <c r="BZ8" s="673"/>
      <c r="CA8" s="673"/>
      <c r="CB8" s="713"/>
      <c r="CD8" s="631" t="s">
        <v>155</v>
      </c>
      <c r="CE8" s="632"/>
      <c r="CF8" s="632"/>
      <c r="CG8" s="632"/>
      <c r="CH8" s="632"/>
      <c r="CI8" s="632"/>
      <c r="CJ8" s="632"/>
      <c r="CK8" s="632"/>
      <c r="CL8" s="632"/>
      <c r="CM8" s="632"/>
      <c r="CN8" s="632"/>
      <c r="CO8" s="632"/>
      <c r="CP8" s="632"/>
      <c r="CQ8" s="633"/>
      <c r="CR8" s="634">
        <v>2402934</v>
      </c>
      <c r="CS8" s="635"/>
      <c r="CT8" s="635"/>
      <c r="CU8" s="635"/>
      <c r="CV8" s="635"/>
      <c r="CW8" s="635"/>
      <c r="CX8" s="635"/>
      <c r="CY8" s="636"/>
      <c r="CZ8" s="672">
        <v>23.3</v>
      </c>
      <c r="DA8" s="672"/>
      <c r="DB8" s="672"/>
      <c r="DC8" s="672"/>
      <c r="DD8" s="640">
        <v>13392</v>
      </c>
      <c r="DE8" s="635"/>
      <c r="DF8" s="635"/>
      <c r="DG8" s="635"/>
      <c r="DH8" s="635"/>
      <c r="DI8" s="635"/>
      <c r="DJ8" s="635"/>
      <c r="DK8" s="635"/>
      <c r="DL8" s="635"/>
      <c r="DM8" s="635"/>
      <c r="DN8" s="635"/>
      <c r="DO8" s="635"/>
      <c r="DP8" s="636"/>
      <c r="DQ8" s="640">
        <v>1214770</v>
      </c>
      <c r="DR8" s="635"/>
      <c r="DS8" s="635"/>
      <c r="DT8" s="635"/>
      <c r="DU8" s="635"/>
      <c r="DV8" s="635"/>
      <c r="DW8" s="635"/>
      <c r="DX8" s="635"/>
      <c r="DY8" s="635"/>
      <c r="DZ8" s="635"/>
      <c r="EA8" s="635"/>
      <c r="EB8" s="635"/>
      <c r="EC8" s="671"/>
    </row>
    <row r="9" spans="2:143" ht="11.25" customHeight="1" x14ac:dyDescent="0.2">
      <c r="B9" s="631" t="s">
        <v>156</v>
      </c>
      <c r="C9" s="632"/>
      <c r="D9" s="632"/>
      <c r="E9" s="632"/>
      <c r="F9" s="632"/>
      <c r="G9" s="632"/>
      <c r="H9" s="632"/>
      <c r="I9" s="632"/>
      <c r="J9" s="632"/>
      <c r="K9" s="632"/>
      <c r="L9" s="632"/>
      <c r="M9" s="632"/>
      <c r="N9" s="632"/>
      <c r="O9" s="632"/>
      <c r="P9" s="632"/>
      <c r="Q9" s="633"/>
      <c r="R9" s="634">
        <v>6125</v>
      </c>
      <c r="S9" s="635"/>
      <c r="T9" s="635"/>
      <c r="U9" s="635"/>
      <c r="V9" s="635"/>
      <c r="W9" s="635"/>
      <c r="X9" s="635"/>
      <c r="Y9" s="636"/>
      <c r="Z9" s="672">
        <v>0.1</v>
      </c>
      <c r="AA9" s="672"/>
      <c r="AB9" s="672"/>
      <c r="AC9" s="672"/>
      <c r="AD9" s="673">
        <v>6125</v>
      </c>
      <c r="AE9" s="673"/>
      <c r="AF9" s="673"/>
      <c r="AG9" s="673"/>
      <c r="AH9" s="673"/>
      <c r="AI9" s="673"/>
      <c r="AJ9" s="673"/>
      <c r="AK9" s="673"/>
      <c r="AL9" s="637">
        <v>0.1</v>
      </c>
      <c r="AM9" s="638"/>
      <c r="AN9" s="638"/>
      <c r="AO9" s="674"/>
      <c r="AP9" s="631" t="s">
        <v>157</v>
      </c>
      <c r="AQ9" s="632"/>
      <c r="AR9" s="632"/>
      <c r="AS9" s="632"/>
      <c r="AT9" s="632"/>
      <c r="AU9" s="632"/>
      <c r="AV9" s="632"/>
      <c r="AW9" s="632"/>
      <c r="AX9" s="632"/>
      <c r="AY9" s="632"/>
      <c r="AZ9" s="632"/>
      <c r="BA9" s="632"/>
      <c r="BB9" s="632"/>
      <c r="BC9" s="632"/>
      <c r="BD9" s="632"/>
      <c r="BE9" s="632"/>
      <c r="BF9" s="633"/>
      <c r="BG9" s="634">
        <v>307313</v>
      </c>
      <c r="BH9" s="635"/>
      <c r="BI9" s="635"/>
      <c r="BJ9" s="635"/>
      <c r="BK9" s="635"/>
      <c r="BL9" s="635"/>
      <c r="BM9" s="635"/>
      <c r="BN9" s="636"/>
      <c r="BO9" s="672">
        <v>31</v>
      </c>
      <c r="BP9" s="672"/>
      <c r="BQ9" s="672"/>
      <c r="BR9" s="672"/>
      <c r="BS9" s="673" t="s">
        <v>47</v>
      </c>
      <c r="BT9" s="673"/>
      <c r="BU9" s="673"/>
      <c r="BV9" s="673"/>
      <c r="BW9" s="673"/>
      <c r="BX9" s="673"/>
      <c r="BY9" s="673"/>
      <c r="BZ9" s="673"/>
      <c r="CA9" s="673"/>
      <c r="CB9" s="713"/>
      <c r="CD9" s="631" t="s">
        <v>158</v>
      </c>
      <c r="CE9" s="632"/>
      <c r="CF9" s="632"/>
      <c r="CG9" s="632"/>
      <c r="CH9" s="632"/>
      <c r="CI9" s="632"/>
      <c r="CJ9" s="632"/>
      <c r="CK9" s="632"/>
      <c r="CL9" s="632"/>
      <c r="CM9" s="632"/>
      <c r="CN9" s="632"/>
      <c r="CO9" s="632"/>
      <c r="CP9" s="632"/>
      <c r="CQ9" s="633"/>
      <c r="CR9" s="634">
        <v>750128</v>
      </c>
      <c r="CS9" s="635"/>
      <c r="CT9" s="635"/>
      <c r="CU9" s="635"/>
      <c r="CV9" s="635"/>
      <c r="CW9" s="635"/>
      <c r="CX9" s="635"/>
      <c r="CY9" s="636"/>
      <c r="CZ9" s="672">
        <v>7.3</v>
      </c>
      <c r="DA9" s="672"/>
      <c r="DB9" s="672"/>
      <c r="DC9" s="672"/>
      <c r="DD9" s="640">
        <v>8402</v>
      </c>
      <c r="DE9" s="635"/>
      <c r="DF9" s="635"/>
      <c r="DG9" s="635"/>
      <c r="DH9" s="635"/>
      <c r="DI9" s="635"/>
      <c r="DJ9" s="635"/>
      <c r="DK9" s="635"/>
      <c r="DL9" s="635"/>
      <c r="DM9" s="635"/>
      <c r="DN9" s="635"/>
      <c r="DO9" s="635"/>
      <c r="DP9" s="636"/>
      <c r="DQ9" s="640">
        <v>670454</v>
      </c>
      <c r="DR9" s="635"/>
      <c r="DS9" s="635"/>
      <c r="DT9" s="635"/>
      <c r="DU9" s="635"/>
      <c r="DV9" s="635"/>
      <c r="DW9" s="635"/>
      <c r="DX9" s="635"/>
      <c r="DY9" s="635"/>
      <c r="DZ9" s="635"/>
      <c r="EA9" s="635"/>
      <c r="EB9" s="635"/>
      <c r="EC9" s="671"/>
    </row>
    <row r="10" spans="2:143" ht="11.25" customHeight="1" x14ac:dyDescent="0.2">
      <c r="B10" s="631" t="s">
        <v>159</v>
      </c>
      <c r="C10" s="632"/>
      <c r="D10" s="632"/>
      <c r="E10" s="632"/>
      <c r="F10" s="632"/>
      <c r="G10" s="632"/>
      <c r="H10" s="632"/>
      <c r="I10" s="632"/>
      <c r="J10" s="632"/>
      <c r="K10" s="632"/>
      <c r="L10" s="632"/>
      <c r="M10" s="632"/>
      <c r="N10" s="632"/>
      <c r="O10" s="632"/>
      <c r="P10" s="632"/>
      <c r="Q10" s="633"/>
      <c r="R10" s="634" t="s">
        <v>47</v>
      </c>
      <c r="S10" s="635"/>
      <c r="T10" s="635"/>
      <c r="U10" s="635"/>
      <c r="V10" s="635"/>
      <c r="W10" s="635"/>
      <c r="X10" s="635"/>
      <c r="Y10" s="636"/>
      <c r="Z10" s="672" t="s">
        <v>47</v>
      </c>
      <c r="AA10" s="672"/>
      <c r="AB10" s="672"/>
      <c r="AC10" s="672"/>
      <c r="AD10" s="673" t="s">
        <v>47</v>
      </c>
      <c r="AE10" s="673"/>
      <c r="AF10" s="673"/>
      <c r="AG10" s="673"/>
      <c r="AH10" s="673"/>
      <c r="AI10" s="673"/>
      <c r="AJ10" s="673"/>
      <c r="AK10" s="673"/>
      <c r="AL10" s="637" t="s">
        <v>47</v>
      </c>
      <c r="AM10" s="638"/>
      <c r="AN10" s="638"/>
      <c r="AO10" s="674"/>
      <c r="AP10" s="631" t="s">
        <v>160</v>
      </c>
      <c r="AQ10" s="632"/>
      <c r="AR10" s="632"/>
      <c r="AS10" s="632"/>
      <c r="AT10" s="632"/>
      <c r="AU10" s="632"/>
      <c r="AV10" s="632"/>
      <c r="AW10" s="632"/>
      <c r="AX10" s="632"/>
      <c r="AY10" s="632"/>
      <c r="AZ10" s="632"/>
      <c r="BA10" s="632"/>
      <c r="BB10" s="632"/>
      <c r="BC10" s="632"/>
      <c r="BD10" s="632"/>
      <c r="BE10" s="632"/>
      <c r="BF10" s="633"/>
      <c r="BG10" s="634">
        <v>27275</v>
      </c>
      <c r="BH10" s="635"/>
      <c r="BI10" s="635"/>
      <c r="BJ10" s="635"/>
      <c r="BK10" s="635"/>
      <c r="BL10" s="635"/>
      <c r="BM10" s="635"/>
      <c r="BN10" s="636"/>
      <c r="BO10" s="672">
        <v>2.8</v>
      </c>
      <c r="BP10" s="672"/>
      <c r="BQ10" s="672"/>
      <c r="BR10" s="672"/>
      <c r="BS10" s="673" t="s">
        <v>47</v>
      </c>
      <c r="BT10" s="673"/>
      <c r="BU10" s="673"/>
      <c r="BV10" s="673"/>
      <c r="BW10" s="673"/>
      <c r="BX10" s="673"/>
      <c r="BY10" s="673"/>
      <c r="BZ10" s="673"/>
      <c r="CA10" s="673"/>
      <c r="CB10" s="713"/>
      <c r="CD10" s="631" t="s">
        <v>161</v>
      </c>
      <c r="CE10" s="632"/>
      <c r="CF10" s="632"/>
      <c r="CG10" s="632"/>
      <c r="CH10" s="632"/>
      <c r="CI10" s="632"/>
      <c r="CJ10" s="632"/>
      <c r="CK10" s="632"/>
      <c r="CL10" s="632"/>
      <c r="CM10" s="632"/>
      <c r="CN10" s="632"/>
      <c r="CO10" s="632"/>
      <c r="CP10" s="632"/>
      <c r="CQ10" s="633"/>
      <c r="CR10" s="634">
        <v>9652</v>
      </c>
      <c r="CS10" s="635"/>
      <c r="CT10" s="635"/>
      <c r="CU10" s="635"/>
      <c r="CV10" s="635"/>
      <c r="CW10" s="635"/>
      <c r="CX10" s="635"/>
      <c r="CY10" s="636"/>
      <c r="CZ10" s="672">
        <v>0.1</v>
      </c>
      <c r="DA10" s="672"/>
      <c r="DB10" s="672"/>
      <c r="DC10" s="672"/>
      <c r="DD10" s="640" t="s">
        <v>47</v>
      </c>
      <c r="DE10" s="635"/>
      <c r="DF10" s="635"/>
      <c r="DG10" s="635"/>
      <c r="DH10" s="635"/>
      <c r="DI10" s="635"/>
      <c r="DJ10" s="635"/>
      <c r="DK10" s="635"/>
      <c r="DL10" s="635"/>
      <c r="DM10" s="635"/>
      <c r="DN10" s="635"/>
      <c r="DO10" s="635"/>
      <c r="DP10" s="636"/>
      <c r="DQ10" s="640">
        <v>52</v>
      </c>
      <c r="DR10" s="635"/>
      <c r="DS10" s="635"/>
      <c r="DT10" s="635"/>
      <c r="DU10" s="635"/>
      <c r="DV10" s="635"/>
      <c r="DW10" s="635"/>
      <c r="DX10" s="635"/>
      <c r="DY10" s="635"/>
      <c r="DZ10" s="635"/>
      <c r="EA10" s="635"/>
      <c r="EB10" s="635"/>
      <c r="EC10" s="671"/>
    </row>
    <row r="11" spans="2:143" ht="11.25" customHeight="1" x14ac:dyDescent="0.2">
      <c r="B11" s="631" t="s">
        <v>162</v>
      </c>
      <c r="C11" s="632"/>
      <c r="D11" s="632"/>
      <c r="E11" s="632"/>
      <c r="F11" s="632"/>
      <c r="G11" s="632"/>
      <c r="H11" s="632"/>
      <c r="I11" s="632"/>
      <c r="J11" s="632"/>
      <c r="K11" s="632"/>
      <c r="L11" s="632"/>
      <c r="M11" s="632"/>
      <c r="N11" s="632"/>
      <c r="O11" s="632"/>
      <c r="P11" s="632"/>
      <c r="Q11" s="633"/>
      <c r="R11" s="634">
        <v>266549</v>
      </c>
      <c r="S11" s="635"/>
      <c r="T11" s="635"/>
      <c r="U11" s="635"/>
      <c r="V11" s="635"/>
      <c r="W11" s="635"/>
      <c r="X11" s="635"/>
      <c r="Y11" s="636"/>
      <c r="Z11" s="637">
        <v>2.5</v>
      </c>
      <c r="AA11" s="638"/>
      <c r="AB11" s="638"/>
      <c r="AC11" s="639"/>
      <c r="AD11" s="640">
        <v>266549</v>
      </c>
      <c r="AE11" s="635"/>
      <c r="AF11" s="635"/>
      <c r="AG11" s="635"/>
      <c r="AH11" s="635"/>
      <c r="AI11" s="635"/>
      <c r="AJ11" s="635"/>
      <c r="AK11" s="636"/>
      <c r="AL11" s="637">
        <v>5.0999999999999996</v>
      </c>
      <c r="AM11" s="638"/>
      <c r="AN11" s="638"/>
      <c r="AO11" s="674"/>
      <c r="AP11" s="631" t="s">
        <v>163</v>
      </c>
      <c r="AQ11" s="632"/>
      <c r="AR11" s="632"/>
      <c r="AS11" s="632"/>
      <c r="AT11" s="632"/>
      <c r="AU11" s="632"/>
      <c r="AV11" s="632"/>
      <c r="AW11" s="632"/>
      <c r="AX11" s="632"/>
      <c r="AY11" s="632"/>
      <c r="AZ11" s="632"/>
      <c r="BA11" s="632"/>
      <c r="BB11" s="632"/>
      <c r="BC11" s="632"/>
      <c r="BD11" s="632"/>
      <c r="BE11" s="632"/>
      <c r="BF11" s="633"/>
      <c r="BG11" s="634">
        <v>21743</v>
      </c>
      <c r="BH11" s="635"/>
      <c r="BI11" s="635"/>
      <c r="BJ11" s="635"/>
      <c r="BK11" s="635"/>
      <c r="BL11" s="635"/>
      <c r="BM11" s="635"/>
      <c r="BN11" s="636"/>
      <c r="BO11" s="672">
        <v>2.2000000000000002</v>
      </c>
      <c r="BP11" s="672"/>
      <c r="BQ11" s="672"/>
      <c r="BR11" s="672"/>
      <c r="BS11" s="673" t="s">
        <v>47</v>
      </c>
      <c r="BT11" s="673"/>
      <c r="BU11" s="673"/>
      <c r="BV11" s="673"/>
      <c r="BW11" s="673"/>
      <c r="BX11" s="673"/>
      <c r="BY11" s="673"/>
      <c r="BZ11" s="673"/>
      <c r="CA11" s="673"/>
      <c r="CB11" s="713"/>
      <c r="CD11" s="631" t="s">
        <v>164</v>
      </c>
      <c r="CE11" s="632"/>
      <c r="CF11" s="632"/>
      <c r="CG11" s="632"/>
      <c r="CH11" s="632"/>
      <c r="CI11" s="632"/>
      <c r="CJ11" s="632"/>
      <c r="CK11" s="632"/>
      <c r="CL11" s="632"/>
      <c r="CM11" s="632"/>
      <c r="CN11" s="632"/>
      <c r="CO11" s="632"/>
      <c r="CP11" s="632"/>
      <c r="CQ11" s="633"/>
      <c r="CR11" s="634">
        <v>1039235</v>
      </c>
      <c r="CS11" s="635"/>
      <c r="CT11" s="635"/>
      <c r="CU11" s="635"/>
      <c r="CV11" s="635"/>
      <c r="CW11" s="635"/>
      <c r="CX11" s="635"/>
      <c r="CY11" s="636"/>
      <c r="CZ11" s="672">
        <v>10.1</v>
      </c>
      <c r="DA11" s="672"/>
      <c r="DB11" s="672"/>
      <c r="DC11" s="672"/>
      <c r="DD11" s="640">
        <v>365251</v>
      </c>
      <c r="DE11" s="635"/>
      <c r="DF11" s="635"/>
      <c r="DG11" s="635"/>
      <c r="DH11" s="635"/>
      <c r="DI11" s="635"/>
      <c r="DJ11" s="635"/>
      <c r="DK11" s="635"/>
      <c r="DL11" s="635"/>
      <c r="DM11" s="635"/>
      <c r="DN11" s="635"/>
      <c r="DO11" s="635"/>
      <c r="DP11" s="636"/>
      <c r="DQ11" s="640">
        <v>579803</v>
      </c>
      <c r="DR11" s="635"/>
      <c r="DS11" s="635"/>
      <c r="DT11" s="635"/>
      <c r="DU11" s="635"/>
      <c r="DV11" s="635"/>
      <c r="DW11" s="635"/>
      <c r="DX11" s="635"/>
      <c r="DY11" s="635"/>
      <c r="DZ11" s="635"/>
      <c r="EA11" s="635"/>
      <c r="EB11" s="635"/>
      <c r="EC11" s="671"/>
    </row>
    <row r="12" spans="2:143" ht="11.25" customHeight="1" x14ac:dyDescent="0.2">
      <c r="B12" s="631" t="s">
        <v>165</v>
      </c>
      <c r="C12" s="632"/>
      <c r="D12" s="632"/>
      <c r="E12" s="632"/>
      <c r="F12" s="632"/>
      <c r="G12" s="632"/>
      <c r="H12" s="632"/>
      <c r="I12" s="632"/>
      <c r="J12" s="632"/>
      <c r="K12" s="632"/>
      <c r="L12" s="632"/>
      <c r="M12" s="632"/>
      <c r="N12" s="632"/>
      <c r="O12" s="632"/>
      <c r="P12" s="632"/>
      <c r="Q12" s="633"/>
      <c r="R12" s="634" t="s">
        <v>47</v>
      </c>
      <c r="S12" s="635"/>
      <c r="T12" s="635"/>
      <c r="U12" s="635"/>
      <c r="V12" s="635"/>
      <c r="W12" s="635"/>
      <c r="X12" s="635"/>
      <c r="Y12" s="636"/>
      <c r="Z12" s="672" t="s">
        <v>47</v>
      </c>
      <c r="AA12" s="672"/>
      <c r="AB12" s="672"/>
      <c r="AC12" s="672"/>
      <c r="AD12" s="673" t="s">
        <v>47</v>
      </c>
      <c r="AE12" s="673"/>
      <c r="AF12" s="673"/>
      <c r="AG12" s="673"/>
      <c r="AH12" s="673"/>
      <c r="AI12" s="673"/>
      <c r="AJ12" s="673"/>
      <c r="AK12" s="673"/>
      <c r="AL12" s="637" t="s">
        <v>47</v>
      </c>
      <c r="AM12" s="638"/>
      <c r="AN12" s="638"/>
      <c r="AO12" s="674"/>
      <c r="AP12" s="631" t="s">
        <v>166</v>
      </c>
      <c r="AQ12" s="632"/>
      <c r="AR12" s="632"/>
      <c r="AS12" s="632"/>
      <c r="AT12" s="632"/>
      <c r="AU12" s="632"/>
      <c r="AV12" s="632"/>
      <c r="AW12" s="632"/>
      <c r="AX12" s="632"/>
      <c r="AY12" s="632"/>
      <c r="AZ12" s="632"/>
      <c r="BA12" s="632"/>
      <c r="BB12" s="632"/>
      <c r="BC12" s="632"/>
      <c r="BD12" s="632"/>
      <c r="BE12" s="632"/>
      <c r="BF12" s="633"/>
      <c r="BG12" s="634">
        <v>444195</v>
      </c>
      <c r="BH12" s="635"/>
      <c r="BI12" s="635"/>
      <c r="BJ12" s="635"/>
      <c r="BK12" s="635"/>
      <c r="BL12" s="635"/>
      <c r="BM12" s="635"/>
      <c r="BN12" s="636"/>
      <c r="BO12" s="672">
        <v>44.8</v>
      </c>
      <c r="BP12" s="672"/>
      <c r="BQ12" s="672"/>
      <c r="BR12" s="672"/>
      <c r="BS12" s="673" t="s">
        <v>47</v>
      </c>
      <c r="BT12" s="673"/>
      <c r="BU12" s="673"/>
      <c r="BV12" s="673"/>
      <c r="BW12" s="673"/>
      <c r="BX12" s="673"/>
      <c r="BY12" s="673"/>
      <c r="BZ12" s="673"/>
      <c r="CA12" s="673"/>
      <c r="CB12" s="713"/>
      <c r="CD12" s="631" t="s">
        <v>167</v>
      </c>
      <c r="CE12" s="632"/>
      <c r="CF12" s="632"/>
      <c r="CG12" s="632"/>
      <c r="CH12" s="632"/>
      <c r="CI12" s="632"/>
      <c r="CJ12" s="632"/>
      <c r="CK12" s="632"/>
      <c r="CL12" s="632"/>
      <c r="CM12" s="632"/>
      <c r="CN12" s="632"/>
      <c r="CO12" s="632"/>
      <c r="CP12" s="632"/>
      <c r="CQ12" s="633"/>
      <c r="CR12" s="634">
        <v>280981</v>
      </c>
      <c r="CS12" s="635"/>
      <c r="CT12" s="635"/>
      <c r="CU12" s="635"/>
      <c r="CV12" s="635"/>
      <c r="CW12" s="635"/>
      <c r="CX12" s="635"/>
      <c r="CY12" s="636"/>
      <c r="CZ12" s="672">
        <v>2.7</v>
      </c>
      <c r="DA12" s="672"/>
      <c r="DB12" s="672"/>
      <c r="DC12" s="672"/>
      <c r="DD12" s="640">
        <v>59931</v>
      </c>
      <c r="DE12" s="635"/>
      <c r="DF12" s="635"/>
      <c r="DG12" s="635"/>
      <c r="DH12" s="635"/>
      <c r="DI12" s="635"/>
      <c r="DJ12" s="635"/>
      <c r="DK12" s="635"/>
      <c r="DL12" s="635"/>
      <c r="DM12" s="635"/>
      <c r="DN12" s="635"/>
      <c r="DO12" s="635"/>
      <c r="DP12" s="636"/>
      <c r="DQ12" s="640">
        <v>111597</v>
      </c>
      <c r="DR12" s="635"/>
      <c r="DS12" s="635"/>
      <c r="DT12" s="635"/>
      <c r="DU12" s="635"/>
      <c r="DV12" s="635"/>
      <c r="DW12" s="635"/>
      <c r="DX12" s="635"/>
      <c r="DY12" s="635"/>
      <c r="DZ12" s="635"/>
      <c r="EA12" s="635"/>
      <c r="EB12" s="635"/>
      <c r="EC12" s="671"/>
    </row>
    <row r="13" spans="2:143" ht="11.25" customHeight="1" x14ac:dyDescent="0.2">
      <c r="B13" s="631" t="s">
        <v>168</v>
      </c>
      <c r="C13" s="632"/>
      <c r="D13" s="632"/>
      <c r="E13" s="632"/>
      <c r="F13" s="632"/>
      <c r="G13" s="632"/>
      <c r="H13" s="632"/>
      <c r="I13" s="632"/>
      <c r="J13" s="632"/>
      <c r="K13" s="632"/>
      <c r="L13" s="632"/>
      <c r="M13" s="632"/>
      <c r="N13" s="632"/>
      <c r="O13" s="632"/>
      <c r="P13" s="632"/>
      <c r="Q13" s="633"/>
      <c r="R13" s="634" t="s">
        <v>47</v>
      </c>
      <c r="S13" s="635"/>
      <c r="T13" s="635"/>
      <c r="U13" s="635"/>
      <c r="V13" s="635"/>
      <c r="W13" s="635"/>
      <c r="X13" s="635"/>
      <c r="Y13" s="636"/>
      <c r="Z13" s="672" t="s">
        <v>47</v>
      </c>
      <c r="AA13" s="672"/>
      <c r="AB13" s="672"/>
      <c r="AC13" s="672"/>
      <c r="AD13" s="673" t="s">
        <v>47</v>
      </c>
      <c r="AE13" s="673"/>
      <c r="AF13" s="673"/>
      <c r="AG13" s="673"/>
      <c r="AH13" s="673"/>
      <c r="AI13" s="673"/>
      <c r="AJ13" s="673"/>
      <c r="AK13" s="673"/>
      <c r="AL13" s="637" t="s">
        <v>47</v>
      </c>
      <c r="AM13" s="638"/>
      <c r="AN13" s="638"/>
      <c r="AO13" s="674"/>
      <c r="AP13" s="631" t="s">
        <v>169</v>
      </c>
      <c r="AQ13" s="632"/>
      <c r="AR13" s="632"/>
      <c r="AS13" s="632"/>
      <c r="AT13" s="632"/>
      <c r="AU13" s="632"/>
      <c r="AV13" s="632"/>
      <c r="AW13" s="632"/>
      <c r="AX13" s="632"/>
      <c r="AY13" s="632"/>
      <c r="AZ13" s="632"/>
      <c r="BA13" s="632"/>
      <c r="BB13" s="632"/>
      <c r="BC13" s="632"/>
      <c r="BD13" s="632"/>
      <c r="BE13" s="632"/>
      <c r="BF13" s="633"/>
      <c r="BG13" s="634">
        <v>432258</v>
      </c>
      <c r="BH13" s="635"/>
      <c r="BI13" s="635"/>
      <c r="BJ13" s="635"/>
      <c r="BK13" s="635"/>
      <c r="BL13" s="635"/>
      <c r="BM13" s="635"/>
      <c r="BN13" s="636"/>
      <c r="BO13" s="672">
        <v>43.6</v>
      </c>
      <c r="BP13" s="672"/>
      <c r="BQ13" s="672"/>
      <c r="BR13" s="672"/>
      <c r="BS13" s="673" t="s">
        <v>47</v>
      </c>
      <c r="BT13" s="673"/>
      <c r="BU13" s="673"/>
      <c r="BV13" s="673"/>
      <c r="BW13" s="673"/>
      <c r="BX13" s="673"/>
      <c r="BY13" s="673"/>
      <c r="BZ13" s="673"/>
      <c r="CA13" s="673"/>
      <c r="CB13" s="713"/>
      <c r="CD13" s="631" t="s">
        <v>170</v>
      </c>
      <c r="CE13" s="632"/>
      <c r="CF13" s="632"/>
      <c r="CG13" s="632"/>
      <c r="CH13" s="632"/>
      <c r="CI13" s="632"/>
      <c r="CJ13" s="632"/>
      <c r="CK13" s="632"/>
      <c r="CL13" s="632"/>
      <c r="CM13" s="632"/>
      <c r="CN13" s="632"/>
      <c r="CO13" s="632"/>
      <c r="CP13" s="632"/>
      <c r="CQ13" s="633"/>
      <c r="CR13" s="634">
        <v>1036860</v>
      </c>
      <c r="CS13" s="635"/>
      <c r="CT13" s="635"/>
      <c r="CU13" s="635"/>
      <c r="CV13" s="635"/>
      <c r="CW13" s="635"/>
      <c r="CX13" s="635"/>
      <c r="CY13" s="636"/>
      <c r="CZ13" s="672">
        <v>10.1</v>
      </c>
      <c r="DA13" s="672"/>
      <c r="DB13" s="672"/>
      <c r="DC13" s="672"/>
      <c r="DD13" s="640">
        <v>707914</v>
      </c>
      <c r="DE13" s="635"/>
      <c r="DF13" s="635"/>
      <c r="DG13" s="635"/>
      <c r="DH13" s="635"/>
      <c r="DI13" s="635"/>
      <c r="DJ13" s="635"/>
      <c r="DK13" s="635"/>
      <c r="DL13" s="635"/>
      <c r="DM13" s="635"/>
      <c r="DN13" s="635"/>
      <c r="DO13" s="635"/>
      <c r="DP13" s="636"/>
      <c r="DQ13" s="640">
        <v>320716</v>
      </c>
      <c r="DR13" s="635"/>
      <c r="DS13" s="635"/>
      <c r="DT13" s="635"/>
      <c r="DU13" s="635"/>
      <c r="DV13" s="635"/>
      <c r="DW13" s="635"/>
      <c r="DX13" s="635"/>
      <c r="DY13" s="635"/>
      <c r="DZ13" s="635"/>
      <c r="EA13" s="635"/>
      <c r="EB13" s="635"/>
      <c r="EC13" s="671"/>
    </row>
    <row r="14" spans="2:143" ht="11.25" customHeight="1" x14ac:dyDescent="0.2">
      <c r="B14" s="631" t="s">
        <v>171</v>
      </c>
      <c r="C14" s="632"/>
      <c r="D14" s="632"/>
      <c r="E14" s="632"/>
      <c r="F14" s="632"/>
      <c r="G14" s="632"/>
      <c r="H14" s="632"/>
      <c r="I14" s="632"/>
      <c r="J14" s="632"/>
      <c r="K14" s="632"/>
      <c r="L14" s="632"/>
      <c r="M14" s="632"/>
      <c r="N14" s="632"/>
      <c r="O14" s="632"/>
      <c r="P14" s="632"/>
      <c r="Q14" s="633"/>
      <c r="R14" s="634" t="s">
        <v>47</v>
      </c>
      <c r="S14" s="635"/>
      <c r="T14" s="635"/>
      <c r="U14" s="635"/>
      <c r="V14" s="635"/>
      <c r="W14" s="635"/>
      <c r="X14" s="635"/>
      <c r="Y14" s="636"/>
      <c r="Z14" s="672" t="s">
        <v>47</v>
      </c>
      <c r="AA14" s="672"/>
      <c r="AB14" s="672"/>
      <c r="AC14" s="672"/>
      <c r="AD14" s="673" t="s">
        <v>47</v>
      </c>
      <c r="AE14" s="673"/>
      <c r="AF14" s="673"/>
      <c r="AG14" s="673"/>
      <c r="AH14" s="673"/>
      <c r="AI14" s="673"/>
      <c r="AJ14" s="673"/>
      <c r="AK14" s="673"/>
      <c r="AL14" s="637" t="s">
        <v>47</v>
      </c>
      <c r="AM14" s="638"/>
      <c r="AN14" s="638"/>
      <c r="AO14" s="674"/>
      <c r="AP14" s="631" t="s">
        <v>172</v>
      </c>
      <c r="AQ14" s="632"/>
      <c r="AR14" s="632"/>
      <c r="AS14" s="632"/>
      <c r="AT14" s="632"/>
      <c r="AU14" s="632"/>
      <c r="AV14" s="632"/>
      <c r="AW14" s="632"/>
      <c r="AX14" s="632"/>
      <c r="AY14" s="632"/>
      <c r="AZ14" s="632"/>
      <c r="BA14" s="632"/>
      <c r="BB14" s="632"/>
      <c r="BC14" s="632"/>
      <c r="BD14" s="632"/>
      <c r="BE14" s="632"/>
      <c r="BF14" s="633"/>
      <c r="BG14" s="634">
        <v>54751</v>
      </c>
      <c r="BH14" s="635"/>
      <c r="BI14" s="635"/>
      <c r="BJ14" s="635"/>
      <c r="BK14" s="635"/>
      <c r="BL14" s="635"/>
      <c r="BM14" s="635"/>
      <c r="BN14" s="636"/>
      <c r="BO14" s="672">
        <v>5.5</v>
      </c>
      <c r="BP14" s="672"/>
      <c r="BQ14" s="672"/>
      <c r="BR14" s="672"/>
      <c r="BS14" s="673" t="s">
        <v>47</v>
      </c>
      <c r="BT14" s="673"/>
      <c r="BU14" s="673"/>
      <c r="BV14" s="673"/>
      <c r="BW14" s="673"/>
      <c r="BX14" s="673"/>
      <c r="BY14" s="673"/>
      <c r="BZ14" s="673"/>
      <c r="CA14" s="673"/>
      <c r="CB14" s="713"/>
      <c r="CD14" s="631" t="s">
        <v>173</v>
      </c>
      <c r="CE14" s="632"/>
      <c r="CF14" s="632"/>
      <c r="CG14" s="632"/>
      <c r="CH14" s="632"/>
      <c r="CI14" s="632"/>
      <c r="CJ14" s="632"/>
      <c r="CK14" s="632"/>
      <c r="CL14" s="632"/>
      <c r="CM14" s="632"/>
      <c r="CN14" s="632"/>
      <c r="CO14" s="632"/>
      <c r="CP14" s="632"/>
      <c r="CQ14" s="633"/>
      <c r="CR14" s="634">
        <v>348851</v>
      </c>
      <c r="CS14" s="635"/>
      <c r="CT14" s="635"/>
      <c r="CU14" s="635"/>
      <c r="CV14" s="635"/>
      <c r="CW14" s="635"/>
      <c r="CX14" s="635"/>
      <c r="CY14" s="636"/>
      <c r="CZ14" s="672">
        <v>3.4</v>
      </c>
      <c r="DA14" s="672"/>
      <c r="DB14" s="672"/>
      <c r="DC14" s="672"/>
      <c r="DD14" s="640">
        <v>122912</v>
      </c>
      <c r="DE14" s="635"/>
      <c r="DF14" s="635"/>
      <c r="DG14" s="635"/>
      <c r="DH14" s="635"/>
      <c r="DI14" s="635"/>
      <c r="DJ14" s="635"/>
      <c r="DK14" s="635"/>
      <c r="DL14" s="635"/>
      <c r="DM14" s="635"/>
      <c r="DN14" s="635"/>
      <c r="DO14" s="635"/>
      <c r="DP14" s="636"/>
      <c r="DQ14" s="640">
        <v>220699</v>
      </c>
      <c r="DR14" s="635"/>
      <c r="DS14" s="635"/>
      <c r="DT14" s="635"/>
      <c r="DU14" s="635"/>
      <c r="DV14" s="635"/>
      <c r="DW14" s="635"/>
      <c r="DX14" s="635"/>
      <c r="DY14" s="635"/>
      <c r="DZ14" s="635"/>
      <c r="EA14" s="635"/>
      <c r="EB14" s="635"/>
      <c r="EC14" s="671"/>
    </row>
    <row r="15" spans="2:143" ht="11.25" customHeight="1" x14ac:dyDescent="0.2">
      <c r="B15" s="631" t="s">
        <v>174</v>
      </c>
      <c r="C15" s="632"/>
      <c r="D15" s="632"/>
      <c r="E15" s="632"/>
      <c r="F15" s="632"/>
      <c r="G15" s="632"/>
      <c r="H15" s="632"/>
      <c r="I15" s="632"/>
      <c r="J15" s="632"/>
      <c r="K15" s="632"/>
      <c r="L15" s="632"/>
      <c r="M15" s="632"/>
      <c r="N15" s="632"/>
      <c r="O15" s="632"/>
      <c r="P15" s="632"/>
      <c r="Q15" s="633"/>
      <c r="R15" s="634">
        <v>5885</v>
      </c>
      <c r="S15" s="635"/>
      <c r="T15" s="635"/>
      <c r="U15" s="635"/>
      <c r="V15" s="635"/>
      <c r="W15" s="635"/>
      <c r="X15" s="635"/>
      <c r="Y15" s="636"/>
      <c r="Z15" s="672">
        <v>0.1</v>
      </c>
      <c r="AA15" s="672"/>
      <c r="AB15" s="672"/>
      <c r="AC15" s="672"/>
      <c r="AD15" s="673">
        <v>5885</v>
      </c>
      <c r="AE15" s="673"/>
      <c r="AF15" s="673"/>
      <c r="AG15" s="673"/>
      <c r="AH15" s="673"/>
      <c r="AI15" s="673"/>
      <c r="AJ15" s="673"/>
      <c r="AK15" s="673"/>
      <c r="AL15" s="637">
        <v>0.1</v>
      </c>
      <c r="AM15" s="638"/>
      <c r="AN15" s="638"/>
      <c r="AO15" s="674"/>
      <c r="AP15" s="631" t="s">
        <v>175</v>
      </c>
      <c r="AQ15" s="632"/>
      <c r="AR15" s="632"/>
      <c r="AS15" s="632"/>
      <c r="AT15" s="632"/>
      <c r="AU15" s="632"/>
      <c r="AV15" s="632"/>
      <c r="AW15" s="632"/>
      <c r="AX15" s="632"/>
      <c r="AY15" s="632"/>
      <c r="AZ15" s="632"/>
      <c r="BA15" s="632"/>
      <c r="BB15" s="632"/>
      <c r="BC15" s="632"/>
      <c r="BD15" s="632"/>
      <c r="BE15" s="632"/>
      <c r="BF15" s="633"/>
      <c r="BG15" s="634">
        <v>123729</v>
      </c>
      <c r="BH15" s="635"/>
      <c r="BI15" s="635"/>
      <c r="BJ15" s="635"/>
      <c r="BK15" s="635"/>
      <c r="BL15" s="635"/>
      <c r="BM15" s="635"/>
      <c r="BN15" s="636"/>
      <c r="BO15" s="672">
        <v>12.5</v>
      </c>
      <c r="BP15" s="672"/>
      <c r="BQ15" s="672"/>
      <c r="BR15" s="672"/>
      <c r="BS15" s="673" t="s">
        <v>47</v>
      </c>
      <c r="BT15" s="673"/>
      <c r="BU15" s="673"/>
      <c r="BV15" s="673"/>
      <c r="BW15" s="673"/>
      <c r="BX15" s="673"/>
      <c r="BY15" s="673"/>
      <c r="BZ15" s="673"/>
      <c r="CA15" s="673"/>
      <c r="CB15" s="713"/>
      <c r="CD15" s="631" t="s">
        <v>176</v>
      </c>
      <c r="CE15" s="632"/>
      <c r="CF15" s="632"/>
      <c r="CG15" s="632"/>
      <c r="CH15" s="632"/>
      <c r="CI15" s="632"/>
      <c r="CJ15" s="632"/>
      <c r="CK15" s="632"/>
      <c r="CL15" s="632"/>
      <c r="CM15" s="632"/>
      <c r="CN15" s="632"/>
      <c r="CO15" s="632"/>
      <c r="CP15" s="632"/>
      <c r="CQ15" s="633"/>
      <c r="CR15" s="634">
        <v>2033168</v>
      </c>
      <c r="CS15" s="635"/>
      <c r="CT15" s="635"/>
      <c r="CU15" s="635"/>
      <c r="CV15" s="635"/>
      <c r="CW15" s="635"/>
      <c r="CX15" s="635"/>
      <c r="CY15" s="636"/>
      <c r="CZ15" s="672">
        <v>19.7</v>
      </c>
      <c r="DA15" s="672"/>
      <c r="DB15" s="672"/>
      <c r="DC15" s="672"/>
      <c r="DD15" s="640">
        <v>1115646</v>
      </c>
      <c r="DE15" s="635"/>
      <c r="DF15" s="635"/>
      <c r="DG15" s="635"/>
      <c r="DH15" s="635"/>
      <c r="DI15" s="635"/>
      <c r="DJ15" s="635"/>
      <c r="DK15" s="635"/>
      <c r="DL15" s="635"/>
      <c r="DM15" s="635"/>
      <c r="DN15" s="635"/>
      <c r="DO15" s="635"/>
      <c r="DP15" s="636"/>
      <c r="DQ15" s="640">
        <v>922392</v>
      </c>
      <c r="DR15" s="635"/>
      <c r="DS15" s="635"/>
      <c r="DT15" s="635"/>
      <c r="DU15" s="635"/>
      <c r="DV15" s="635"/>
      <c r="DW15" s="635"/>
      <c r="DX15" s="635"/>
      <c r="DY15" s="635"/>
      <c r="DZ15" s="635"/>
      <c r="EA15" s="635"/>
      <c r="EB15" s="635"/>
      <c r="EC15" s="671"/>
    </row>
    <row r="16" spans="2:143" ht="11.25" customHeight="1" x14ac:dyDescent="0.2">
      <c r="B16" s="631" t="s">
        <v>177</v>
      </c>
      <c r="C16" s="632"/>
      <c r="D16" s="632"/>
      <c r="E16" s="632"/>
      <c r="F16" s="632"/>
      <c r="G16" s="632"/>
      <c r="H16" s="632"/>
      <c r="I16" s="632"/>
      <c r="J16" s="632"/>
      <c r="K16" s="632"/>
      <c r="L16" s="632"/>
      <c r="M16" s="632"/>
      <c r="N16" s="632"/>
      <c r="O16" s="632"/>
      <c r="P16" s="632"/>
      <c r="Q16" s="633"/>
      <c r="R16" s="634">
        <v>20308</v>
      </c>
      <c r="S16" s="635"/>
      <c r="T16" s="635"/>
      <c r="U16" s="635"/>
      <c r="V16" s="635"/>
      <c r="W16" s="635"/>
      <c r="X16" s="635"/>
      <c r="Y16" s="636"/>
      <c r="Z16" s="672">
        <v>0.2</v>
      </c>
      <c r="AA16" s="672"/>
      <c r="AB16" s="672"/>
      <c r="AC16" s="672"/>
      <c r="AD16" s="673">
        <v>20308</v>
      </c>
      <c r="AE16" s="673"/>
      <c r="AF16" s="673"/>
      <c r="AG16" s="673"/>
      <c r="AH16" s="673"/>
      <c r="AI16" s="673"/>
      <c r="AJ16" s="673"/>
      <c r="AK16" s="673"/>
      <c r="AL16" s="637">
        <v>0.4</v>
      </c>
      <c r="AM16" s="638"/>
      <c r="AN16" s="638"/>
      <c r="AO16" s="674"/>
      <c r="AP16" s="631" t="s">
        <v>178</v>
      </c>
      <c r="AQ16" s="632"/>
      <c r="AR16" s="632"/>
      <c r="AS16" s="632"/>
      <c r="AT16" s="632"/>
      <c r="AU16" s="632"/>
      <c r="AV16" s="632"/>
      <c r="AW16" s="632"/>
      <c r="AX16" s="632"/>
      <c r="AY16" s="632"/>
      <c r="AZ16" s="632"/>
      <c r="BA16" s="632"/>
      <c r="BB16" s="632"/>
      <c r="BC16" s="632"/>
      <c r="BD16" s="632"/>
      <c r="BE16" s="632"/>
      <c r="BF16" s="633"/>
      <c r="BG16" s="634" t="s">
        <v>47</v>
      </c>
      <c r="BH16" s="635"/>
      <c r="BI16" s="635"/>
      <c r="BJ16" s="635"/>
      <c r="BK16" s="635"/>
      <c r="BL16" s="635"/>
      <c r="BM16" s="635"/>
      <c r="BN16" s="636"/>
      <c r="BO16" s="672" t="s">
        <v>47</v>
      </c>
      <c r="BP16" s="672"/>
      <c r="BQ16" s="672"/>
      <c r="BR16" s="672"/>
      <c r="BS16" s="673" t="s">
        <v>47</v>
      </c>
      <c r="BT16" s="673"/>
      <c r="BU16" s="673"/>
      <c r="BV16" s="673"/>
      <c r="BW16" s="673"/>
      <c r="BX16" s="673"/>
      <c r="BY16" s="673"/>
      <c r="BZ16" s="673"/>
      <c r="CA16" s="673"/>
      <c r="CB16" s="713"/>
      <c r="CD16" s="631" t="s">
        <v>179</v>
      </c>
      <c r="CE16" s="632"/>
      <c r="CF16" s="632"/>
      <c r="CG16" s="632"/>
      <c r="CH16" s="632"/>
      <c r="CI16" s="632"/>
      <c r="CJ16" s="632"/>
      <c r="CK16" s="632"/>
      <c r="CL16" s="632"/>
      <c r="CM16" s="632"/>
      <c r="CN16" s="632"/>
      <c r="CO16" s="632"/>
      <c r="CP16" s="632"/>
      <c r="CQ16" s="633"/>
      <c r="CR16" s="634">
        <v>107826</v>
      </c>
      <c r="CS16" s="635"/>
      <c r="CT16" s="635"/>
      <c r="CU16" s="635"/>
      <c r="CV16" s="635"/>
      <c r="CW16" s="635"/>
      <c r="CX16" s="635"/>
      <c r="CY16" s="636"/>
      <c r="CZ16" s="672">
        <v>1</v>
      </c>
      <c r="DA16" s="672"/>
      <c r="DB16" s="672"/>
      <c r="DC16" s="672"/>
      <c r="DD16" s="640" t="s">
        <v>47</v>
      </c>
      <c r="DE16" s="635"/>
      <c r="DF16" s="635"/>
      <c r="DG16" s="635"/>
      <c r="DH16" s="635"/>
      <c r="DI16" s="635"/>
      <c r="DJ16" s="635"/>
      <c r="DK16" s="635"/>
      <c r="DL16" s="635"/>
      <c r="DM16" s="635"/>
      <c r="DN16" s="635"/>
      <c r="DO16" s="635"/>
      <c r="DP16" s="636"/>
      <c r="DQ16" s="640">
        <v>11372</v>
      </c>
      <c r="DR16" s="635"/>
      <c r="DS16" s="635"/>
      <c r="DT16" s="635"/>
      <c r="DU16" s="635"/>
      <c r="DV16" s="635"/>
      <c r="DW16" s="635"/>
      <c r="DX16" s="635"/>
      <c r="DY16" s="635"/>
      <c r="DZ16" s="635"/>
      <c r="EA16" s="635"/>
      <c r="EB16" s="635"/>
      <c r="EC16" s="671"/>
    </row>
    <row r="17" spans="2:133" ht="11.25" customHeight="1" x14ac:dyDescent="0.2">
      <c r="B17" s="631" t="s">
        <v>180</v>
      </c>
      <c r="C17" s="632"/>
      <c r="D17" s="632"/>
      <c r="E17" s="632"/>
      <c r="F17" s="632"/>
      <c r="G17" s="632"/>
      <c r="H17" s="632"/>
      <c r="I17" s="632"/>
      <c r="J17" s="632"/>
      <c r="K17" s="632"/>
      <c r="L17" s="632"/>
      <c r="M17" s="632"/>
      <c r="N17" s="632"/>
      <c r="O17" s="632"/>
      <c r="P17" s="632"/>
      <c r="Q17" s="633"/>
      <c r="R17" s="634">
        <v>37629</v>
      </c>
      <c r="S17" s="635"/>
      <c r="T17" s="635"/>
      <c r="U17" s="635"/>
      <c r="V17" s="635"/>
      <c r="W17" s="635"/>
      <c r="X17" s="635"/>
      <c r="Y17" s="636"/>
      <c r="Z17" s="672">
        <v>0.4</v>
      </c>
      <c r="AA17" s="672"/>
      <c r="AB17" s="672"/>
      <c r="AC17" s="672"/>
      <c r="AD17" s="673">
        <v>37629</v>
      </c>
      <c r="AE17" s="673"/>
      <c r="AF17" s="673"/>
      <c r="AG17" s="673"/>
      <c r="AH17" s="673"/>
      <c r="AI17" s="673"/>
      <c r="AJ17" s="673"/>
      <c r="AK17" s="673"/>
      <c r="AL17" s="637">
        <v>0.7</v>
      </c>
      <c r="AM17" s="638"/>
      <c r="AN17" s="638"/>
      <c r="AO17" s="674"/>
      <c r="AP17" s="631" t="s">
        <v>181</v>
      </c>
      <c r="AQ17" s="632"/>
      <c r="AR17" s="632"/>
      <c r="AS17" s="632"/>
      <c r="AT17" s="632"/>
      <c r="AU17" s="632"/>
      <c r="AV17" s="632"/>
      <c r="AW17" s="632"/>
      <c r="AX17" s="632"/>
      <c r="AY17" s="632"/>
      <c r="AZ17" s="632"/>
      <c r="BA17" s="632"/>
      <c r="BB17" s="632"/>
      <c r="BC17" s="632"/>
      <c r="BD17" s="632"/>
      <c r="BE17" s="632"/>
      <c r="BF17" s="633"/>
      <c r="BG17" s="634" t="s">
        <v>47</v>
      </c>
      <c r="BH17" s="635"/>
      <c r="BI17" s="635"/>
      <c r="BJ17" s="635"/>
      <c r="BK17" s="635"/>
      <c r="BL17" s="635"/>
      <c r="BM17" s="635"/>
      <c r="BN17" s="636"/>
      <c r="BO17" s="672" t="s">
        <v>47</v>
      </c>
      <c r="BP17" s="672"/>
      <c r="BQ17" s="672"/>
      <c r="BR17" s="672"/>
      <c r="BS17" s="673" t="s">
        <v>47</v>
      </c>
      <c r="BT17" s="673"/>
      <c r="BU17" s="673"/>
      <c r="BV17" s="673"/>
      <c r="BW17" s="673"/>
      <c r="BX17" s="673"/>
      <c r="BY17" s="673"/>
      <c r="BZ17" s="673"/>
      <c r="CA17" s="673"/>
      <c r="CB17" s="713"/>
      <c r="CD17" s="631" t="s">
        <v>182</v>
      </c>
      <c r="CE17" s="632"/>
      <c r="CF17" s="632"/>
      <c r="CG17" s="632"/>
      <c r="CH17" s="632"/>
      <c r="CI17" s="632"/>
      <c r="CJ17" s="632"/>
      <c r="CK17" s="632"/>
      <c r="CL17" s="632"/>
      <c r="CM17" s="632"/>
      <c r="CN17" s="632"/>
      <c r="CO17" s="632"/>
      <c r="CP17" s="632"/>
      <c r="CQ17" s="633"/>
      <c r="CR17" s="634">
        <v>823909</v>
      </c>
      <c r="CS17" s="635"/>
      <c r="CT17" s="635"/>
      <c r="CU17" s="635"/>
      <c r="CV17" s="635"/>
      <c r="CW17" s="635"/>
      <c r="CX17" s="635"/>
      <c r="CY17" s="636"/>
      <c r="CZ17" s="672">
        <v>8</v>
      </c>
      <c r="DA17" s="672"/>
      <c r="DB17" s="672"/>
      <c r="DC17" s="672"/>
      <c r="DD17" s="640" t="s">
        <v>47</v>
      </c>
      <c r="DE17" s="635"/>
      <c r="DF17" s="635"/>
      <c r="DG17" s="635"/>
      <c r="DH17" s="635"/>
      <c r="DI17" s="635"/>
      <c r="DJ17" s="635"/>
      <c r="DK17" s="635"/>
      <c r="DL17" s="635"/>
      <c r="DM17" s="635"/>
      <c r="DN17" s="635"/>
      <c r="DO17" s="635"/>
      <c r="DP17" s="636"/>
      <c r="DQ17" s="640">
        <v>761306</v>
      </c>
      <c r="DR17" s="635"/>
      <c r="DS17" s="635"/>
      <c r="DT17" s="635"/>
      <c r="DU17" s="635"/>
      <c r="DV17" s="635"/>
      <c r="DW17" s="635"/>
      <c r="DX17" s="635"/>
      <c r="DY17" s="635"/>
      <c r="DZ17" s="635"/>
      <c r="EA17" s="635"/>
      <c r="EB17" s="635"/>
      <c r="EC17" s="671"/>
    </row>
    <row r="18" spans="2:133" ht="11.25" customHeight="1" x14ac:dyDescent="0.2">
      <c r="B18" s="631" t="s">
        <v>183</v>
      </c>
      <c r="C18" s="632"/>
      <c r="D18" s="632"/>
      <c r="E18" s="632"/>
      <c r="F18" s="632"/>
      <c r="G18" s="632"/>
      <c r="H18" s="632"/>
      <c r="I18" s="632"/>
      <c r="J18" s="632"/>
      <c r="K18" s="632"/>
      <c r="L18" s="632"/>
      <c r="M18" s="632"/>
      <c r="N18" s="632"/>
      <c r="O18" s="632"/>
      <c r="P18" s="632"/>
      <c r="Q18" s="633"/>
      <c r="R18" s="634">
        <v>3431</v>
      </c>
      <c r="S18" s="635"/>
      <c r="T18" s="635"/>
      <c r="U18" s="635"/>
      <c r="V18" s="635"/>
      <c r="W18" s="635"/>
      <c r="X18" s="635"/>
      <c r="Y18" s="636"/>
      <c r="Z18" s="672">
        <v>0</v>
      </c>
      <c r="AA18" s="672"/>
      <c r="AB18" s="672"/>
      <c r="AC18" s="672"/>
      <c r="AD18" s="673">
        <v>3431</v>
      </c>
      <c r="AE18" s="673"/>
      <c r="AF18" s="673"/>
      <c r="AG18" s="673"/>
      <c r="AH18" s="673"/>
      <c r="AI18" s="673"/>
      <c r="AJ18" s="673"/>
      <c r="AK18" s="673"/>
      <c r="AL18" s="637">
        <v>0.1</v>
      </c>
      <c r="AM18" s="638"/>
      <c r="AN18" s="638"/>
      <c r="AO18" s="674"/>
      <c r="AP18" s="631" t="s">
        <v>184</v>
      </c>
      <c r="AQ18" s="632"/>
      <c r="AR18" s="632"/>
      <c r="AS18" s="632"/>
      <c r="AT18" s="632"/>
      <c r="AU18" s="632"/>
      <c r="AV18" s="632"/>
      <c r="AW18" s="632"/>
      <c r="AX18" s="632"/>
      <c r="AY18" s="632"/>
      <c r="AZ18" s="632"/>
      <c r="BA18" s="632"/>
      <c r="BB18" s="632"/>
      <c r="BC18" s="632"/>
      <c r="BD18" s="632"/>
      <c r="BE18" s="632"/>
      <c r="BF18" s="633"/>
      <c r="BG18" s="634" t="s">
        <v>47</v>
      </c>
      <c r="BH18" s="635"/>
      <c r="BI18" s="635"/>
      <c r="BJ18" s="635"/>
      <c r="BK18" s="635"/>
      <c r="BL18" s="635"/>
      <c r="BM18" s="635"/>
      <c r="BN18" s="636"/>
      <c r="BO18" s="672" t="s">
        <v>47</v>
      </c>
      <c r="BP18" s="672"/>
      <c r="BQ18" s="672"/>
      <c r="BR18" s="672"/>
      <c r="BS18" s="673" t="s">
        <v>47</v>
      </c>
      <c r="BT18" s="673"/>
      <c r="BU18" s="673"/>
      <c r="BV18" s="673"/>
      <c r="BW18" s="673"/>
      <c r="BX18" s="673"/>
      <c r="BY18" s="673"/>
      <c r="BZ18" s="673"/>
      <c r="CA18" s="673"/>
      <c r="CB18" s="713"/>
      <c r="CD18" s="631" t="s">
        <v>185</v>
      </c>
      <c r="CE18" s="632"/>
      <c r="CF18" s="632"/>
      <c r="CG18" s="632"/>
      <c r="CH18" s="632"/>
      <c r="CI18" s="632"/>
      <c r="CJ18" s="632"/>
      <c r="CK18" s="632"/>
      <c r="CL18" s="632"/>
      <c r="CM18" s="632"/>
      <c r="CN18" s="632"/>
      <c r="CO18" s="632"/>
      <c r="CP18" s="632"/>
      <c r="CQ18" s="633"/>
      <c r="CR18" s="634" t="s">
        <v>47</v>
      </c>
      <c r="CS18" s="635"/>
      <c r="CT18" s="635"/>
      <c r="CU18" s="635"/>
      <c r="CV18" s="635"/>
      <c r="CW18" s="635"/>
      <c r="CX18" s="635"/>
      <c r="CY18" s="636"/>
      <c r="CZ18" s="672" t="s">
        <v>47</v>
      </c>
      <c r="DA18" s="672"/>
      <c r="DB18" s="672"/>
      <c r="DC18" s="672"/>
      <c r="DD18" s="640" t="s">
        <v>47</v>
      </c>
      <c r="DE18" s="635"/>
      <c r="DF18" s="635"/>
      <c r="DG18" s="635"/>
      <c r="DH18" s="635"/>
      <c r="DI18" s="635"/>
      <c r="DJ18" s="635"/>
      <c r="DK18" s="635"/>
      <c r="DL18" s="635"/>
      <c r="DM18" s="635"/>
      <c r="DN18" s="635"/>
      <c r="DO18" s="635"/>
      <c r="DP18" s="636"/>
      <c r="DQ18" s="640" t="s">
        <v>47</v>
      </c>
      <c r="DR18" s="635"/>
      <c r="DS18" s="635"/>
      <c r="DT18" s="635"/>
      <c r="DU18" s="635"/>
      <c r="DV18" s="635"/>
      <c r="DW18" s="635"/>
      <c r="DX18" s="635"/>
      <c r="DY18" s="635"/>
      <c r="DZ18" s="635"/>
      <c r="EA18" s="635"/>
      <c r="EB18" s="635"/>
      <c r="EC18" s="671"/>
    </row>
    <row r="19" spans="2:133" ht="11.25" customHeight="1" x14ac:dyDescent="0.2">
      <c r="B19" s="631" t="s">
        <v>186</v>
      </c>
      <c r="C19" s="632"/>
      <c r="D19" s="632"/>
      <c r="E19" s="632"/>
      <c r="F19" s="632"/>
      <c r="G19" s="632"/>
      <c r="H19" s="632"/>
      <c r="I19" s="632"/>
      <c r="J19" s="632"/>
      <c r="K19" s="632"/>
      <c r="L19" s="632"/>
      <c r="M19" s="632"/>
      <c r="N19" s="632"/>
      <c r="O19" s="632"/>
      <c r="P19" s="632"/>
      <c r="Q19" s="633"/>
      <c r="R19" s="634">
        <v>34198</v>
      </c>
      <c r="S19" s="635"/>
      <c r="T19" s="635"/>
      <c r="U19" s="635"/>
      <c r="V19" s="635"/>
      <c r="W19" s="635"/>
      <c r="X19" s="635"/>
      <c r="Y19" s="636"/>
      <c r="Z19" s="672">
        <v>0.3</v>
      </c>
      <c r="AA19" s="672"/>
      <c r="AB19" s="672"/>
      <c r="AC19" s="672"/>
      <c r="AD19" s="673">
        <v>34198</v>
      </c>
      <c r="AE19" s="673"/>
      <c r="AF19" s="673"/>
      <c r="AG19" s="673"/>
      <c r="AH19" s="673"/>
      <c r="AI19" s="673"/>
      <c r="AJ19" s="673"/>
      <c r="AK19" s="673"/>
      <c r="AL19" s="637">
        <v>0.7</v>
      </c>
      <c r="AM19" s="638"/>
      <c r="AN19" s="638"/>
      <c r="AO19" s="674"/>
      <c r="AP19" s="631" t="s">
        <v>187</v>
      </c>
      <c r="AQ19" s="632"/>
      <c r="AR19" s="632"/>
      <c r="AS19" s="632"/>
      <c r="AT19" s="632"/>
      <c r="AU19" s="632"/>
      <c r="AV19" s="632"/>
      <c r="AW19" s="632"/>
      <c r="AX19" s="632"/>
      <c r="AY19" s="632"/>
      <c r="AZ19" s="632"/>
      <c r="BA19" s="632"/>
      <c r="BB19" s="632"/>
      <c r="BC19" s="632"/>
      <c r="BD19" s="632"/>
      <c r="BE19" s="632"/>
      <c r="BF19" s="633"/>
      <c r="BG19" s="634" t="s">
        <v>47</v>
      </c>
      <c r="BH19" s="635"/>
      <c r="BI19" s="635"/>
      <c r="BJ19" s="635"/>
      <c r="BK19" s="635"/>
      <c r="BL19" s="635"/>
      <c r="BM19" s="635"/>
      <c r="BN19" s="636"/>
      <c r="BO19" s="672" t="s">
        <v>47</v>
      </c>
      <c r="BP19" s="672"/>
      <c r="BQ19" s="672"/>
      <c r="BR19" s="672"/>
      <c r="BS19" s="673" t="s">
        <v>47</v>
      </c>
      <c r="BT19" s="673"/>
      <c r="BU19" s="673"/>
      <c r="BV19" s="673"/>
      <c r="BW19" s="673"/>
      <c r="BX19" s="673"/>
      <c r="BY19" s="673"/>
      <c r="BZ19" s="673"/>
      <c r="CA19" s="673"/>
      <c r="CB19" s="713"/>
      <c r="CD19" s="631" t="s">
        <v>188</v>
      </c>
      <c r="CE19" s="632"/>
      <c r="CF19" s="632"/>
      <c r="CG19" s="632"/>
      <c r="CH19" s="632"/>
      <c r="CI19" s="632"/>
      <c r="CJ19" s="632"/>
      <c r="CK19" s="632"/>
      <c r="CL19" s="632"/>
      <c r="CM19" s="632"/>
      <c r="CN19" s="632"/>
      <c r="CO19" s="632"/>
      <c r="CP19" s="632"/>
      <c r="CQ19" s="633"/>
      <c r="CR19" s="634" t="s">
        <v>47</v>
      </c>
      <c r="CS19" s="635"/>
      <c r="CT19" s="635"/>
      <c r="CU19" s="635"/>
      <c r="CV19" s="635"/>
      <c r="CW19" s="635"/>
      <c r="CX19" s="635"/>
      <c r="CY19" s="636"/>
      <c r="CZ19" s="672" t="s">
        <v>47</v>
      </c>
      <c r="DA19" s="672"/>
      <c r="DB19" s="672"/>
      <c r="DC19" s="672"/>
      <c r="DD19" s="640" t="s">
        <v>47</v>
      </c>
      <c r="DE19" s="635"/>
      <c r="DF19" s="635"/>
      <c r="DG19" s="635"/>
      <c r="DH19" s="635"/>
      <c r="DI19" s="635"/>
      <c r="DJ19" s="635"/>
      <c r="DK19" s="635"/>
      <c r="DL19" s="635"/>
      <c r="DM19" s="635"/>
      <c r="DN19" s="635"/>
      <c r="DO19" s="635"/>
      <c r="DP19" s="636"/>
      <c r="DQ19" s="640" t="s">
        <v>47</v>
      </c>
      <c r="DR19" s="635"/>
      <c r="DS19" s="635"/>
      <c r="DT19" s="635"/>
      <c r="DU19" s="635"/>
      <c r="DV19" s="635"/>
      <c r="DW19" s="635"/>
      <c r="DX19" s="635"/>
      <c r="DY19" s="635"/>
      <c r="DZ19" s="635"/>
      <c r="EA19" s="635"/>
      <c r="EB19" s="635"/>
      <c r="EC19" s="671"/>
    </row>
    <row r="20" spans="2:133" ht="11.25" customHeight="1" x14ac:dyDescent="0.2">
      <c r="B20" s="701" t="s">
        <v>189</v>
      </c>
      <c r="C20" s="702"/>
      <c r="D20" s="702"/>
      <c r="E20" s="702"/>
      <c r="F20" s="702"/>
      <c r="G20" s="702"/>
      <c r="H20" s="702"/>
      <c r="I20" s="702"/>
      <c r="J20" s="702"/>
      <c r="K20" s="702"/>
      <c r="L20" s="702"/>
      <c r="M20" s="702"/>
      <c r="N20" s="702"/>
      <c r="O20" s="702"/>
      <c r="P20" s="702"/>
      <c r="Q20" s="703"/>
      <c r="R20" s="634" t="s">
        <v>47</v>
      </c>
      <c r="S20" s="635"/>
      <c r="T20" s="635"/>
      <c r="U20" s="635"/>
      <c r="V20" s="635"/>
      <c r="W20" s="635"/>
      <c r="X20" s="635"/>
      <c r="Y20" s="636"/>
      <c r="Z20" s="672" t="s">
        <v>47</v>
      </c>
      <c r="AA20" s="672"/>
      <c r="AB20" s="672"/>
      <c r="AC20" s="672"/>
      <c r="AD20" s="673" t="s">
        <v>47</v>
      </c>
      <c r="AE20" s="673"/>
      <c r="AF20" s="673"/>
      <c r="AG20" s="673"/>
      <c r="AH20" s="673"/>
      <c r="AI20" s="673"/>
      <c r="AJ20" s="673"/>
      <c r="AK20" s="673"/>
      <c r="AL20" s="637" t="s">
        <v>47</v>
      </c>
      <c r="AM20" s="638"/>
      <c r="AN20" s="638"/>
      <c r="AO20" s="674"/>
      <c r="AP20" s="631" t="s">
        <v>190</v>
      </c>
      <c r="AQ20" s="632"/>
      <c r="AR20" s="632"/>
      <c r="AS20" s="632"/>
      <c r="AT20" s="632"/>
      <c r="AU20" s="632"/>
      <c r="AV20" s="632"/>
      <c r="AW20" s="632"/>
      <c r="AX20" s="632"/>
      <c r="AY20" s="632"/>
      <c r="AZ20" s="632"/>
      <c r="BA20" s="632"/>
      <c r="BB20" s="632"/>
      <c r="BC20" s="632"/>
      <c r="BD20" s="632"/>
      <c r="BE20" s="632"/>
      <c r="BF20" s="633"/>
      <c r="BG20" s="634" t="s">
        <v>47</v>
      </c>
      <c r="BH20" s="635"/>
      <c r="BI20" s="635"/>
      <c r="BJ20" s="635"/>
      <c r="BK20" s="635"/>
      <c r="BL20" s="635"/>
      <c r="BM20" s="635"/>
      <c r="BN20" s="636"/>
      <c r="BO20" s="672" t="s">
        <v>47</v>
      </c>
      <c r="BP20" s="672"/>
      <c r="BQ20" s="672"/>
      <c r="BR20" s="672"/>
      <c r="BS20" s="673" t="s">
        <v>47</v>
      </c>
      <c r="BT20" s="673"/>
      <c r="BU20" s="673"/>
      <c r="BV20" s="673"/>
      <c r="BW20" s="673"/>
      <c r="BX20" s="673"/>
      <c r="BY20" s="673"/>
      <c r="BZ20" s="673"/>
      <c r="CA20" s="673"/>
      <c r="CB20" s="713"/>
      <c r="CD20" s="631" t="s">
        <v>191</v>
      </c>
      <c r="CE20" s="632"/>
      <c r="CF20" s="632"/>
      <c r="CG20" s="632"/>
      <c r="CH20" s="632"/>
      <c r="CI20" s="632"/>
      <c r="CJ20" s="632"/>
      <c r="CK20" s="632"/>
      <c r="CL20" s="632"/>
      <c r="CM20" s="632"/>
      <c r="CN20" s="632"/>
      <c r="CO20" s="632"/>
      <c r="CP20" s="632"/>
      <c r="CQ20" s="633"/>
      <c r="CR20" s="634">
        <v>10316923</v>
      </c>
      <c r="CS20" s="635"/>
      <c r="CT20" s="635"/>
      <c r="CU20" s="635"/>
      <c r="CV20" s="635"/>
      <c r="CW20" s="635"/>
      <c r="CX20" s="635"/>
      <c r="CY20" s="636"/>
      <c r="CZ20" s="672">
        <v>100</v>
      </c>
      <c r="DA20" s="672"/>
      <c r="DB20" s="672"/>
      <c r="DC20" s="672"/>
      <c r="DD20" s="640">
        <v>2399518</v>
      </c>
      <c r="DE20" s="635"/>
      <c r="DF20" s="635"/>
      <c r="DG20" s="635"/>
      <c r="DH20" s="635"/>
      <c r="DI20" s="635"/>
      <c r="DJ20" s="635"/>
      <c r="DK20" s="635"/>
      <c r="DL20" s="635"/>
      <c r="DM20" s="635"/>
      <c r="DN20" s="635"/>
      <c r="DO20" s="635"/>
      <c r="DP20" s="636"/>
      <c r="DQ20" s="640">
        <v>6126214</v>
      </c>
      <c r="DR20" s="635"/>
      <c r="DS20" s="635"/>
      <c r="DT20" s="635"/>
      <c r="DU20" s="635"/>
      <c r="DV20" s="635"/>
      <c r="DW20" s="635"/>
      <c r="DX20" s="635"/>
      <c r="DY20" s="635"/>
      <c r="DZ20" s="635"/>
      <c r="EA20" s="635"/>
      <c r="EB20" s="635"/>
      <c r="EC20" s="671"/>
    </row>
    <row r="21" spans="2:133" ht="11.25" customHeight="1" x14ac:dyDescent="0.2">
      <c r="B21" s="631" t="s">
        <v>192</v>
      </c>
      <c r="C21" s="632"/>
      <c r="D21" s="632"/>
      <c r="E21" s="632"/>
      <c r="F21" s="632"/>
      <c r="G21" s="632"/>
      <c r="H21" s="632"/>
      <c r="I21" s="632"/>
      <c r="J21" s="632"/>
      <c r="K21" s="632"/>
      <c r="L21" s="632"/>
      <c r="M21" s="632"/>
      <c r="N21" s="632"/>
      <c r="O21" s="632"/>
      <c r="P21" s="632"/>
      <c r="Q21" s="633"/>
      <c r="R21" s="634">
        <v>3938514</v>
      </c>
      <c r="S21" s="635"/>
      <c r="T21" s="635"/>
      <c r="U21" s="635"/>
      <c r="V21" s="635"/>
      <c r="W21" s="635"/>
      <c r="X21" s="635"/>
      <c r="Y21" s="636"/>
      <c r="Z21" s="672">
        <v>37</v>
      </c>
      <c r="AA21" s="672"/>
      <c r="AB21" s="672"/>
      <c r="AC21" s="672"/>
      <c r="AD21" s="673">
        <v>3749657</v>
      </c>
      <c r="AE21" s="673"/>
      <c r="AF21" s="673"/>
      <c r="AG21" s="673"/>
      <c r="AH21" s="673"/>
      <c r="AI21" s="673"/>
      <c r="AJ21" s="673"/>
      <c r="AK21" s="673"/>
      <c r="AL21" s="637">
        <v>71.900000000000006</v>
      </c>
      <c r="AM21" s="638"/>
      <c r="AN21" s="638"/>
      <c r="AO21" s="674"/>
      <c r="AP21" s="631" t="s">
        <v>193</v>
      </c>
      <c r="AQ21" s="711"/>
      <c r="AR21" s="711"/>
      <c r="AS21" s="711"/>
      <c r="AT21" s="711"/>
      <c r="AU21" s="711"/>
      <c r="AV21" s="711"/>
      <c r="AW21" s="711"/>
      <c r="AX21" s="711"/>
      <c r="AY21" s="711"/>
      <c r="AZ21" s="711"/>
      <c r="BA21" s="711"/>
      <c r="BB21" s="711"/>
      <c r="BC21" s="711"/>
      <c r="BD21" s="711"/>
      <c r="BE21" s="711"/>
      <c r="BF21" s="712"/>
      <c r="BG21" s="634" t="s">
        <v>47</v>
      </c>
      <c r="BH21" s="635"/>
      <c r="BI21" s="635"/>
      <c r="BJ21" s="635"/>
      <c r="BK21" s="635"/>
      <c r="BL21" s="635"/>
      <c r="BM21" s="635"/>
      <c r="BN21" s="636"/>
      <c r="BO21" s="672" t="s">
        <v>47</v>
      </c>
      <c r="BP21" s="672"/>
      <c r="BQ21" s="672"/>
      <c r="BR21" s="672"/>
      <c r="BS21" s="673" t="s">
        <v>47</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194</v>
      </c>
      <c r="C22" s="632"/>
      <c r="D22" s="632"/>
      <c r="E22" s="632"/>
      <c r="F22" s="632"/>
      <c r="G22" s="632"/>
      <c r="H22" s="632"/>
      <c r="I22" s="632"/>
      <c r="J22" s="632"/>
      <c r="K22" s="632"/>
      <c r="L22" s="632"/>
      <c r="M22" s="632"/>
      <c r="N22" s="632"/>
      <c r="O22" s="632"/>
      <c r="P22" s="632"/>
      <c r="Q22" s="633"/>
      <c r="R22" s="634">
        <v>3749657</v>
      </c>
      <c r="S22" s="635"/>
      <c r="T22" s="635"/>
      <c r="U22" s="635"/>
      <c r="V22" s="635"/>
      <c r="W22" s="635"/>
      <c r="X22" s="635"/>
      <c r="Y22" s="636"/>
      <c r="Z22" s="672">
        <v>35.200000000000003</v>
      </c>
      <c r="AA22" s="672"/>
      <c r="AB22" s="672"/>
      <c r="AC22" s="672"/>
      <c r="AD22" s="673">
        <v>3749657</v>
      </c>
      <c r="AE22" s="673"/>
      <c r="AF22" s="673"/>
      <c r="AG22" s="673"/>
      <c r="AH22" s="673"/>
      <c r="AI22" s="673"/>
      <c r="AJ22" s="673"/>
      <c r="AK22" s="673"/>
      <c r="AL22" s="637">
        <v>71.900000000000006</v>
      </c>
      <c r="AM22" s="638"/>
      <c r="AN22" s="638"/>
      <c r="AO22" s="674"/>
      <c r="AP22" s="631" t="s">
        <v>195</v>
      </c>
      <c r="AQ22" s="711"/>
      <c r="AR22" s="711"/>
      <c r="AS22" s="711"/>
      <c r="AT22" s="711"/>
      <c r="AU22" s="711"/>
      <c r="AV22" s="711"/>
      <c r="AW22" s="711"/>
      <c r="AX22" s="711"/>
      <c r="AY22" s="711"/>
      <c r="AZ22" s="711"/>
      <c r="BA22" s="711"/>
      <c r="BB22" s="711"/>
      <c r="BC22" s="711"/>
      <c r="BD22" s="711"/>
      <c r="BE22" s="711"/>
      <c r="BF22" s="712"/>
      <c r="BG22" s="634" t="s">
        <v>47</v>
      </c>
      <c r="BH22" s="635"/>
      <c r="BI22" s="635"/>
      <c r="BJ22" s="635"/>
      <c r="BK22" s="635"/>
      <c r="BL22" s="635"/>
      <c r="BM22" s="635"/>
      <c r="BN22" s="636"/>
      <c r="BO22" s="672" t="s">
        <v>47</v>
      </c>
      <c r="BP22" s="672"/>
      <c r="BQ22" s="672"/>
      <c r="BR22" s="672"/>
      <c r="BS22" s="673" t="s">
        <v>47</v>
      </c>
      <c r="BT22" s="673"/>
      <c r="BU22" s="673"/>
      <c r="BV22" s="673"/>
      <c r="BW22" s="673"/>
      <c r="BX22" s="673"/>
      <c r="BY22" s="673"/>
      <c r="BZ22" s="673"/>
      <c r="CA22" s="673"/>
      <c r="CB22" s="713"/>
      <c r="CD22" s="686" t="s">
        <v>196</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197</v>
      </c>
      <c r="C23" s="632"/>
      <c r="D23" s="632"/>
      <c r="E23" s="632"/>
      <c r="F23" s="632"/>
      <c r="G23" s="632"/>
      <c r="H23" s="632"/>
      <c r="I23" s="632"/>
      <c r="J23" s="632"/>
      <c r="K23" s="632"/>
      <c r="L23" s="632"/>
      <c r="M23" s="632"/>
      <c r="N23" s="632"/>
      <c r="O23" s="632"/>
      <c r="P23" s="632"/>
      <c r="Q23" s="633"/>
      <c r="R23" s="634">
        <v>188857</v>
      </c>
      <c r="S23" s="635"/>
      <c r="T23" s="635"/>
      <c r="U23" s="635"/>
      <c r="V23" s="635"/>
      <c r="W23" s="635"/>
      <c r="X23" s="635"/>
      <c r="Y23" s="636"/>
      <c r="Z23" s="672">
        <v>1.8</v>
      </c>
      <c r="AA23" s="672"/>
      <c r="AB23" s="672"/>
      <c r="AC23" s="672"/>
      <c r="AD23" s="673" t="s">
        <v>47</v>
      </c>
      <c r="AE23" s="673"/>
      <c r="AF23" s="673"/>
      <c r="AG23" s="673"/>
      <c r="AH23" s="673"/>
      <c r="AI23" s="673"/>
      <c r="AJ23" s="673"/>
      <c r="AK23" s="673"/>
      <c r="AL23" s="637" t="s">
        <v>47</v>
      </c>
      <c r="AM23" s="638"/>
      <c r="AN23" s="638"/>
      <c r="AO23" s="674"/>
      <c r="AP23" s="631" t="s">
        <v>198</v>
      </c>
      <c r="AQ23" s="711"/>
      <c r="AR23" s="711"/>
      <c r="AS23" s="711"/>
      <c r="AT23" s="711"/>
      <c r="AU23" s="711"/>
      <c r="AV23" s="711"/>
      <c r="AW23" s="711"/>
      <c r="AX23" s="711"/>
      <c r="AY23" s="711"/>
      <c r="AZ23" s="711"/>
      <c r="BA23" s="711"/>
      <c r="BB23" s="711"/>
      <c r="BC23" s="711"/>
      <c r="BD23" s="711"/>
      <c r="BE23" s="711"/>
      <c r="BF23" s="712"/>
      <c r="BG23" s="634" t="s">
        <v>47</v>
      </c>
      <c r="BH23" s="635"/>
      <c r="BI23" s="635"/>
      <c r="BJ23" s="635"/>
      <c r="BK23" s="635"/>
      <c r="BL23" s="635"/>
      <c r="BM23" s="635"/>
      <c r="BN23" s="636"/>
      <c r="BO23" s="672" t="s">
        <v>47</v>
      </c>
      <c r="BP23" s="672"/>
      <c r="BQ23" s="672"/>
      <c r="BR23" s="672"/>
      <c r="BS23" s="673" t="s">
        <v>47</v>
      </c>
      <c r="BT23" s="673"/>
      <c r="BU23" s="673"/>
      <c r="BV23" s="673"/>
      <c r="BW23" s="673"/>
      <c r="BX23" s="673"/>
      <c r="BY23" s="673"/>
      <c r="BZ23" s="673"/>
      <c r="CA23" s="673"/>
      <c r="CB23" s="713"/>
      <c r="CD23" s="686" t="s">
        <v>138</v>
      </c>
      <c r="CE23" s="687"/>
      <c r="CF23" s="687"/>
      <c r="CG23" s="687"/>
      <c r="CH23" s="687"/>
      <c r="CI23" s="687"/>
      <c r="CJ23" s="687"/>
      <c r="CK23" s="687"/>
      <c r="CL23" s="687"/>
      <c r="CM23" s="687"/>
      <c r="CN23" s="687"/>
      <c r="CO23" s="687"/>
      <c r="CP23" s="687"/>
      <c r="CQ23" s="688"/>
      <c r="CR23" s="686" t="s">
        <v>199</v>
      </c>
      <c r="CS23" s="687"/>
      <c r="CT23" s="687"/>
      <c r="CU23" s="687"/>
      <c r="CV23" s="687"/>
      <c r="CW23" s="687"/>
      <c r="CX23" s="687"/>
      <c r="CY23" s="688"/>
      <c r="CZ23" s="686" t="s">
        <v>200</v>
      </c>
      <c r="DA23" s="687"/>
      <c r="DB23" s="687"/>
      <c r="DC23" s="688"/>
      <c r="DD23" s="686" t="s">
        <v>201</v>
      </c>
      <c r="DE23" s="687"/>
      <c r="DF23" s="687"/>
      <c r="DG23" s="687"/>
      <c r="DH23" s="687"/>
      <c r="DI23" s="687"/>
      <c r="DJ23" s="687"/>
      <c r="DK23" s="688"/>
      <c r="DL23" s="724" t="s">
        <v>202</v>
      </c>
      <c r="DM23" s="725"/>
      <c r="DN23" s="725"/>
      <c r="DO23" s="725"/>
      <c r="DP23" s="725"/>
      <c r="DQ23" s="725"/>
      <c r="DR23" s="725"/>
      <c r="DS23" s="725"/>
      <c r="DT23" s="725"/>
      <c r="DU23" s="725"/>
      <c r="DV23" s="726"/>
      <c r="DW23" s="686" t="s">
        <v>203</v>
      </c>
      <c r="DX23" s="687"/>
      <c r="DY23" s="687"/>
      <c r="DZ23" s="687"/>
      <c r="EA23" s="687"/>
      <c r="EB23" s="687"/>
      <c r="EC23" s="688"/>
    </row>
    <row r="24" spans="2:133" ht="11.25" customHeight="1" x14ac:dyDescent="0.2">
      <c r="B24" s="631" t="s">
        <v>204</v>
      </c>
      <c r="C24" s="632"/>
      <c r="D24" s="632"/>
      <c r="E24" s="632"/>
      <c r="F24" s="632"/>
      <c r="G24" s="632"/>
      <c r="H24" s="632"/>
      <c r="I24" s="632"/>
      <c r="J24" s="632"/>
      <c r="K24" s="632"/>
      <c r="L24" s="632"/>
      <c r="M24" s="632"/>
      <c r="N24" s="632"/>
      <c r="O24" s="632"/>
      <c r="P24" s="632"/>
      <c r="Q24" s="633"/>
      <c r="R24" s="634" t="s">
        <v>47</v>
      </c>
      <c r="S24" s="635"/>
      <c r="T24" s="635"/>
      <c r="U24" s="635"/>
      <c r="V24" s="635"/>
      <c r="W24" s="635"/>
      <c r="X24" s="635"/>
      <c r="Y24" s="636"/>
      <c r="Z24" s="672" t="s">
        <v>47</v>
      </c>
      <c r="AA24" s="672"/>
      <c r="AB24" s="672"/>
      <c r="AC24" s="672"/>
      <c r="AD24" s="673" t="s">
        <v>47</v>
      </c>
      <c r="AE24" s="673"/>
      <c r="AF24" s="673"/>
      <c r="AG24" s="673"/>
      <c r="AH24" s="673"/>
      <c r="AI24" s="673"/>
      <c r="AJ24" s="673"/>
      <c r="AK24" s="673"/>
      <c r="AL24" s="637" t="s">
        <v>47</v>
      </c>
      <c r="AM24" s="638"/>
      <c r="AN24" s="638"/>
      <c r="AO24" s="674"/>
      <c r="AP24" s="631" t="s">
        <v>205</v>
      </c>
      <c r="AQ24" s="711"/>
      <c r="AR24" s="711"/>
      <c r="AS24" s="711"/>
      <c r="AT24" s="711"/>
      <c r="AU24" s="711"/>
      <c r="AV24" s="711"/>
      <c r="AW24" s="711"/>
      <c r="AX24" s="711"/>
      <c r="AY24" s="711"/>
      <c r="AZ24" s="711"/>
      <c r="BA24" s="711"/>
      <c r="BB24" s="711"/>
      <c r="BC24" s="711"/>
      <c r="BD24" s="711"/>
      <c r="BE24" s="711"/>
      <c r="BF24" s="712"/>
      <c r="BG24" s="634" t="s">
        <v>47</v>
      </c>
      <c r="BH24" s="635"/>
      <c r="BI24" s="635"/>
      <c r="BJ24" s="635"/>
      <c r="BK24" s="635"/>
      <c r="BL24" s="635"/>
      <c r="BM24" s="635"/>
      <c r="BN24" s="636"/>
      <c r="BO24" s="672" t="s">
        <v>47</v>
      </c>
      <c r="BP24" s="672"/>
      <c r="BQ24" s="672"/>
      <c r="BR24" s="672"/>
      <c r="BS24" s="673" t="s">
        <v>47</v>
      </c>
      <c r="BT24" s="673"/>
      <c r="BU24" s="673"/>
      <c r="BV24" s="673"/>
      <c r="BW24" s="673"/>
      <c r="BX24" s="673"/>
      <c r="BY24" s="673"/>
      <c r="BZ24" s="673"/>
      <c r="CA24" s="673"/>
      <c r="CB24" s="713"/>
      <c r="CD24" s="692" t="s">
        <v>206</v>
      </c>
      <c r="CE24" s="693"/>
      <c r="CF24" s="693"/>
      <c r="CG24" s="693"/>
      <c r="CH24" s="693"/>
      <c r="CI24" s="693"/>
      <c r="CJ24" s="693"/>
      <c r="CK24" s="693"/>
      <c r="CL24" s="693"/>
      <c r="CM24" s="693"/>
      <c r="CN24" s="693"/>
      <c r="CO24" s="693"/>
      <c r="CP24" s="693"/>
      <c r="CQ24" s="694"/>
      <c r="CR24" s="689">
        <v>3991528</v>
      </c>
      <c r="CS24" s="690"/>
      <c r="CT24" s="690"/>
      <c r="CU24" s="690"/>
      <c r="CV24" s="690"/>
      <c r="CW24" s="690"/>
      <c r="CX24" s="690"/>
      <c r="CY24" s="715"/>
      <c r="CZ24" s="716">
        <v>38.700000000000003</v>
      </c>
      <c r="DA24" s="698"/>
      <c r="DB24" s="698"/>
      <c r="DC24" s="718"/>
      <c r="DD24" s="714">
        <v>2807964</v>
      </c>
      <c r="DE24" s="690"/>
      <c r="DF24" s="690"/>
      <c r="DG24" s="690"/>
      <c r="DH24" s="690"/>
      <c r="DI24" s="690"/>
      <c r="DJ24" s="690"/>
      <c r="DK24" s="715"/>
      <c r="DL24" s="714">
        <v>2635401</v>
      </c>
      <c r="DM24" s="690"/>
      <c r="DN24" s="690"/>
      <c r="DO24" s="690"/>
      <c r="DP24" s="690"/>
      <c r="DQ24" s="690"/>
      <c r="DR24" s="690"/>
      <c r="DS24" s="690"/>
      <c r="DT24" s="690"/>
      <c r="DU24" s="690"/>
      <c r="DV24" s="715"/>
      <c r="DW24" s="716">
        <v>50.5</v>
      </c>
      <c r="DX24" s="698"/>
      <c r="DY24" s="698"/>
      <c r="DZ24" s="698"/>
      <c r="EA24" s="698"/>
      <c r="EB24" s="698"/>
      <c r="EC24" s="717"/>
    </row>
    <row r="25" spans="2:133" ht="11.25" customHeight="1" x14ac:dyDescent="0.2">
      <c r="B25" s="631" t="s">
        <v>207</v>
      </c>
      <c r="C25" s="632"/>
      <c r="D25" s="632"/>
      <c r="E25" s="632"/>
      <c r="F25" s="632"/>
      <c r="G25" s="632"/>
      <c r="H25" s="632"/>
      <c r="I25" s="632"/>
      <c r="J25" s="632"/>
      <c r="K25" s="632"/>
      <c r="L25" s="632"/>
      <c r="M25" s="632"/>
      <c r="N25" s="632"/>
      <c r="O25" s="632"/>
      <c r="P25" s="632"/>
      <c r="Q25" s="633"/>
      <c r="R25" s="634">
        <v>5344195</v>
      </c>
      <c r="S25" s="635"/>
      <c r="T25" s="635"/>
      <c r="U25" s="635"/>
      <c r="V25" s="635"/>
      <c r="W25" s="635"/>
      <c r="X25" s="635"/>
      <c r="Y25" s="636"/>
      <c r="Z25" s="672">
        <v>50.2</v>
      </c>
      <c r="AA25" s="672"/>
      <c r="AB25" s="672"/>
      <c r="AC25" s="672"/>
      <c r="AD25" s="673">
        <v>5155338</v>
      </c>
      <c r="AE25" s="673"/>
      <c r="AF25" s="673"/>
      <c r="AG25" s="673"/>
      <c r="AH25" s="673"/>
      <c r="AI25" s="673"/>
      <c r="AJ25" s="673"/>
      <c r="AK25" s="673"/>
      <c r="AL25" s="637">
        <v>98.9</v>
      </c>
      <c r="AM25" s="638"/>
      <c r="AN25" s="638"/>
      <c r="AO25" s="674"/>
      <c r="AP25" s="631" t="s">
        <v>208</v>
      </c>
      <c r="AQ25" s="711"/>
      <c r="AR25" s="711"/>
      <c r="AS25" s="711"/>
      <c r="AT25" s="711"/>
      <c r="AU25" s="711"/>
      <c r="AV25" s="711"/>
      <c r="AW25" s="711"/>
      <c r="AX25" s="711"/>
      <c r="AY25" s="711"/>
      <c r="AZ25" s="711"/>
      <c r="BA25" s="711"/>
      <c r="BB25" s="711"/>
      <c r="BC25" s="711"/>
      <c r="BD25" s="711"/>
      <c r="BE25" s="711"/>
      <c r="BF25" s="712"/>
      <c r="BG25" s="634" t="s">
        <v>47</v>
      </c>
      <c r="BH25" s="635"/>
      <c r="BI25" s="635"/>
      <c r="BJ25" s="635"/>
      <c r="BK25" s="635"/>
      <c r="BL25" s="635"/>
      <c r="BM25" s="635"/>
      <c r="BN25" s="636"/>
      <c r="BO25" s="672" t="s">
        <v>47</v>
      </c>
      <c r="BP25" s="672"/>
      <c r="BQ25" s="672"/>
      <c r="BR25" s="672"/>
      <c r="BS25" s="673" t="s">
        <v>47</v>
      </c>
      <c r="BT25" s="673"/>
      <c r="BU25" s="673"/>
      <c r="BV25" s="673"/>
      <c r="BW25" s="673"/>
      <c r="BX25" s="673"/>
      <c r="BY25" s="673"/>
      <c r="BZ25" s="673"/>
      <c r="CA25" s="673"/>
      <c r="CB25" s="713"/>
      <c r="CD25" s="631" t="s">
        <v>209</v>
      </c>
      <c r="CE25" s="632"/>
      <c r="CF25" s="632"/>
      <c r="CG25" s="632"/>
      <c r="CH25" s="632"/>
      <c r="CI25" s="632"/>
      <c r="CJ25" s="632"/>
      <c r="CK25" s="632"/>
      <c r="CL25" s="632"/>
      <c r="CM25" s="632"/>
      <c r="CN25" s="632"/>
      <c r="CO25" s="632"/>
      <c r="CP25" s="632"/>
      <c r="CQ25" s="633"/>
      <c r="CR25" s="634">
        <v>1570969</v>
      </c>
      <c r="CS25" s="647"/>
      <c r="CT25" s="647"/>
      <c r="CU25" s="647"/>
      <c r="CV25" s="647"/>
      <c r="CW25" s="647"/>
      <c r="CX25" s="647"/>
      <c r="CY25" s="648"/>
      <c r="CZ25" s="637">
        <v>15.2</v>
      </c>
      <c r="DA25" s="649"/>
      <c r="DB25" s="649"/>
      <c r="DC25" s="650"/>
      <c r="DD25" s="640">
        <v>1516886</v>
      </c>
      <c r="DE25" s="647"/>
      <c r="DF25" s="647"/>
      <c r="DG25" s="647"/>
      <c r="DH25" s="647"/>
      <c r="DI25" s="647"/>
      <c r="DJ25" s="647"/>
      <c r="DK25" s="648"/>
      <c r="DL25" s="640">
        <v>1500393</v>
      </c>
      <c r="DM25" s="647"/>
      <c r="DN25" s="647"/>
      <c r="DO25" s="647"/>
      <c r="DP25" s="647"/>
      <c r="DQ25" s="647"/>
      <c r="DR25" s="647"/>
      <c r="DS25" s="647"/>
      <c r="DT25" s="647"/>
      <c r="DU25" s="647"/>
      <c r="DV25" s="648"/>
      <c r="DW25" s="637">
        <v>28.7</v>
      </c>
      <c r="DX25" s="649"/>
      <c r="DY25" s="649"/>
      <c r="DZ25" s="649"/>
      <c r="EA25" s="649"/>
      <c r="EB25" s="649"/>
      <c r="EC25" s="661"/>
    </row>
    <row r="26" spans="2:133" ht="11.25" customHeight="1" x14ac:dyDescent="0.2">
      <c r="B26" s="631" t="s">
        <v>210</v>
      </c>
      <c r="C26" s="632"/>
      <c r="D26" s="632"/>
      <c r="E26" s="632"/>
      <c r="F26" s="632"/>
      <c r="G26" s="632"/>
      <c r="H26" s="632"/>
      <c r="I26" s="632"/>
      <c r="J26" s="632"/>
      <c r="K26" s="632"/>
      <c r="L26" s="632"/>
      <c r="M26" s="632"/>
      <c r="N26" s="632"/>
      <c r="O26" s="632"/>
      <c r="P26" s="632"/>
      <c r="Q26" s="633"/>
      <c r="R26" s="634">
        <v>1068</v>
      </c>
      <c r="S26" s="635"/>
      <c r="T26" s="635"/>
      <c r="U26" s="635"/>
      <c r="V26" s="635"/>
      <c r="W26" s="635"/>
      <c r="X26" s="635"/>
      <c r="Y26" s="636"/>
      <c r="Z26" s="672">
        <v>0</v>
      </c>
      <c r="AA26" s="672"/>
      <c r="AB26" s="672"/>
      <c r="AC26" s="672"/>
      <c r="AD26" s="673">
        <v>1068</v>
      </c>
      <c r="AE26" s="673"/>
      <c r="AF26" s="673"/>
      <c r="AG26" s="673"/>
      <c r="AH26" s="673"/>
      <c r="AI26" s="673"/>
      <c r="AJ26" s="673"/>
      <c r="AK26" s="673"/>
      <c r="AL26" s="637">
        <v>0</v>
      </c>
      <c r="AM26" s="638"/>
      <c r="AN26" s="638"/>
      <c r="AO26" s="674"/>
      <c r="AP26" s="631" t="s">
        <v>211</v>
      </c>
      <c r="AQ26" s="711"/>
      <c r="AR26" s="711"/>
      <c r="AS26" s="711"/>
      <c r="AT26" s="711"/>
      <c r="AU26" s="711"/>
      <c r="AV26" s="711"/>
      <c r="AW26" s="711"/>
      <c r="AX26" s="711"/>
      <c r="AY26" s="711"/>
      <c r="AZ26" s="711"/>
      <c r="BA26" s="711"/>
      <c r="BB26" s="711"/>
      <c r="BC26" s="711"/>
      <c r="BD26" s="711"/>
      <c r="BE26" s="711"/>
      <c r="BF26" s="712"/>
      <c r="BG26" s="634" t="s">
        <v>47</v>
      </c>
      <c r="BH26" s="635"/>
      <c r="BI26" s="635"/>
      <c r="BJ26" s="635"/>
      <c r="BK26" s="635"/>
      <c r="BL26" s="635"/>
      <c r="BM26" s="635"/>
      <c r="BN26" s="636"/>
      <c r="BO26" s="672" t="s">
        <v>47</v>
      </c>
      <c r="BP26" s="672"/>
      <c r="BQ26" s="672"/>
      <c r="BR26" s="672"/>
      <c r="BS26" s="673" t="s">
        <v>47</v>
      </c>
      <c r="BT26" s="673"/>
      <c r="BU26" s="673"/>
      <c r="BV26" s="673"/>
      <c r="BW26" s="673"/>
      <c r="BX26" s="673"/>
      <c r="BY26" s="673"/>
      <c r="BZ26" s="673"/>
      <c r="CA26" s="673"/>
      <c r="CB26" s="713"/>
      <c r="CD26" s="631" t="s">
        <v>212</v>
      </c>
      <c r="CE26" s="632"/>
      <c r="CF26" s="632"/>
      <c r="CG26" s="632"/>
      <c r="CH26" s="632"/>
      <c r="CI26" s="632"/>
      <c r="CJ26" s="632"/>
      <c r="CK26" s="632"/>
      <c r="CL26" s="632"/>
      <c r="CM26" s="632"/>
      <c r="CN26" s="632"/>
      <c r="CO26" s="632"/>
      <c r="CP26" s="632"/>
      <c r="CQ26" s="633"/>
      <c r="CR26" s="634">
        <v>905661</v>
      </c>
      <c r="CS26" s="635"/>
      <c r="CT26" s="635"/>
      <c r="CU26" s="635"/>
      <c r="CV26" s="635"/>
      <c r="CW26" s="635"/>
      <c r="CX26" s="635"/>
      <c r="CY26" s="636"/>
      <c r="CZ26" s="637">
        <v>8.8000000000000007</v>
      </c>
      <c r="DA26" s="649"/>
      <c r="DB26" s="649"/>
      <c r="DC26" s="650"/>
      <c r="DD26" s="640">
        <v>884128</v>
      </c>
      <c r="DE26" s="635"/>
      <c r="DF26" s="635"/>
      <c r="DG26" s="635"/>
      <c r="DH26" s="635"/>
      <c r="DI26" s="635"/>
      <c r="DJ26" s="635"/>
      <c r="DK26" s="636"/>
      <c r="DL26" s="640" t="s">
        <v>47</v>
      </c>
      <c r="DM26" s="635"/>
      <c r="DN26" s="635"/>
      <c r="DO26" s="635"/>
      <c r="DP26" s="635"/>
      <c r="DQ26" s="635"/>
      <c r="DR26" s="635"/>
      <c r="DS26" s="635"/>
      <c r="DT26" s="635"/>
      <c r="DU26" s="635"/>
      <c r="DV26" s="636"/>
      <c r="DW26" s="637" t="s">
        <v>47</v>
      </c>
      <c r="DX26" s="649"/>
      <c r="DY26" s="649"/>
      <c r="DZ26" s="649"/>
      <c r="EA26" s="649"/>
      <c r="EB26" s="649"/>
      <c r="EC26" s="661"/>
    </row>
    <row r="27" spans="2:133" ht="11.25" customHeight="1" x14ac:dyDescent="0.2">
      <c r="B27" s="631" t="s">
        <v>213</v>
      </c>
      <c r="C27" s="632"/>
      <c r="D27" s="632"/>
      <c r="E27" s="632"/>
      <c r="F27" s="632"/>
      <c r="G27" s="632"/>
      <c r="H27" s="632"/>
      <c r="I27" s="632"/>
      <c r="J27" s="632"/>
      <c r="K27" s="632"/>
      <c r="L27" s="632"/>
      <c r="M27" s="632"/>
      <c r="N27" s="632"/>
      <c r="O27" s="632"/>
      <c r="P27" s="632"/>
      <c r="Q27" s="633"/>
      <c r="R27" s="634">
        <v>34896</v>
      </c>
      <c r="S27" s="635"/>
      <c r="T27" s="635"/>
      <c r="U27" s="635"/>
      <c r="V27" s="635"/>
      <c r="W27" s="635"/>
      <c r="X27" s="635"/>
      <c r="Y27" s="636"/>
      <c r="Z27" s="672">
        <v>0.3</v>
      </c>
      <c r="AA27" s="672"/>
      <c r="AB27" s="672"/>
      <c r="AC27" s="672"/>
      <c r="AD27" s="673" t="s">
        <v>47</v>
      </c>
      <c r="AE27" s="673"/>
      <c r="AF27" s="673"/>
      <c r="AG27" s="673"/>
      <c r="AH27" s="673"/>
      <c r="AI27" s="673"/>
      <c r="AJ27" s="673"/>
      <c r="AK27" s="673"/>
      <c r="AL27" s="637" t="s">
        <v>47</v>
      </c>
      <c r="AM27" s="638"/>
      <c r="AN27" s="638"/>
      <c r="AO27" s="674"/>
      <c r="AP27" s="631" t="s">
        <v>214</v>
      </c>
      <c r="AQ27" s="632"/>
      <c r="AR27" s="632"/>
      <c r="AS27" s="632"/>
      <c r="AT27" s="632"/>
      <c r="AU27" s="632"/>
      <c r="AV27" s="632"/>
      <c r="AW27" s="632"/>
      <c r="AX27" s="632"/>
      <c r="AY27" s="632"/>
      <c r="AZ27" s="632"/>
      <c r="BA27" s="632"/>
      <c r="BB27" s="632"/>
      <c r="BC27" s="632"/>
      <c r="BD27" s="632"/>
      <c r="BE27" s="632"/>
      <c r="BF27" s="633"/>
      <c r="BG27" s="634">
        <v>990939</v>
      </c>
      <c r="BH27" s="635"/>
      <c r="BI27" s="635"/>
      <c r="BJ27" s="635"/>
      <c r="BK27" s="635"/>
      <c r="BL27" s="635"/>
      <c r="BM27" s="635"/>
      <c r="BN27" s="636"/>
      <c r="BO27" s="672">
        <v>100</v>
      </c>
      <c r="BP27" s="672"/>
      <c r="BQ27" s="672"/>
      <c r="BR27" s="672"/>
      <c r="BS27" s="673" t="s">
        <v>47</v>
      </c>
      <c r="BT27" s="673"/>
      <c r="BU27" s="673"/>
      <c r="BV27" s="673"/>
      <c r="BW27" s="673"/>
      <c r="BX27" s="673"/>
      <c r="BY27" s="673"/>
      <c r="BZ27" s="673"/>
      <c r="CA27" s="673"/>
      <c r="CB27" s="713"/>
      <c r="CD27" s="631" t="s">
        <v>215</v>
      </c>
      <c r="CE27" s="632"/>
      <c r="CF27" s="632"/>
      <c r="CG27" s="632"/>
      <c r="CH27" s="632"/>
      <c r="CI27" s="632"/>
      <c r="CJ27" s="632"/>
      <c r="CK27" s="632"/>
      <c r="CL27" s="632"/>
      <c r="CM27" s="632"/>
      <c r="CN27" s="632"/>
      <c r="CO27" s="632"/>
      <c r="CP27" s="632"/>
      <c r="CQ27" s="633"/>
      <c r="CR27" s="634">
        <v>1596650</v>
      </c>
      <c r="CS27" s="647"/>
      <c r="CT27" s="647"/>
      <c r="CU27" s="647"/>
      <c r="CV27" s="647"/>
      <c r="CW27" s="647"/>
      <c r="CX27" s="647"/>
      <c r="CY27" s="648"/>
      <c r="CZ27" s="637">
        <v>15.5</v>
      </c>
      <c r="DA27" s="649"/>
      <c r="DB27" s="649"/>
      <c r="DC27" s="650"/>
      <c r="DD27" s="640">
        <v>529772</v>
      </c>
      <c r="DE27" s="647"/>
      <c r="DF27" s="647"/>
      <c r="DG27" s="647"/>
      <c r="DH27" s="647"/>
      <c r="DI27" s="647"/>
      <c r="DJ27" s="647"/>
      <c r="DK27" s="648"/>
      <c r="DL27" s="640">
        <v>373702</v>
      </c>
      <c r="DM27" s="647"/>
      <c r="DN27" s="647"/>
      <c r="DO27" s="647"/>
      <c r="DP27" s="647"/>
      <c r="DQ27" s="647"/>
      <c r="DR27" s="647"/>
      <c r="DS27" s="647"/>
      <c r="DT27" s="647"/>
      <c r="DU27" s="647"/>
      <c r="DV27" s="648"/>
      <c r="DW27" s="637">
        <v>7.2</v>
      </c>
      <c r="DX27" s="649"/>
      <c r="DY27" s="649"/>
      <c r="DZ27" s="649"/>
      <c r="EA27" s="649"/>
      <c r="EB27" s="649"/>
      <c r="EC27" s="661"/>
    </row>
    <row r="28" spans="2:133" ht="11.25" customHeight="1" x14ac:dyDescent="0.2">
      <c r="B28" s="631" t="s">
        <v>216</v>
      </c>
      <c r="C28" s="632"/>
      <c r="D28" s="632"/>
      <c r="E28" s="632"/>
      <c r="F28" s="632"/>
      <c r="G28" s="632"/>
      <c r="H28" s="632"/>
      <c r="I28" s="632"/>
      <c r="J28" s="632"/>
      <c r="K28" s="632"/>
      <c r="L28" s="632"/>
      <c r="M28" s="632"/>
      <c r="N28" s="632"/>
      <c r="O28" s="632"/>
      <c r="P28" s="632"/>
      <c r="Q28" s="633"/>
      <c r="R28" s="634">
        <v>125891</v>
      </c>
      <c r="S28" s="635"/>
      <c r="T28" s="635"/>
      <c r="U28" s="635"/>
      <c r="V28" s="635"/>
      <c r="W28" s="635"/>
      <c r="X28" s="635"/>
      <c r="Y28" s="636"/>
      <c r="Z28" s="672">
        <v>1.2</v>
      </c>
      <c r="AA28" s="672"/>
      <c r="AB28" s="672"/>
      <c r="AC28" s="672"/>
      <c r="AD28" s="673">
        <v>4218</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217</v>
      </c>
      <c r="CE28" s="632"/>
      <c r="CF28" s="632"/>
      <c r="CG28" s="632"/>
      <c r="CH28" s="632"/>
      <c r="CI28" s="632"/>
      <c r="CJ28" s="632"/>
      <c r="CK28" s="632"/>
      <c r="CL28" s="632"/>
      <c r="CM28" s="632"/>
      <c r="CN28" s="632"/>
      <c r="CO28" s="632"/>
      <c r="CP28" s="632"/>
      <c r="CQ28" s="633"/>
      <c r="CR28" s="634">
        <v>823909</v>
      </c>
      <c r="CS28" s="635"/>
      <c r="CT28" s="635"/>
      <c r="CU28" s="635"/>
      <c r="CV28" s="635"/>
      <c r="CW28" s="635"/>
      <c r="CX28" s="635"/>
      <c r="CY28" s="636"/>
      <c r="CZ28" s="637">
        <v>8</v>
      </c>
      <c r="DA28" s="649"/>
      <c r="DB28" s="649"/>
      <c r="DC28" s="650"/>
      <c r="DD28" s="640">
        <v>761306</v>
      </c>
      <c r="DE28" s="635"/>
      <c r="DF28" s="635"/>
      <c r="DG28" s="635"/>
      <c r="DH28" s="635"/>
      <c r="DI28" s="635"/>
      <c r="DJ28" s="635"/>
      <c r="DK28" s="636"/>
      <c r="DL28" s="640">
        <v>761306</v>
      </c>
      <c r="DM28" s="635"/>
      <c r="DN28" s="635"/>
      <c r="DO28" s="635"/>
      <c r="DP28" s="635"/>
      <c r="DQ28" s="635"/>
      <c r="DR28" s="635"/>
      <c r="DS28" s="635"/>
      <c r="DT28" s="635"/>
      <c r="DU28" s="635"/>
      <c r="DV28" s="636"/>
      <c r="DW28" s="637">
        <v>14.6</v>
      </c>
      <c r="DX28" s="649"/>
      <c r="DY28" s="649"/>
      <c r="DZ28" s="649"/>
      <c r="EA28" s="649"/>
      <c r="EB28" s="649"/>
      <c r="EC28" s="661"/>
    </row>
    <row r="29" spans="2:133" ht="11.25" customHeight="1" x14ac:dyDescent="0.2">
      <c r="B29" s="631" t="s">
        <v>218</v>
      </c>
      <c r="C29" s="632"/>
      <c r="D29" s="632"/>
      <c r="E29" s="632"/>
      <c r="F29" s="632"/>
      <c r="G29" s="632"/>
      <c r="H29" s="632"/>
      <c r="I29" s="632"/>
      <c r="J29" s="632"/>
      <c r="K29" s="632"/>
      <c r="L29" s="632"/>
      <c r="M29" s="632"/>
      <c r="N29" s="632"/>
      <c r="O29" s="632"/>
      <c r="P29" s="632"/>
      <c r="Q29" s="633"/>
      <c r="R29" s="634">
        <v>14746</v>
      </c>
      <c r="S29" s="635"/>
      <c r="T29" s="635"/>
      <c r="U29" s="635"/>
      <c r="V29" s="635"/>
      <c r="W29" s="635"/>
      <c r="X29" s="635"/>
      <c r="Y29" s="636"/>
      <c r="Z29" s="672">
        <v>0.1</v>
      </c>
      <c r="AA29" s="672"/>
      <c r="AB29" s="672"/>
      <c r="AC29" s="672"/>
      <c r="AD29" s="673" t="s">
        <v>47</v>
      </c>
      <c r="AE29" s="673"/>
      <c r="AF29" s="673"/>
      <c r="AG29" s="673"/>
      <c r="AH29" s="673"/>
      <c r="AI29" s="673"/>
      <c r="AJ29" s="673"/>
      <c r="AK29" s="673"/>
      <c r="AL29" s="637" t="s">
        <v>47</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219</v>
      </c>
      <c r="CE29" s="654"/>
      <c r="CF29" s="631" t="s">
        <v>220</v>
      </c>
      <c r="CG29" s="632"/>
      <c r="CH29" s="632"/>
      <c r="CI29" s="632"/>
      <c r="CJ29" s="632"/>
      <c r="CK29" s="632"/>
      <c r="CL29" s="632"/>
      <c r="CM29" s="632"/>
      <c r="CN29" s="632"/>
      <c r="CO29" s="632"/>
      <c r="CP29" s="632"/>
      <c r="CQ29" s="633"/>
      <c r="CR29" s="634">
        <v>823305</v>
      </c>
      <c r="CS29" s="647"/>
      <c r="CT29" s="647"/>
      <c r="CU29" s="647"/>
      <c r="CV29" s="647"/>
      <c r="CW29" s="647"/>
      <c r="CX29" s="647"/>
      <c r="CY29" s="648"/>
      <c r="CZ29" s="637">
        <v>8</v>
      </c>
      <c r="DA29" s="649"/>
      <c r="DB29" s="649"/>
      <c r="DC29" s="650"/>
      <c r="DD29" s="640">
        <v>760702</v>
      </c>
      <c r="DE29" s="647"/>
      <c r="DF29" s="647"/>
      <c r="DG29" s="647"/>
      <c r="DH29" s="647"/>
      <c r="DI29" s="647"/>
      <c r="DJ29" s="647"/>
      <c r="DK29" s="648"/>
      <c r="DL29" s="640">
        <v>760702</v>
      </c>
      <c r="DM29" s="647"/>
      <c r="DN29" s="647"/>
      <c r="DO29" s="647"/>
      <c r="DP29" s="647"/>
      <c r="DQ29" s="647"/>
      <c r="DR29" s="647"/>
      <c r="DS29" s="647"/>
      <c r="DT29" s="647"/>
      <c r="DU29" s="647"/>
      <c r="DV29" s="648"/>
      <c r="DW29" s="637">
        <v>14.6</v>
      </c>
      <c r="DX29" s="649"/>
      <c r="DY29" s="649"/>
      <c r="DZ29" s="649"/>
      <c r="EA29" s="649"/>
      <c r="EB29" s="649"/>
      <c r="EC29" s="661"/>
    </row>
    <row r="30" spans="2:133" ht="11.25" customHeight="1" x14ac:dyDescent="0.2">
      <c r="B30" s="631" t="s">
        <v>221</v>
      </c>
      <c r="C30" s="632"/>
      <c r="D30" s="632"/>
      <c r="E30" s="632"/>
      <c r="F30" s="632"/>
      <c r="G30" s="632"/>
      <c r="H30" s="632"/>
      <c r="I30" s="632"/>
      <c r="J30" s="632"/>
      <c r="K30" s="632"/>
      <c r="L30" s="632"/>
      <c r="M30" s="632"/>
      <c r="N30" s="632"/>
      <c r="O30" s="632"/>
      <c r="P30" s="632"/>
      <c r="Q30" s="633"/>
      <c r="R30" s="634">
        <v>1844267</v>
      </c>
      <c r="S30" s="635"/>
      <c r="T30" s="635"/>
      <c r="U30" s="635"/>
      <c r="V30" s="635"/>
      <c r="W30" s="635"/>
      <c r="X30" s="635"/>
      <c r="Y30" s="636"/>
      <c r="Z30" s="672">
        <v>17.3</v>
      </c>
      <c r="AA30" s="672"/>
      <c r="AB30" s="672"/>
      <c r="AC30" s="672"/>
      <c r="AD30" s="673" t="s">
        <v>47</v>
      </c>
      <c r="AE30" s="673"/>
      <c r="AF30" s="673"/>
      <c r="AG30" s="673"/>
      <c r="AH30" s="673"/>
      <c r="AI30" s="673"/>
      <c r="AJ30" s="673"/>
      <c r="AK30" s="673"/>
      <c r="AL30" s="637" t="s">
        <v>47</v>
      </c>
      <c r="AM30" s="638"/>
      <c r="AN30" s="638"/>
      <c r="AO30" s="674"/>
      <c r="AP30" s="686" t="s">
        <v>138</v>
      </c>
      <c r="AQ30" s="687"/>
      <c r="AR30" s="687"/>
      <c r="AS30" s="687"/>
      <c r="AT30" s="687"/>
      <c r="AU30" s="687"/>
      <c r="AV30" s="687"/>
      <c r="AW30" s="687"/>
      <c r="AX30" s="687"/>
      <c r="AY30" s="687"/>
      <c r="AZ30" s="687"/>
      <c r="BA30" s="687"/>
      <c r="BB30" s="687"/>
      <c r="BC30" s="687"/>
      <c r="BD30" s="687"/>
      <c r="BE30" s="687"/>
      <c r="BF30" s="688"/>
      <c r="BG30" s="686" t="s">
        <v>222</v>
      </c>
      <c r="BH30" s="704"/>
      <c r="BI30" s="704"/>
      <c r="BJ30" s="704"/>
      <c r="BK30" s="704"/>
      <c r="BL30" s="704"/>
      <c r="BM30" s="704"/>
      <c r="BN30" s="704"/>
      <c r="BO30" s="704"/>
      <c r="BP30" s="704"/>
      <c r="BQ30" s="705"/>
      <c r="BR30" s="686" t="s">
        <v>223</v>
      </c>
      <c r="BS30" s="704"/>
      <c r="BT30" s="704"/>
      <c r="BU30" s="704"/>
      <c r="BV30" s="704"/>
      <c r="BW30" s="704"/>
      <c r="BX30" s="704"/>
      <c r="BY30" s="704"/>
      <c r="BZ30" s="704"/>
      <c r="CA30" s="704"/>
      <c r="CB30" s="705"/>
      <c r="CD30" s="655"/>
      <c r="CE30" s="656"/>
      <c r="CF30" s="631" t="s">
        <v>224</v>
      </c>
      <c r="CG30" s="632"/>
      <c r="CH30" s="632"/>
      <c r="CI30" s="632"/>
      <c r="CJ30" s="632"/>
      <c r="CK30" s="632"/>
      <c r="CL30" s="632"/>
      <c r="CM30" s="632"/>
      <c r="CN30" s="632"/>
      <c r="CO30" s="632"/>
      <c r="CP30" s="632"/>
      <c r="CQ30" s="633"/>
      <c r="CR30" s="634">
        <v>777400</v>
      </c>
      <c r="CS30" s="635"/>
      <c r="CT30" s="635"/>
      <c r="CU30" s="635"/>
      <c r="CV30" s="635"/>
      <c r="CW30" s="635"/>
      <c r="CX30" s="635"/>
      <c r="CY30" s="636"/>
      <c r="CZ30" s="637">
        <v>7.5</v>
      </c>
      <c r="DA30" s="649"/>
      <c r="DB30" s="649"/>
      <c r="DC30" s="650"/>
      <c r="DD30" s="640">
        <v>714797</v>
      </c>
      <c r="DE30" s="635"/>
      <c r="DF30" s="635"/>
      <c r="DG30" s="635"/>
      <c r="DH30" s="635"/>
      <c r="DI30" s="635"/>
      <c r="DJ30" s="635"/>
      <c r="DK30" s="636"/>
      <c r="DL30" s="640">
        <v>714797</v>
      </c>
      <c r="DM30" s="635"/>
      <c r="DN30" s="635"/>
      <c r="DO30" s="635"/>
      <c r="DP30" s="635"/>
      <c r="DQ30" s="635"/>
      <c r="DR30" s="635"/>
      <c r="DS30" s="635"/>
      <c r="DT30" s="635"/>
      <c r="DU30" s="635"/>
      <c r="DV30" s="636"/>
      <c r="DW30" s="637">
        <v>13.7</v>
      </c>
      <c r="DX30" s="649"/>
      <c r="DY30" s="649"/>
      <c r="DZ30" s="649"/>
      <c r="EA30" s="649"/>
      <c r="EB30" s="649"/>
      <c r="EC30" s="661"/>
    </row>
    <row r="31" spans="2:133" ht="11.25" customHeight="1" x14ac:dyDescent="0.2">
      <c r="B31" s="701" t="s">
        <v>225</v>
      </c>
      <c r="C31" s="702"/>
      <c r="D31" s="702"/>
      <c r="E31" s="702"/>
      <c r="F31" s="702"/>
      <c r="G31" s="702"/>
      <c r="H31" s="702"/>
      <c r="I31" s="702"/>
      <c r="J31" s="702"/>
      <c r="K31" s="702"/>
      <c r="L31" s="702"/>
      <c r="M31" s="702"/>
      <c r="N31" s="702"/>
      <c r="O31" s="702"/>
      <c r="P31" s="702"/>
      <c r="Q31" s="703"/>
      <c r="R31" s="634" t="s">
        <v>47</v>
      </c>
      <c r="S31" s="635"/>
      <c r="T31" s="635"/>
      <c r="U31" s="635"/>
      <c r="V31" s="635"/>
      <c r="W31" s="635"/>
      <c r="X31" s="635"/>
      <c r="Y31" s="636"/>
      <c r="Z31" s="672" t="s">
        <v>47</v>
      </c>
      <c r="AA31" s="672"/>
      <c r="AB31" s="672"/>
      <c r="AC31" s="672"/>
      <c r="AD31" s="673" t="s">
        <v>47</v>
      </c>
      <c r="AE31" s="673"/>
      <c r="AF31" s="673"/>
      <c r="AG31" s="673"/>
      <c r="AH31" s="673"/>
      <c r="AI31" s="673"/>
      <c r="AJ31" s="673"/>
      <c r="AK31" s="673"/>
      <c r="AL31" s="637" t="s">
        <v>47</v>
      </c>
      <c r="AM31" s="638"/>
      <c r="AN31" s="638"/>
      <c r="AO31" s="674"/>
      <c r="AP31" s="706" t="s">
        <v>226</v>
      </c>
      <c r="AQ31" s="707"/>
      <c r="AR31" s="707"/>
      <c r="AS31" s="707"/>
      <c r="AT31" s="708" t="s">
        <v>227</v>
      </c>
      <c r="AU31" s="341"/>
      <c r="AV31" s="341"/>
      <c r="AW31" s="341"/>
      <c r="AX31" s="692" t="s">
        <v>103</v>
      </c>
      <c r="AY31" s="693"/>
      <c r="AZ31" s="693"/>
      <c r="BA31" s="693"/>
      <c r="BB31" s="693"/>
      <c r="BC31" s="693"/>
      <c r="BD31" s="693"/>
      <c r="BE31" s="693"/>
      <c r="BF31" s="694"/>
      <c r="BG31" s="696">
        <v>98.7</v>
      </c>
      <c r="BH31" s="697"/>
      <c r="BI31" s="697"/>
      <c r="BJ31" s="697"/>
      <c r="BK31" s="697"/>
      <c r="BL31" s="697"/>
      <c r="BM31" s="698">
        <v>95.1</v>
      </c>
      <c r="BN31" s="697"/>
      <c r="BO31" s="697"/>
      <c r="BP31" s="697"/>
      <c r="BQ31" s="699"/>
      <c r="BR31" s="696">
        <v>98.9</v>
      </c>
      <c r="BS31" s="697"/>
      <c r="BT31" s="697"/>
      <c r="BU31" s="697"/>
      <c r="BV31" s="697"/>
      <c r="BW31" s="697"/>
      <c r="BX31" s="698">
        <v>95.2</v>
      </c>
      <c r="BY31" s="697"/>
      <c r="BZ31" s="697"/>
      <c r="CA31" s="697"/>
      <c r="CB31" s="699"/>
      <c r="CD31" s="655"/>
      <c r="CE31" s="656"/>
      <c r="CF31" s="631" t="s">
        <v>228</v>
      </c>
      <c r="CG31" s="632"/>
      <c r="CH31" s="632"/>
      <c r="CI31" s="632"/>
      <c r="CJ31" s="632"/>
      <c r="CK31" s="632"/>
      <c r="CL31" s="632"/>
      <c r="CM31" s="632"/>
      <c r="CN31" s="632"/>
      <c r="CO31" s="632"/>
      <c r="CP31" s="632"/>
      <c r="CQ31" s="633"/>
      <c r="CR31" s="634">
        <v>45905</v>
      </c>
      <c r="CS31" s="647"/>
      <c r="CT31" s="647"/>
      <c r="CU31" s="647"/>
      <c r="CV31" s="647"/>
      <c r="CW31" s="647"/>
      <c r="CX31" s="647"/>
      <c r="CY31" s="648"/>
      <c r="CZ31" s="637">
        <v>0.4</v>
      </c>
      <c r="DA31" s="649"/>
      <c r="DB31" s="649"/>
      <c r="DC31" s="650"/>
      <c r="DD31" s="640">
        <v>45905</v>
      </c>
      <c r="DE31" s="647"/>
      <c r="DF31" s="647"/>
      <c r="DG31" s="647"/>
      <c r="DH31" s="647"/>
      <c r="DI31" s="647"/>
      <c r="DJ31" s="647"/>
      <c r="DK31" s="648"/>
      <c r="DL31" s="640">
        <v>45905</v>
      </c>
      <c r="DM31" s="647"/>
      <c r="DN31" s="647"/>
      <c r="DO31" s="647"/>
      <c r="DP31" s="647"/>
      <c r="DQ31" s="647"/>
      <c r="DR31" s="647"/>
      <c r="DS31" s="647"/>
      <c r="DT31" s="647"/>
      <c r="DU31" s="647"/>
      <c r="DV31" s="648"/>
      <c r="DW31" s="637">
        <v>0.9</v>
      </c>
      <c r="DX31" s="649"/>
      <c r="DY31" s="649"/>
      <c r="DZ31" s="649"/>
      <c r="EA31" s="649"/>
      <c r="EB31" s="649"/>
      <c r="EC31" s="661"/>
    </row>
    <row r="32" spans="2:133" ht="11.25" customHeight="1" x14ac:dyDescent="0.2">
      <c r="B32" s="631" t="s">
        <v>229</v>
      </c>
      <c r="C32" s="632"/>
      <c r="D32" s="632"/>
      <c r="E32" s="632"/>
      <c r="F32" s="632"/>
      <c r="G32" s="632"/>
      <c r="H32" s="632"/>
      <c r="I32" s="632"/>
      <c r="J32" s="632"/>
      <c r="K32" s="632"/>
      <c r="L32" s="632"/>
      <c r="M32" s="632"/>
      <c r="N32" s="632"/>
      <c r="O32" s="632"/>
      <c r="P32" s="632"/>
      <c r="Q32" s="633"/>
      <c r="R32" s="634">
        <v>880842</v>
      </c>
      <c r="S32" s="635"/>
      <c r="T32" s="635"/>
      <c r="U32" s="635"/>
      <c r="V32" s="635"/>
      <c r="W32" s="635"/>
      <c r="X32" s="635"/>
      <c r="Y32" s="636"/>
      <c r="Z32" s="672">
        <v>8.3000000000000007</v>
      </c>
      <c r="AA32" s="672"/>
      <c r="AB32" s="672"/>
      <c r="AC32" s="672"/>
      <c r="AD32" s="673" t="s">
        <v>47</v>
      </c>
      <c r="AE32" s="673"/>
      <c r="AF32" s="673"/>
      <c r="AG32" s="673"/>
      <c r="AH32" s="673"/>
      <c r="AI32" s="673"/>
      <c r="AJ32" s="673"/>
      <c r="AK32" s="673"/>
      <c r="AL32" s="637" t="s">
        <v>47</v>
      </c>
      <c r="AM32" s="638"/>
      <c r="AN32" s="638"/>
      <c r="AO32" s="674"/>
      <c r="AP32" s="675"/>
      <c r="AQ32" s="676"/>
      <c r="AR32" s="676"/>
      <c r="AS32" s="676"/>
      <c r="AT32" s="709"/>
      <c r="AU32" s="187" t="s">
        <v>230</v>
      </c>
      <c r="AX32" s="631" t="s">
        <v>231</v>
      </c>
      <c r="AY32" s="632"/>
      <c r="AZ32" s="632"/>
      <c r="BA32" s="632"/>
      <c r="BB32" s="632"/>
      <c r="BC32" s="632"/>
      <c r="BD32" s="632"/>
      <c r="BE32" s="632"/>
      <c r="BF32" s="633"/>
      <c r="BG32" s="700">
        <v>99.2</v>
      </c>
      <c r="BH32" s="647"/>
      <c r="BI32" s="647"/>
      <c r="BJ32" s="647"/>
      <c r="BK32" s="647"/>
      <c r="BL32" s="647"/>
      <c r="BM32" s="638">
        <v>97.8</v>
      </c>
      <c r="BN32" s="647"/>
      <c r="BO32" s="647"/>
      <c r="BP32" s="647"/>
      <c r="BQ32" s="670"/>
      <c r="BR32" s="700">
        <v>99.5</v>
      </c>
      <c r="BS32" s="647"/>
      <c r="BT32" s="647"/>
      <c r="BU32" s="647"/>
      <c r="BV32" s="647"/>
      <c r="BW32" s="647"/>
      <c r="BX32" s="638">
        <v>97.5</v>
      </c>
      <c r="BY32" s="647"/>
      <c r="BZ32" s="647"/>
      <c r="CA32" s="647"/>
      <c r="CB32" s="670"/>
      <c r="CD32" s="657"/>
      <c r="CE32" s="658"/>
      <c r="CF32" s="631" t="s">
        <v>232</v>
      </c>
      <c r="CG32" s="632"/>
      <c r="CH32" s="632"/>
      <c r="CI32" s="632"/>
      <c r="CJ32" s="632"/>
      <c r="CK32" s="632"/>
      <c r="CL32" s="632"/>
      <c r="CM32" s="632"/>
      <c r="CN32" s="632"/>
      <c r="CO32" s="632"/>
      <c r="CP32" s="632"/>
      <c r="CQ32" s="633"/>
      <c r="CR32" s="634">
        <v>604</v>
      </c>
      <c r="CS32" s="635"/>
      <c r="CT32" s="635"/>
      <c r="CU32" s="635"/>
      <c r="CV32" s="635"/>
      <c r="CW32" s="635"/>
      <c r="CX32" s="635"/>
      <c r="CY32" s="636"/>
      <c r="CZ32" s="637">
        <v>0</v>
      </c>
      <c r="DA32" s="649"/>
      <c r="DB32" s="649"/>
      <c r="DC32" s="650"/>
      <c r="DD32" s="640">
        <v>604</v>
      </c>
      <c r="DE32" s="635"/>
      <c r="DF32" s="635"/>
      <c r="DG32" s="635"/>
      <c r="DH32" s="635"/>
      <c r="DI32" s="635"/>
      <c r="DJ32" s="635"/>
      <c r="DK32" s="636"/>
      <c r="DL32" s="640">
        <v>604</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233</v>
      </c>
      <c r="C33" s="632"/>
      <c r="D33" s="632"/>
      <c r="E33" s="632"/>
      <c r="F33" s="632"/>
      <c r="G33" s="632"/>
      <c r="H33" s="632"/>
      <c r="I33" s="632"/>
      <c r="J33" s="632"/>
      <c r="K33" s="632"/>
      <c r="L33" s="632"/>
      <c r="M33" s="632"/>
      <c r="N33" s="632"/>
      <c r="O33" s="632"/>
      <c r="P33" s="632"/>
      <c r="Q33" s="633"/>
      <c r="R33" s="634">
        <v>63319</v>
      </c>
      <c r="S33" s="635"/>
      <c r="T33" s="635"/>
      <c r="U33" s="635"/>
      <c r="V33" s="635"/>
      <c r="W33" s="635"/>
      <c r="X33" s="635"/>
      <c r="Y33" s="636"/>
      <c r="Z33" s="672">
        <v>0.6</v>
      </c>
      <c r="AA33" s="672"/>
      <c r="AB33" s="672"/>
      <c r="AC33" s="672"/>
      <c r="AD33" s="673">
        <v>52669</v>
      </c>
      <c r="AE33" s="673"/>
      <c r="AF33" s="673"/>
      <c r="AG33" s="673"/>
      <c r="AH33" s="673"/>
      <c r="AI33" s="673"/>
      <c r="AJ33" s="673"/>
      <c r="AK33" s="673"/>
      <c r="AL33" s="637">
        <v>1</v>
      </c>
      <c r="AM33" s="638"/>
      <c r="AN33" s="638"/>
      <c r="AO33" s="674"/>
      <c r="AP33" s="677"/>
      <c r="AQ33" s="678"/>
      <c r="AR33" s="678"/>
      <c r="AS33" s="678"/>
      <c r="AT33" s="710"/>
      <c r="AU33" s="342"/>
      <c r="AV33" s="342"/>
      <c r="AW33" s="342"/>
      <c r="AX33" s="615" t="s">
        <v>234</v>
      </c>
      <c r="AY33" s="616"/>
      <c r="AZ33" s="616"/>
      <c r="BA33" s="616"/>
      <c r="BB33" s="616"/>
      <c r="BC33" s="616"/>
      <c r="BD33" s="616"/>
      <c r="BE33" s="616"/>
      <c r="BF33" s="617"/>
      <c r="BG33" s="695">
        <v>97.9</v>
      </c>
      <c r="BH33" s="619"/>
      <c r="BI33" s="619"/>
      <c r="BJ33" s="619"/>
      <c r="BK33" s="619"/>
      <c r="BL33" s="619"/>
      <c r="BM33" s="665">
        <v>91.7</v>
      </c>
      <c r="BN33" s="619"/>
      <c r="BO33" s="619"/>
      <c r="BP33" s="619"/>
      <c r="BQ33" s="682"/>
      <c r="BR33" s="695">
        <v>98.2</v>
      </c>
      <c r="BS33" s="619"/>
      <c r="BT33" s="619"/>
      <c r="BU33" s="619"/>
      <c r="BV33" s="619"/>
      <c r="BW33" s="619"/>
      <c r="BX33" s="665">
        <v>92</v>
      </c>
      <c r="BY33" s="619"/>
      <c r="BZ33" s="619"/>
      <c r="CA33" s="619"/>
      <c r="CB33" s="682"/>
      <c r="CD33" s="631" t="s">
        <v>235</v>
      </c>
      <c r="CE33" s="632"/>
      <c r="CF33" s="632"/>
      <c r="CG33" s="632"/>
      <c r="CH33" s="632"/>
      <c r="CI33" s="632"/>
      <c r="CJ33" s="632"/>
      <c r="CK33" s="632"/>
      <c r="CL33" s="632"/>
      <c r="CM33" s="632"/>
      <c r="CN33" s="632"/>
      <c r="CO33" s="632"/>
      <c r="CP33" s="632"/>
      <c r="CQ33" s="633"/>
      <c r="CR33" s="634">
        <v>3818051</v>
      </c>
      <c r="CS33" s="647"/>
      <c r="CT33" s="647"/>
      <c r="CU33" s="647"/>
      <c r="CV33" s="647"/>
      <c r="CW33" s="647"/>
      <c r="CX33" s="647"/>
      <c r="CY33" s="648"/>
      <c r="CZ33" s="637">
        <v>37</v>
      </c>
      <c r="DA33" s="649"/>
      <c r="DB33" s="649"/>
      <c r="DC33" s="650"/>
      <c r="DD33" s="640">
        <v>3031867</v>
      </c>
      <c r="DE33" s="647"/>
      <c r="DF33" s="647"/>
      <c r="DG33" s="647"/>
      <c r="DH33" s="647"/>
      <c r="DI33" s="647"/>
      <c r="DJ33" s="647"/>
      <c r="DK33" s="648"/>
      <c r="DL33" s="640">
        <v>1826177</v>
      </c>
      <c r="DM33" s="647"/>
      <c r="DN33" s="647"/>
      <c r="DO33" s="647"/>
      <c r="DP33" s="647"/>
      <c r="DQ33" s="647"/>
      <c r="DR33" s="647"/>
      <c r="DS33" s="647"/>
      <c r="DT33" s="647"/>
      <c r="DU33" s="647"/>
      <c r="DV33" s="648"/>
      <c r="DW33" s="637">
        <v>35</v>
      </c>
      <c r="DX33" s="649"/>
      <c r="DY33" s="649"/>
      <c r="DZ33" s="649"/>
      <c r="EA33" s="649"/>
      <c r="EB33" s="649"/>
      <c r="EC33" s="661"/>
    </row>
    <row r="34" spans="2:133" ht="11.25" customHeight="1" x14ac:dyDescent="0.2">
      <c r="B34" s="631" t="s">
        <v>236</v>
      </c>
      <c r="C34" s="632"/>
      <c r="D34" s="632"/>
      <c r="E34" s="632"/>
      <c r="F34" s="632"/>
      <c r="G34" s="632"/>
      <c r="H34" s="632"/>
      <c r="I34" s="632"/>
      <c r="J34" s="632"/>
      <c r="K34" s="632"/>
      <c r="L34" s="632"/>
      <c r="M34" s="632"/>
      <c r="N34" s="632"/>
      <c r="O34" s="632"/>
      <c r="P34" s="632"/>
      <c r="Q34" s="633"/>
      <c r="R34" s="634">
        <v>473654</v>
      </c>
      <c r="S34" s="635"/>
      <c r="T34" s="635"/>
      <c r="U34" s="635"/>
      <c r="V34" s="635"/>
      <c r="W34" s="635"/>
      <c r="X34" s="635"/>
      <c r="Y34" s="636"/>
      <c r="Z34" s="672">
        <v>4.5</v>
      </c>
      <c r="AA34" s="672"/>
      <c r="AB34" s="672"/>
      <c r="AC34" s="672"/>
      <c r="AD34" s="673" t="s">
        <v>47</v>
      </c>
      <c r="AE34" s="673"/>
      <c r="AF34" s="673"/>
      <c r="AG34" s="673"/>
      <c r="AH34" s="673"/>
      <c r="AI34" s="673"/>
      <c r="AJ34" s="673"/>
      <c r="AK34" s="673"/>
      <c r="AL34" s="637" t="s">
        <v>47</v>
      </c>
      <c r="AM34" s="638"/>
      <c r="AN34" s="638"/>
      <c r="AO34" s="674"/>
      <c r="AP34" s="191"/>
      <c r="AQ34" s="192"/>
      <c r="AS34" s="341"/>
      <c r="AT34" s="341"/>
      <c r="AU34" s="341"/>
      <c r="AV34" s="341"/>
      <c r="AW34" s="341"/>
      <c r="AX34" s="341"/>
      <c r="AY34" s="341"/>
      <c r="AZ34" s="341"/>
      <c r="BA34" s="341"/>
      <c r="BB34" s="341"/>
      <c r="BC34" s="341"/>
      <c r="BD34" s="341"/>
      <c r="BE34" s="341"/>
      <c r="BF34" s="341"/>
      <c r="BG34" s="192"/>
      <c r="BH34" s="192"/>
      <c r="BI34" s="192"/>
      <c r="BJ34" s="192"/>
      <c r="BK34" s="192"/>
      <c r="BL34" s="192"/>
      <c r="BM34" s="192"/>
      <c r="BN34" s="192"/>
      <c r="BO34" s="192"/>
      <c r="BP34" s="192"/>
      <c r="BQ34" s="192"/>
      <c r="BR34" s="192"/>
      <c r="BS34" s="192"/>
      <c r="BT34" s="192"/>
      <c r="BU34" s="192"/>
      <c r="BV34" s="192"/>
      <c r="BW34" s="192"/>
      <c r="BX34" s="192"/>
      <c r="BY34" s="192"/>
      <c r="BZ34" s="192"/>
      <c r="CA34" s="192"/>
      <c r="CB34" s="192"/>
      <c r="CD34" s="631" t="s">
        <v>237</v>
      </c>
      <c r="CE34" s="632"/>
      <c r="CF34" s="632"/>
      <c r="CG34" s="632"/>
      <c r="CH34" s="632"/>
      <c r="CI34" s="632"/>
      <c r="CJ34" s="632"/>
      <c r="CK34" s="632"/>
      <c r="CL34" s="632"/>
      <c r="CM34" s="632"/>
      <c r="CN34" s="632"/>
      <c r="CO34" s="632"/>
      <c r="CP34" s="632"/>
      <c r="CQ34" s="633"/>
      <c r="CR34" s="634">
        <v>1216749</v>
      </c>
      <c r="CS34" s="635"/>
      <c r="CT34" s="635"/>
      <c r="CU34" s="635"/>
      <c r="CV34" s="635"/>
      <c r="CW34" s="635"/>
      <c r="CX34" s="635"/>
      <c r="CY34" s="636"/>
      <c r="CZ34" s="637">
        <v>11.8</v>
      </c>
      <c r="DA34" s="649"/>
      <c r="DB34" s="649"/>
      <c r="DC34" s="650"/>
      <c r="DD34" s="640">
        <v>864695</v>
      </c>
      <c r="DE34" s="635"/>
      <c r="DF34" s="635"/>
      <c r="DG34" s="635"/>
      <c r="DH34" s="635"/>
      <c r="DI34" s="635"/>
      <c r="DJ34" s="635"/>
      <c r="DK34" s="636"/>
      <c r="DL34" s="640">
        <v>634538</v>
      </c>
      <c r="DM34" s="635"/>
      <c r="DN34" s="635"/>
      <c r="DO34" s="635"/>
      <c r="DP34" s="635"/>
      <c r="DQ34" s="635"/>
      <c r="DR34" s="635"/>
      <c r="DS34" s="635"/>
      <c r="DT34" s="635"/>
      <c r="DU34" s="635"/>
      <c r="DV34" s="636"/>
      <c r="DW34" s="637">
        <v>12.1</v>
      </c>
      <c r="DX34" s="649"/>
      <c r="DY34" s="649"/>
      <c r="DZ34" s="649"/>
      <c r="EA34" s="649"/>
      <c r="EB34" s="649"/>
      <c r="EC34" s="661"/>
    </row>
    <row r="35" spans="2:133" ht="11.25" customHeight="1" x14ac:dyDescent="0.2">
      <c r="B35" s="631" t="s">
        <v>238</v>
      </c>
      <c r="C35" s="632"/>
      <c r="D35" s="632"/>
      <c r="E35" s="632"/>
      <c r="F35" s="632"/>
      <c r="G35" s="632"/>
      <c r="H35" s="632"/>
      <c r="I35" s="632"/>
      <c r="J35" s="632"/>
      <c r="K35" s="632"/>
      <c r="L35" s="632"/>
      <c r="M35" s="632"/>
      <c r="N35" s="632"/>
      <c r="O35" s="632"/>
      <c r="P35" s="632"/>
      <c r="Q35" s="633"/>
      <c r="R35" s="634">
        <v>503435</v>
      </c>
      <c r="S35" s="635"/>
      <c r="T35" s="635"/>
      <c r="U35" s="635"/>
      <c r="V35" s="635"/>
      <c r="W35" s="635"/>
      <c r="X35" s="635"/>
      <c r="Y35" s="636"/>
      <c r="Z35" s="672">
        <v>4.7</v>
      </c>
      <c r="AA35" s="672"/>
      <c r="AB35" s="672"/>
      <c r="AC35" s="672"/>
      <c r="AD35" s="673" t="s">
        <v>47</v>
      </c>
      <c r="AE35" s="673"/>
      <c r="AF35" s="673"/>
      <c r="AG35" s="673"/>
      <c r="AH35" s="673"/>
      <c r="AI35" s="673"/>
      <c r="AJ35" s="673"/>
      <c r="AK35" s="673"/>
      <c r="AL35" s="637" t="s">
        <v>47</v>
      </c>
      <c r="AM35" s="638"/>
      <c r="AN35" s="638"/>
      <c r="AO35" s="674"/>
      <c r="AP35" s="193"/>
      <c r="AQ35" s="686" t="s">
        <v>239</v>
      </c>
      <c r="AR35" s="687"/>
      <c r="AS35" s="687"/>
      <c r="AT35" s="687"/>
      <c r="AU35" s="687"/>
      <c r="AV35" s="687"/>
      <c r="AW35" s="687"/>
      <c r="AX35" s="687"/>
      <c r="AY35" s="687"/>
      <c r="AZ35" s="687"/>
      <c r="BA35" s="687"/>
      <c r="BB35" s="687"/>
      <c r="BC35" s="687"/>
      <c r="BD35" s="687"/>
      <c r="BE35" s="687"/>
      <c r="BF35" s="688"/>
      <c r="BG35" s="686" t="s">
        <v>240</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241</v>
      </c>
      <c r="CE35" s="632"/>
      <c r="CF35" s="632"/>
      <c r="CG35" s="632"/>
      <c r="CH35" s="632"/>
      <c r="CI35" s="632"/>
      <c r="CJ35" s="632"/>
      <c r="CK35" s="632"/>
      <c r="CL35" s="632"/>
      <c r="CM35" s="632"/>
      <c r="CN35" s="632"/>
      <c r="CO35" s="632"/>
      <c r="CP35" s="632"/>
      <c r="CQ35" s="633"/>
      <c r="CR35" s="634">
        <v>42993</v>
      </c>
      <c r="CS35" s="647"/>
      <c r="CT35" s="647"/>
      <c r="CU35" s="647"/>
      <c r="CV35" s="647"/>
      <c r="CW35" s="647"/>
      <c r="CX35" s="647"/>
      <c r="CY35" s="648"/>
      <c r="CZ35" s="637">
        <v>0.4</v>
      </c>
      <c r="DA35" s="649"/>
      <c r="DB35" s="649"/>
      <c r="DC35" s="650"/>
      <c r="DD35" s="640">
        <v>34330</v>
      </c>
      <c r="DE35" s="647"/>
      <c r="DF35" s="647"/>
      <c r="DG35" s="647"/>
      <c r="DH35" s="647"/>
      <c r="DI35" s="647"/>
      <c r="DJ35" s="647"/>
      <c r="DK35" s="648"/>
      <c r="DL35" s="640">
        <v>34330</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2">
      <c r="B36" s="631" t="s">
        <v>242</v>
      </c>
      <c r="C36" s="632"/>
      <c r="D36" s="632"/>
      <c r="E36" s="632"/>
      <c r="F36" s="632"/>
      <c r="G36" s="632"/>
      <c r="H36" s="632"/>
      <c r="I36" s="632"/>
      <c r="J36" s="632"/>
      <c r="K36" s="632"/>
      <c r="L36" s="632"/>
      <c r="M36" s="632"/>
      <c r="N36" s="632"/>
      <c r="O36" s="632"/>
      <c r="P36" s="632"/>
      <c r="Q36" s="633"/>
      <c r="R36" s="634">
        <v>222756</v>
      </c>
      <c r="S36" s="635"/>
      <c r="T36" s="635"/>
      <c r="U36" s="635"/>
      <c r="V36" s="635"/>
      <c r="W36" s="635"/>
      <c r="X36" s="635"/>
      <c r="Y36" s="636"/>
      <c r="Z36" s="672">
        <v>2.1</v>
      </c>
      <c r="AA36" s="672"/>
      <c r="AB36" s="672"/>
      <c r="AC36" s="672"/>
      <c r="AD36" s="673" t="s">
        <v>47</v>
      </c>
      <c r="AE36" s="673"/>
      <c r="AF36" s="673"/>
      <c r="AG36" s="673"/>
      <c r="AH36" s="673"/>
      <c r="AI36" s="673"/>
      <c r="AJ36" s="673"/>
      <c r="AK36" s="673"/>
      <c r="AL36" s="637" t="s">
        <v>47</v>
      </c>
      <c r="AM36" s="638"/>
      <c r="AN36" s="638"/>
      <c r="AO36" s="674"/>
      <c r="AP36" s="193"/>
      <c r="AQ36" s="683" t="s">
        <v>243</v>
      </c>
      <c r="AR36" s="684"/>
      <c r="AS36" s="684"/>
      <c r="AT36" s="684"/>
      <c r="AU36" s="684"/>
      <c r="AV36" s="684"/>
      <c r="AW36" s="684"/>
      <c r="AX36" s="684"/>
      <c r="AY36" s="685"/>
      <c r="AZ36" s="689">
        <v>993679</v>
      </c>
      <c r="BA36" s="690"/>
      <c r="BB36" s="690"/>
      <c r="BC36" s="690"/>
      <c r="BD36" s="690"/>
      <c r="BE36" s="690"/>
      <c r="BF36" s="691"/>
      <c r="BG36" s="692" t="s">
        <v>244</v>
      </c>
      <c r="BH36" s="693"/>
      <c r="BI36" s="693"/>
      <c r="BJ36" s="693"/>
      <c r="BK36" s="693"/>
      <c r="BL36" s="693"/>
      <c r="BM36" s="693"/>
      <c r="BN36" s="693"/>
      <c r="BO36" s="693"/>
      <c r="BP36" s="693"/>
      <c r="BQ36" s="693"/>
      <c r="BR36" s="693"/>
      <c r="BS36" s="693"/>
      <c r="BT36" s="693"/>
      <c r="BU36" s="694"/>
      <c r="BV36" s="689">
        <v>8132</v>
      </c>
      <c r="BW36" s="690"/>
      <c r="BX36" s="690"/>
      <c r="BY36" s="690"/>
      <c r="BZ36" s="690"/>
      <c r="CA36" s="690"/>
      <c r="CB36" s="691"/>
      <c r="CD36" s="631" t="s">
        <v>245</v>
      </c>
      <c r="CE36" s="632"/>
      <c r="CF36" s="632"/>
      <c r="CG36" s="632"/>
      <c r="CH36" s="632"/>
      <c r="CI36" s="632"/>
      <c r="CJ36" s="632"/>
      <c r="CK36" s="632"/>
      <c r="CL36" s="632"/>
      <c r="CM36" s="632"/>
      <c r="CN36" s="632"/>
      <c r="CO36" s="632"/>
      <c r="CP36" s="632"/>
      <c r="CQ36" s="633"/>
      <c r="CR36" s="634">
        <v>1598125</v>
      </c>
      <c r="CS36" s="635"/>
      <c r="CT36" s="635"/>
      <c r="CU36" s="635"/>
      <c r="CV36" s="635"/>
      <c r="CW36" s="635"/>
      <c r="CX36" s="635"/>
      <c r="CY36" s="636"/>
      <c r="CZ36" s="637">
        <v>15.5</v>
      </c>
      <c r="DA36" s="649"/>
      <c r="DB36" s="649"/>
      <c r="DC36" s="650"/>
      <c r="DD36" s="640">
        <v>1300288</v>
      </c>
      <c r="DE36" s="635"/>
      <c r="DF36" s="635"/>
      <c r="DG36" s="635"/>
      <c r="DH36" s="635"/>
      <c r="DI36" s="635"/>
      <c r="DJ36" s="635"/>
      <c r="DK36" s="636"/>
      <c r="DL36" s="640">
        <v>668564</v>
      </c>
      <c r="DM36" s="635"/>
      <c r="DN36" s="635"/>
      <c r="DO36" s="635"/>
      <c r="DP36" s="635"/>
      <c r="DQ36" s="635"/>
      <c r="DR36" s="635"/>
      <c r="DS36" s="635"/>
      <c r="DT36" s="635"/>
      <c r="DU36" s="635"/>
      <c r="DV36" s="636"/>
      <c r="DW36" s="637">
        <v>12.8</v>
      </c>
      <c r="DX36" s="649"/>
      <c r="DY36" s="649"/>
      <c r="DZ36" s="649"/>
      <c r="EA36" s="649"/>
      <c r="EB36" s="649"/>
      <c r="EC36" s="661"/>
    </row>
    <row r="37" spans="2:133" ht="11.25" customHeight="1" x14ac:dyDescent="0.2">
      <c r="B37" s="631" t="s">
        <v>246</v>
      </c>
      <c r="C37" s="632"/>
      <c r="D37" s="632"/>
      <c r="E37" s="632"/>
      <c r="F37" s="632"/>
      <c r="G37" s="632"/>
      <c r="H37" s="632"/>
      <c r="I37" s="632"/>
      <c r="J37" s="632"/>
      <c r="K37" s="632"/>
      <c r="L37" s="632"/>
      <c r="M37" s="632"/>
      <c r="N37" s="632"/>
      <c r="O37" s="632"/>
      <c r="P37" s="632"/>
      <c r="Q37" s="633"/>
      <c r="R37" s="634">
        <v>248296</v>
      </c>
      <c r="S37" s="635"/>
      <c r="T37" s="635"/>
      <c r="U37" s="635"/>
      <c r="V37" s="635"/>
      <c r="W37" s="635"/>
      <c r="X37" s="635"/>
      <c r="Y37" s="636"/>
      <c r="Z37" s="672">
        <v>2.2999999999999998</v>
      </c>
      <c r="AA37" s="672"/>
      <c r="AB37" s="672"/>
      <c r="AC37" s="672"/>
      <c r="AD37" s="673">
        <v>40</v>
      </c>
      <c r="AE37" s="673"/>
      <c r="AF37" s="673"/>
      <c r="AG37" s="673"/>
      <c r="AH37" s="673"/>
      <c r="AI37" s="673"/>
      <c r="AJ37" s="673"/>
      <c r="AK37" s="673"/>
      <c r="AL37" s="637">
        <v>0</v>
      </c>
      <c r="AM37" s="638"/>
      <c r="AN37" s="638"/>
      <c r="AO37" s="674"/>
      <c r="AQ37" s="667" t="s">
        <v>247</v>
      </c>
      <c r="AR37" s="668"/>
      <c r="AS37" s="668"/>
      <c r="AT37" s="668"/>
      <c r="AU37" s="668"/>
      <c r="AV37" s="668"/>
      <c r="AW37" s="668"/>
      <c r="AX37" s="668"/>
      <c r="AY37" s="669"/>
      <c r="AZ37" s="634">
        <v>229315</v>
      </c>
      <c r="BA37" s="635"/>
      <c r="BB37" s="635"/>
      <c r="BC37" s="635"/>
      <c r="BD37" s="647"/>
      <c r="BE37" s="647"/>
      <c r="BF37" s="670"/>
      <c r="BG37" s="631" t="s">
        <v>248</v>
      </c>
      <c r="BH37" s="632"/>
      <c r="BI37" s="632"/>
      <c r="BJ37" s="632"/>
      <c r="BK37" s="632"/>
      <c r="BL37" s="632"/>
      <c r="BM37" s="632"/>
      <c r="BN37" s="632"/>
      <c r="BO37" s="632"/>
      <c r="BP37" s="632"/>
      <c r="BQ37" s="632"/>
      <c r="BR37" s="632"/>
      <c r="BS37" s="632"/>
      <c r="BT37" s="632"/>
      <c r="BU37" s="633"/>
      <c r="BV37" s="634">
        <v>-110718</v>
      </c>
      <c r="BW37" s="635"/>
      <c r="BX37" s="635"/>
      <c r="BY37" s="635"/>
      <c r="BZ37" s="635"/>
      <c r="CA37" s="635"/>
      <c r="CB37" s="671"/>
      <c r="CD37" s="631" t="s">
        <v>249</v>
      </c>
      <c r="CE37" s="632"/>
      <c r="CF37" s="632"/>
      <c r="CG37" s="632"/>
      <c r="CH37" s="632"/>
      <c r="CI37" s="632"/>
      <c r="CJ37" s="632"/>
      <c r="CK37" s="632"/>
      <c r="CL37" s="632"/>
      <c r="CM37" s="632"/>
      <c r="CN37" s="632"/>
      <c r="CO37" s="632"/>
      <c r="CP37" s="632"/>
      <c r="CQ37" s="633"/>
      <c r="CR37" s="634">
        <v>379861</v>
      </c>
      <c r="CS37" s="647"/>
      <c r="CT37" s="647"/>
      <c r="CU37" s="647"/>
      <c r="CV37" s="647"/>
      <c r="CW37" s="647"/>
      <c r="CX37" s="647"/>
      <c r="CY37" s="648"/>
      <c r="CZ37" s="637">
        <v>3.7</v>
      </c>
      <c r="DA37" s="649"/>
      <c r="DB37" s="649"/>
      <c r="DC37" s="650"/>
      <c r="DD37" s="640">
        <v>373261</v>
      </c>
      <c r="DE37" s="647"/>
      <c r="DF37" s="647"/>
      <c r="DG37" s="647"/>
      <c r="DH37" s="647"/>
      <c r="DI37" s="647"/>
      <c r="DJ37" s="647"/>
      <c r="DK37" s="648"/>
      <c r="DL37" s="640">
        <v>365144</v>
      </c>
      <c r="DM37" s="647"/>
      <c r="DN37" s="647"/>
      <c r="DO37" s="647"/>
      <c r="DP37" s="647"/>
      <c r="DQ37" s="647"/>
      <c r="DR37" s="647"/>
      <c r="DS37" s="647"/>
      <c r="DT37" s="647"/>
      <c r="DU37" s="647"/>
      <c r="DV37" s="648"/>
      <c r="DW37" s="637">
        <v>7</v>
      </c>
      <c r="DX37" s="649"/>
      <c r="DY37" s="649"/>
      <c r="DZ37" s="649"/>
      <c r="EA37" s="649"/>
      <c r="EB37" s="649"/>
      <c r="EC37" s="661"/>
    </row>
    <row r="38" spans="2:133" ht="11.25" customHeight="1" x14ac:dyDescent="0.2">
      <c r="B38" s="631" t="s">
        <v>250</v>
      </c>
      <c r="C38" s="632"/>
      <c r="D38" s="632"/>
      <c r="E38" s="632"/>
      <c r="F38" s="632"/>
      <c r="G38" s="632"/>
      <c r="H38" s="632"/>
      <c r="I38" s="632"/>
      <c r="J38" s="632"/>
      <c r="K38" s="632"/>
      <c r="L38" s="632"/>
      <c r="M38" s="632"/>
      <c r="N38" s="632"/>
      <c r="O38" s="632"/>
      <c r="P38" s="632"/>
      <c r="Q38" s="633"/>
      <c r="R38" s="634">
        <v>881545</v>
      </c>
      <c r="S38" s="635"/>
      <c r="T38" s="635"/>
      <c r="U38" s="635"/>
      <c r="V38" s="635"/>
      <c r="W38" s="635"/>
      <c r="X38" s="635"/>
      <c r="Y38" s="636"/>
      <c r="Z38" s="672">
        <v>8.3000000000000007</v>
      </c>
      <c r="AA38" s="672"/>
      <c r="AB38" s="672"/>
      <c r="AC38" s="672"/>
      <c r="AD38" s="673" t="s">
        <v>47</v>
      </c>
      <c r="AE38" s="673"/>
      <c r="AF38" s="673"/>
      <c r="AG38" s="673"/>
      <c r="AH38" s="673"/>
      <c r="AI38" s="673"/>
      <c r="AJ38" s="673"/>
      <c r="AK38" s="673"/>
      <c r="AL38" s="637" t="s">
        <v>47</v>
      </c>
      <c r="AM38" s="638"/>
      <c r="AN38" s="638"/>
      <c r="AO38" s="674"/>
      <c r="AQ38" s="667" t="s">
        <v>251</v>
      </c>
      <c r="AR38" s="668"/>
      <c r="AS38" s="668"/>
      <c r="AT38" s="668"/>
      <c r="AU38" s="668"/>
      <c r="AV38" s="668"/>
      <c r="AW38" s="668"/>
      <c r="AX38" s="668"/>
      <c r="AY38" s="669"/>
      <c r="AZ38" s="634">
        <v>165097</v>
      </c>
      <c r="BA38" s="635"/>
      <c r="BB38" s="635"/>
      <c r="BC38" s="635"/>
      <c r="BD38" s="647"/>
      <c r="BE38" s="647"/>
      <c r="BF38" s="670"/>
      <c r="BG38" s="631" t="s">
        <v>252</v>
      </c>
      <c r="BH38" s="632"/>
      <c r="BI38" s="632"/>
      <c r="BJ38" s="632"/>
      <c r="BK38" s="632"/>
      <c r="BL38" s="632"/>
      <c r="BM38" s="632"/>
      <c r="BN38" s="632"/>
      <c r="BO38" s="632"/>
      <c r="BP38" s="632"/>
      <c r="BQ38" s="632"/>
      <c r="BR38" s="632"/>
      <c r="BS38" s="632"/>
      <c r="BT38" s="632"/>
      <c r="BU38" s="633"/>
      <c r="BV38" s="634">
        <v>1974</v>
      </c>
      <c r="BW38" s="635"/>
      <c r="BX38" s="635"/>
      <c r="BY38" s="635"/>
      <c r="BZ38" s="635"/>
      <c r="CA38" s="635"/>
      <c r="CB38" s="671"/>
      <c r="CD38" s="631" t="s">
        <v>253</v>
      </c>
      <c r="CE38" s="632"/>
      <c r="CF38" s="632"/>
      <c r="CG38" s="632"/>
      <c r="CH38" s="632"/>
      <c r="CI38" s="632"/>
      <c r="CJ38" s="632"/>
      <c r="CK38" s="632"/>
      <c r="CL38" s="632"/>
      <c r="CM38" s="632"/>
      <c r="CN38" s="632"/>
      <c r="CO38" s="632"/>
      <c r="CP38" s="632"/>
      <c r="CQ38" s="633"/>
      <c r="CR38" s="634">
        <v>599267</v>
      </c>
      <c r="CS38" s="635"/>
      <c r="CT38" s="635"/>
      <c r="CU38" s="635"/>
      <c r="CV38" s="635"/>
      <c r="CW38" s="635"/>
      <c r="CX38" s="635"/>
      <c r="CY38" s="636"/>
      <c r="CZ38" s="637">
        <v>5.8</v>
      </c>
      <c r="DA38" s="649"/>
      <c r="DB38" s="649"/>
      <c r="DC38" s="650"/>
      <c r="DD38" s="640">
        <v>488862</v>
      </c>
      <c r="DE38" s="635"/>
      <c r="DF38" s="635"/>
      <c r="DG38" s="635"/>
      <c r="DH38" s="635"/>
      <c r="DI38" s="635"/>
      <c r="DJ38" s="635"/>
      <c r="DK38" s="636"/>
      <c r="DL38" s="640">
        <v>488745</v>
      </c>
      <c r="DM38" s="635"/>
      <c r="DN38" s="635"/>
      <c r="DO38" s="635"/>
      <c r="DP38" s="635"/>
      <c r="DQ38" s="635"/>
      <c r="DR38" s="635"/>
      <c r="DS38" s="635"/>
      <c r="DT38" s="635"/>
      <c r="DU38" s="635"/>
      <c r="DV38" s="636"/>
      <c r="DW38" s="637">
        <v>9.4</v>
      </c>
      <c r="DX38" s="649"/>
      <c r="DY38" s="649"/>
      <c r="DZ38" s="649"/>
      <c r="EA38" s="649"/>
      <c r="EB38" s="649"/>
      <c r="EC38" s="661"/>
    </row>
    <row r="39" spans="2:133" ht="11.25" customHeight="1" x14ac:dyDescent="0.2">
      <c r="B39" s="631" t="s">
        <v>254</v>
      </c>
      <c r="C39" s="632"/>
      <c r="D39" s="632"/>
      <c r="E39" s="632"/>
      <c r="F39" s="632"/>
      <c r="G39" s="632"/>
      <c r="H39" s="632"/>
      <c r="I39" s="632"/>
      <c r="J39" s="632"/>
      <c r="K39" s="632"/>
      <c r="L39" s="632"/>
      <c r="M39" s="632"/>
      <c r="N39" s="632"/>
      <c r="O39" s="632"/>
      <c r="P39" s="632"/>
      <c r="Q39" s="633"/>
      <c r="R39" s="634" t="s">
        <v>47</v>
      </c>
      <c r="S39" s="635"/>
      <c r="T39" s="635"/>
      <c r="U39" s="635"/>
      <c r="V39" s="635"/>
      <c r="W39" s="635"/>
      <c r="X39" s="635"/>
      <c r="Y39" s="636"/>
      <c r="Z39" s="672" t="s">
        <v>47</v>
      </c>
      <c r="AA39" s="672"/>
      <c r="AB39" s="672"/>
      <c r="AC39" s="672"/>
      <c r="AD39" s="673" t="s">
        <v>47</v>
      </c>
      <c r="AE39" s="673"/>
      <c r="AF39" s="673"/>
      <c r="AG39" s="673"/>
      <c r="AH39" s="673"/>
      <c r="AI39" s="673"/>
      <c r="AJ39" s="673"/>
      <c r="AK39" s="673"/>
      <c r="AL39" s="637" t="s">
        <v>47</v>
      </c>
      <c r="AM39" s="638"/>
      <c r="AN39" s="638"/>
      <c r="AO39" s="674"/>
      <c r="AQ39" s="667" t="s">
        <v>255</v>
      </c>
      <c r="AR39" s="668"/>
      <c r="AS39" s="668"/>
      <c r="AT39" s="668"/>
      <c r="AU39" s="668"/>
      <c r="AV39" s="668"/>
      <c r="AW39" s="668"/>
      <c r="AX39" s="668"/>
      <c r="AY39" s="669"/>
      <c r="AZ39" s="634">
        <v>19098</v>
      </c>
      <c r="BA39" s="635"/>
      <c r="BB39" s="635"/>
      <c r="BC39" s="635"/>
      <c r="BD39" s="647"/>
      <c r="BE39" s="647"/>
      <c r="BF39" s="670"/>
      <c r="BG39" s="631" t="s">
        <v>256</v>
      </c>
      <c r="BH39" s="632"/>
      <c r="BI39" s="632"/>
      <c r="BJ39" s="632"/>
      <c r="BK39" s="632"/>
      <c r="BL39" s="632"/>
      <c r="BM39" s="632"/>
      <c r="BN39" s="632"/>
      <c r="BO39" s="632"/>
      <c r="BP39" s="632"/>
      <c r="BQ39" s="632"/>
      <c r="BR39" s="632"/>
      <c r="BS39" s="632"/>
      <c r="BT39" s="632"/>
      <c r="BU39" s="633"/>
      <c r="BV39" s="634">
        <v>2841</v>
      </c>
      <c r="BW39" s="635"/>
      <c r="BX39" s="635"/>
      <c r="BY39" s="635"/>
      <c r="BZ39" s="635"/>
      <c r="CA39" s="635"/>
      <c r="CB39" s="671"/>
      <c r="CD39" s="631" t="s">
        <v>257</v>
      </c>
      <c r="CE39" s="632"/>
      <c r="CF39" s="632"/>
      <c r="CG39" s="632"/>
      <c r="CH39" s="632"/>
      <c r="CI39" s="632"/>
      <c r="CJ39" s="632"/>
      <c r="CK39" s="632"/>
      <c r="CL39" s="632"/>
      <c r="CM39" s="632"/>
      <c r="CN39" s="632"/>
      <c r="CO39" s="632"/>
      <c r="CP39" s="632"/>
      <c r="CQ39" s="633"/>
      <c r="CR39" s="634">
        <v>356897</v>
      </c>
      <c r="CS39" s="647"/>
      <c r="CT39" s="647"/>
      <c r="CU39" s="647"/>
      <c r="CV39" s="647"/>
      <c r="CW39" s="647"/>
      <c r="CX39" s="647"/>
      <c r="CY39" s="648"/>
      <c r="CZ39" s="637">
        <v>3.5</v>
      </c>
      <c r="DA39" s="649"/>
      <c r="DB39" s="649"/>
      <c r="DC39" s="650"/>
      <c r="DD39" s="640">
        <v>343692</v>
      </c>
      <c r="DE39" s="647"/>
      <c r="DF39" s="647"/>
      <c r="DG39" s="647"/>
      <c r="DH39" s="647"/>
      <c r="DI39" s="647"/>
      <c r="DJ39" s="647"/>
      <c r="DK39" s="648"/>
      <c r="DL39" s="640" t="s">
        <v>47</v>
      </c>
      <c r="DM39" s="647"/>
      <c r="DN39" s="647"/>
      <c r="DO39" s="647"/>
      <c r="DP39" s="647"/>
      <c r="DQ39" s="647"/>
      <c r="DR39" s="647"/>
      <c r="DS39" s="647"/>
      <c r="DT39" s="647"/>
      <c r="DU39" s="647"/>
      <c r="DV39" s="648"/>
      <c r="DW39" s="637" t="s">
        <v>47</v>
      </c>
      <c r="DX39" s="649"/>
      <c r="DY39" s="649"/>
      <c r="DZ39" s="649"/>
      <c r="EA39" s="649"/>
      <c r="EB39" s="649"/>
      <c r="EC39" s="661"/>
    </row>
    <row r="40" spans="2:133" ht="11.25" customHeight="1" x14ac:dyDescent="0.2">
      <c r="B40" s="631" t="s">
        <v>258</v>
      </c>
      <c r="C40" s="632"/>
      <c r="D40" s="632"/>
      <c r="E40" s="632"/>
      <c r="F40" s="632"/>
      <c r="G40" s="632"/>
      <c r="H40" s="632"/>
      <c r="I40" s="632"/>
      <c r="J40" s="632"/>
      <c r="K40" s="632"/>
      <c r="L40" s="632"/>
      <c r="M40" s="632"/>
      <c r="N40" s="632"/>
      <c r="O40" s="632"/>
      <c r="P40" s="632"/>
      <c r="Q40" s="633"/>
      <c r="R40" s="634">
        <v>10145</v>
      </c>
      <c r="S40" s="635"/>
      <c r="T40" s="635"/>
      <c r="U40" s="635"/>
      <c r="V40" s="635"/>
      <c r="W40" s="635"/>
      <c r="X40" s="635"/>
      <c r="Y40" s="636"/>
      <c r="Z40" s="672">
        <v>0.1</v>
      </c>
      <c r="AA40" s="672"/>
      <c r="AB40" s="672"/>
      <c r="AC40" s="672"/>
      <c r="AD40" s="673" t="s">
        <v>47</v>
      </c>
      <c r="AE40" s="673"/>
      <c r="AF40" s="673"/>
      <c r="AG40" s="673"/>
      <c r="AH40" s="673"/>
      <c r="AI40" s="673"/>
      <c r="AJ40" s="673"/>
      <c r="AK40" s="673"/>
      <c r="AL40" s="637" t="s">
        <v>47</v>
      </c>
      <c r="AM40" s="638"/>
      <c r="AN40" s="638"/>
      <c r="AO40" s="674"/>
      <c r="AQ40" s="667" t="s">
        <v>259</v>
      </c>
      <c r="AR40" s="668"/>
      <c r="AS40" s="668"/>
      <c r="AT40" s="668"/>
      <c r="AU40" s="668"/>
      <c r="AV40" s="668"/>
      <c r="AW40" s="668"/>
      <c r="AX40" s="668"/>
      <c r="AY40" s="669"/>
      <c r="AZ40" s="634" t="s">
        <v>47</v>
      </c>
      <c r="BA40" s="635"/>
      <c r="BB40" s="635"/>
      <c r="BC40" s="635"/>
      <c r="BD40" s="647"/>
      <c r="BE40" s="647"/>
      <c r="BF40" s="670"/>
      <c r="BG40" s="675" t="s">
        <v>260</v>
      </c>
      <c r="BH40" s="676"/>
      <c r="BI40" s="676"/>
      <c r="BJ40" s="676"/>
      <c r="BK40" s="676"/>
      <c r="BL40" s="343"/>
      <c r="BM40" s="632" t="s">
        <v>261</v>
      </c>
      <c r="BN40" s="632"/>
      <c r="BO40" s="632"/>
      <c r="BP40" s="632"/>
      <c r="BQ40" s="632"/>
      <c r="BR40" s="632"/>
      <c r="BS40" s="632"/>
      <c r="BT40" s="632"/>
      <c r="BU40" s="633"/>
      <c r="BV40" s="634">
        <v>59</v>
      </c>
      <c r="BW40" s="635"/>
      <c r="BX40" s="635"/>
      <c r="BY40" s="635"/>
      <c r="BZ40" s="635"/>
      <c r="CA40" s="635"/>
      <c r="CB40" s="671"/>
      <c r="CD40" s="631" t="s">
        <v>262</v>
      </c>
      <c r="CE40" s="632"/>
      <c r="CF40" s="632"/>
      <c r="CG40" s="632"/>
      <c r="CH40" s="632"/>
      <c r="CI40" s="632"/>
      <c r="CJ40" s="632"/>
      <c r="CK40" s="632"/>
      <c r="CL40" s="632"/>
      <c r="CM40" s="632"/>
      <c r="CN40" s="632"/>
      <c r="CO40" s="632"/>
      <c r="CP40" s="632"/>
      <c r="CQ40" s="633"/>
      <c r="CR40" s="634">
        <v>4020</v>
      </c>
      <c r="CS40" s="635"/>
      <c r="CT40" s="635"/>
      <c r="CU40" s="635"/>
      <c r="CV40" s="635"/>
      <c r="CW40" s="635"/>
      <c r="CX40" s="635"/>
      <c r="CY40" s="636"/>
      <c r="CZ40" s="637">
        <v>0</v>
      </c>
      <c r="DA40" s="649"/>
      <c r="DB40" s="649"/>
      <c r="DC40" s="650"/>
      <c r="DD40" s="640" t="s">
        <v>47</v>
      </c>
      <c r="DE40" s="635"/>
      <c r="DF40" s="635"/>
      <c r="DG40" s="635"/>
      <c r="DH40" s="635"/>
      <c r="DI40" s="635"/>
      <c r="DJ40" s="635"/>
      <c r="DK40" s="636"/>
      <c r="DL40" s="640" t="s">
        <v>47</v>
      </c>
      <c r="DM40" s="635"/>
      <c r="DN40" s="635"/>
      <c r="DO40" s="635"/>
      <c r="DP40" s="635"/>
      <c r="DQ40" s="635"/>
      <c r="DR40" s="635"/>
      <c r="DS40" s="635"/>
      <c r="DT40" s="635"/>
      <c r="DU40" s="635"/>
      <c r="DV40" s="636"/>
      <c r="DW40" s="637" t="s">
        <v>47</v>
      </c>
      <c r="DX40" s="649"/>
      <c r="DY40" s="649"/>
      <c r="DZ40" s="649"/>
      <c r="EA40" s="649"/>
      <c r="EB40" s="649"/>
      <c r="EC40" s="661"/>
    </row>
    <row r="41" spans="2:133" ht="11.25" customHeight="1" x14ac:dyDescent="0.2">
      <c r="B41" s="615" t="s">
        <v>263</v>
      </c>
      <c r="C41" s="616"/>
      <c r="D41" s="616"/>
      <c r="E41" s="616"/>
      <c r="F41" s="616"/>
      <c r="G41" s="616"/>
      <c r="H41" s="616"/>
      <c r="I41" s="616"/>
      <c r="J41" s="616"/>
      <c r="K41" s="616"/>
      <c r="L41" s="616"/>
      <c r="M41" s="616"/>
      <c r="N41" s="616"/>
      <c r="O41" s="616"/>
      <c r="P41" s="616"/>
      <c r="Q41" s="617"/>
      <c r="R41" s="618">
        <v>10638910</v>
      </c>
      <c r="S41" s="659"/>
      <c r="T41" s="659"/>
      <c r="U41" s="659"/>
      <c r="V41" s="659"/>
      <c r="W41" s="659"/>
      <c r="X41" s="659"/>
      <c r="Y41" s="662"/>
      <c r="Z41" s="663">
        <v>100</v>
      </c>
      <c r="AA41" s="663"/>
      <c r="AB41" s="663"/>
      <c r="AC41" s="663"/>
      <c r="AD41" s="664">
        <v>5213333</v>
      </c>
      <c r="AE41" s="664"/>
      <c r="AF41" s="664"/>
      <c r="AG41" s="664"/>
      <c r="AH41" s="664"/>
      <c r="AI41" s="664"/>
      <c r="AJ41" s="664"/>
      <c r="AK41" s="664"/>
      <c r="AL41" s="621">
        <v>100</v>
      </c>
      <c r="AM41" s="665"/>
      <c r="AN41" s="665"/>
      <c r="AO41" s="666"/>
      <c r="AQ41" s="667" t="s">
        <v>264</v>
      </c>
      <c r="AR41" s="668"/>
      <c r="AS41" s="668"/>
      <c r="AT41" s="668"/>
      <c r="AU41" s="668"/>
      <c r="AV41" s="668"/>
      <c r="AW41" s="668"/>
      <c r="AX41" s="668"/>
      <c r="AY41" s="669"/>
      <c r="AZ41" s="634">
        <v>218426</v>
      </c>
      <c r="BA41" s="635"/>
      <c r="BB41" s="635"/>
      <c r="BC41" s="635"/>
      <c r="BD41" s="647"/>
      <c r="BE41" s="647"/>
      <c r="BF41" s="670"/>
      <c r="BG41" s="675"/>
      <c r="BH41" s="676"/>
      <c r="BI41" s="676"/>
      <c r="BJ41" s="676"/>
      <c r="BK41" s="676"/>
      <c r="BL41" s="343"/>
      <c r="BM41" s="632" t="s">
        <v>265</v>
      </c>
      <c r="BN41" s="632"/>
      <c r="BO41" s="632"/>
      <c r="BP41" s="632"/>
      <c r="BQ41" s="632"/>
      <c r="BR41" s="632"/>
      <c r="BS41" s="632"/>
      <c r="BT41" s="632"/>
      <c r="BU41" s="633"/>
      <c r="BV41" s="634" t="s">
        <v>47</v>
      </c>
      <c r="BW41" s="635"/>
      <c r="BX41" s="635"/>
      <c r="BY41" s="635"/>
      <c r="BZ41" s="635"/>
      <c r="CA41" s="635"/>
      <c r="CB41" s="671"/>
      <c r="CD41" s="631" t="s">
        <v>266</v>
      </c>
      <c r="CE41" s="632"/>
      <c r="CF41" s="632"/>
      <c r="CG41" s="632"/>
      <c r="CH41" s="632"/>
      <c r="CI41" s="632"/>
      <c r="CJ41" s="632"/>
      <c r="CK41" s="632"/>
      <c r="CL41" s="632"/>
      <c r="CM41" s="632"/>
      <c r="CN41" s="632"/>
      <c r="CO41" s="632"/>
      <c r="CP41" s="632"/>
      <c r="CQ41" s="633"/>
      <c r="CR41" s="634" t="s">
        <v>47</v>
      </c>
      <c r="CS41" s="647"/>
      <c r="CT41" s="647"/>
      <c r="CU41" s="647"/>
      <c r="CV41" s="647"/>
      <c r="CW41" s="647"/>
      <c r="CX41" s="647"/>
      <c r="CY41" s="648"/>
      <c r="CZ41" s="637" t="s">
        <v>47</v>
      </c>
      <c r="DA41" s="649"/>
      <c r="DB41" s="649"/>
      <c r="DC41" s="650"/>
      <c r="DD41" s="640" t="s">
        <v>47</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267</v>
      </c>
      <c r="AR42" s="680"/>
      <c r="AS42" s="680"/>
      <c r="AT42" s="680"/>
      <c r="AU42" s="680"/>
      <c r="AV42" s="680"/>
      <c r="AW42" s="680"/>
      <c r="AX42" s="680"/>
      <c r="AY42" s="681"/>
      <c r="AZ42" s="618">
        <v>361743</v>
      </c>
      <c r="BA42" s="659"/>
      <c r="BB42" s="659"/>
      <c r="BC42" s="659"/>
      <c r="BD42" s="619"/>
      <c r="BE42" s="619"/>
      <c r="BF42" s="682"/>
      <c r="BG42" s="677"/>
      <c r="BH42" s="678"/>
      <c r="BI42" s="678"/>
      <c r="BJ42" s="678"/>
      <c r="BK42" s="678"/>
      <c r="BL42" s="344"/>
      <c r="BM42" s="616" t="s">
        <v>268</v>
      </c>
      <c r="BN42" s="616"/>
      <c r="BO42" s="616"/>
      <c r="BP42" s="616"/>
      <c r="BQ42" s="616"/>
      <c r="BR42" s="616"/>
      <c r="BS42" s="616"/>
      <c r="BT42" s="616"/>
      <c r="BU42" s="617"/>
      <c r="BV42" s="618">
        <v>346</v>
      </c>
      <c r="BW42" s="659"/>
      <c r="BX42" s="659"/>
      <c r="BY42" s="659"/>
      <c r="BZ42" s="659"/>
      <c r="CA42" s="659"/>
      <c r="CB42" s="660"/>
      <c r="CD42" s="631" t="s">
        <v>269</v>
      </c>
      <c r="CE42" s="632"/>
      <c r="CF42" s="632"/>
      <c r="CG42" s="632"/>
      <c r="CH42" s="632"/>
      <c r="CI42" s="632"/>
      <c r="CJ42" s="632"/>
      <c r="CK42" s="632"/>
      <c r="CL42" s="632"/>
      <c r="CM42" s="632"/>
      <c r="CN42" s="632"/>
      <c r="CO42" s="632"/>
      <c r="CP42" s="632"/>
      <c r="CQ42" s="633"/>
      <c r="CR42" s="634">
        <v>2507344</v>
      </c>
      <c r="CS42" s="647"/>
      <c r="CT42" s="647"/>
      <c r="CU42" s="647"/>
      <c r="CV42" s="647"/>
      <c r="CW42" s="647"/>
      <c r="CX42" s="647"/>
      <c r="CY42" s="648"/>
      <c r="CZ42" s="637">
        <v>24.3</v>
      </c>
      <c r="DA42" s="649"/>
      <c r="DB42" s="649"/>
      <c r="DC42" s="650"/>
      <c r="DD42" s="640">
        <v>286383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87" t="s">
        <v>270</v>
      </c>
      <c r="CD43" s="631" t="s">
        <v>271</v>
      </c>
      <c r="CE43" s="632"/>
      <c r="CF43" s="632"/>
      <c r="CG43" s="632"/>
      <c r="CH43" s="632"/>
      <c r="CI43" s="632"/>
      <c r="CJ43" s="632"/>
      <c r="CK43" s="632"/>
      <c r="CL43" s="632"/>
      <c r="CM43" s="632"/>
      <c r="CN43" s="632"/>
      <c r="CO43" s="632"/>
      <c r="CP43" s="632"/>
      <c r="CQ43" s="633"/>
      <c r="CR43" s="634">
        <v>8742</v>
      </c>
      <c r="CS43" s="647"/>
      <c r="CT43" s="647"/>
      <c r="CU43" s="647"/>
      <c r="CV43" s="647"/>
      <c r="CW43" s="647"/>
      <c r="CX43" s="647"/>
      <c r="CY43" s="648"/>
      <c r="CZ43" s="637">
        <v>0.1</v>
      </c>
      <c r="DA43" s="649"/>
      <c r="DB43" s="649"/>
      <c r="DC43" s="650"/>
      <c r="DD43" s="640">
        <v>8742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272</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219</v>
      </c>
      <c r="CE44" s="654"/>
      <c r="CF44" s="631" t="s">
        <v>273</v>
      </c>
      <c r="CG44" s="632"/>
      <c r="CH44" s="632"/>
      <c r="CI44" s="632"/>
      <c r="CJ44" s="632"/>
      <c r="CK44" s="632"/>
      <c r="CL44" s="632"/>
      <c r="CM44" s="632"/>
      <c r="CN44" s="632"/>
      <c r="CO44" s="632"/>
      <c r="CP44" s="632"/>
      <c r="CQ44" s="633"/>
      <c r="CR44" s="634">
        <v>2399518</v>
      </c>
      <c r="CS44" s="635"/>
      <c r="CT44" s="635"/>
      <c r="CU44" s="635"/>
      <c r="CV44" s="635"/>
      <c r="CW44" s="635"/>
      <c r="CX44" s="635"/>
      <c r="CY44" s="636"/>
      <c r="CZ44" s="637">
        <v>23.3</v>
      </c>
      <c r="DA44" s="638"/>
      <c r="DB44" s="638"/>
      <c r="DC44" s="639"/>
      <c r="DD44" s="640">
        <v>275011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274</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275</v>
      </c>
      <c r="CG45" s="632"/>
      <c r="CH45" s="632"/>
      <c r="CI45" s="632"/>
      <c r="CJ45" s="632"/>
      <c r="CK45" s="632"/>
      <c r="CL45" s="632"/>
      <c r="CM45" s="632"/>
      <c r="CN45" s="632"/>
      <c r="CO45" s="632"/>
      <c r="CP45" s="632"/>
      <c r="CQ45" s="633"/>
      <c r="CR45" s="634">
        <v>1684715</v>
      </c>
      <c r="CS45" s="647"/>
      <c r="CT45" s="647"/>
      <c r="CU45" s="647"/>
      <c r="CV45" s="647"/>
      <c r="CW45" s="647"/>
      <c r="CX45" s="647"/>
      <c r="CY45" s="648"/>
      <c r="CZ45" s="637">
        <v>16.3</v>
      </c>
      <c r="DA45" s="649"/>
      <c r="DB45" s="649"/>
      <c r="DC45" s="650"/>
      <c r="DD45" s="640">
        <v>35871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345"/>
      <c r="CD46" s="655"/>
      <c r="CE46" s="656"/>
      <c r="CF46" s="631" t="s">
        <v>276</v>
      </c>
      <c r="CG46" s="632"/>
      <c r="CH46" s="632"/>
      <c r="CI46" s="632"/>
      <c r="CJ46" s="632"/>
      <c r="CK46" s="632"/>
      <c r="CL46" s="632"/>
      <c r="CM46" s="632"/>
      <c r="CN46" s="632"/>
      <c r="CO46" s="632"/>
      <c r="CP46" s="632"/>
      <c r="CQ46" s="633"/>
      <c r="CR46" s="634">
        <v>596953</v>
      </c>
      <c r="CS46" s="635"/>
      <c r="CT46" s="635"/>
      <c r="CU46" s="635"/>
      <c r="CV46" s="635"/>
      <c r="CW46" s="635"/>
      <c r="CX46" s="635"/>
      <c r="CY46" s="636"/>
      <c r="CZ46" s="637">
        <v>5.8</v>
      </c>
      <c r="DA46" s="638"/>
      <c r="DB46" s="638"/>
      <c r="DC46" s="639"/>
      <c r="DD46" s="640">
        <v>197692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345"/>
      <c r="CD47" s="655"/>
      <c r="CE47" s="656"/>
      <c r="CF47" s="631" t="s">
        <v>277</v>
      </c>
      <c r="CG47" s="632"/>
      <c r="CH47" s="632"/>
      <c r="CI47" s="632"/>
      <c r="CJ47" s="632"/>
      <c r="CK47" s="632"/>
      <c r="CL47" s="632"/>
      <c r="CM47" s="632"/>
      <c r="CN47" s="632"/>
      <c r="CO47" s="632"/>
      <c r="CP47" s="632"/>
      <c r="CQ47" s="633"/>
      <c r="CR47" s="634">
        <v>107826</v>
      </c>
      <c r="CS47" s="647"/>
      <c r="CT47" s="647"/>
      <c r="CU47" s="647"/>
      <c r="CV47" s="647"/>
      <c r="CW47" s="647"/>
      <c r="CX47" s="647"/>
      <c r="CY47" s="648"/>
      <c r="CZ47" s="637">
        <v>1</v>
      </c>
      <c r="DA47" s="649"/>
      <c r="DB47" s="649"/>
      <c r="DC47" s="650"/>
      <c r="DD47" s="640">
        <v>11372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345"/>
      <c r="CD48" s="657"/>
      <c r="CE48" s="658"/>
      <c r="CF48" s="631" t="s">
        <v>278</v>
      </c>
      <c r="CG48" s="632"/>
      <c r="CH48" s="632"/>
      <c r="CI48" s="632"/>
      <c r="CJ48" s="632"/>
      <c r="CK48" s="632"/>
      <c r="CL48" s="632"/>
      <c r="CM48" s="632"/>
      <c r="CN48" s="632"/>
      <c r="CO48" s="632"/>
      <c r="CP48" s="632"/>
      <c r="CQ48" s="633"/>
      <c r="CR48" s="634" t="s">
        <v>47</v>
      </c>
      <c r="CS48" s="635"/>
      <c r="CT48" s="635"/>
      <c r="CU48" s="635"/>
      <c r="CV48" s="635"/>
      <c r="CW48" s="635"/>
      <c r="CX48" s="635"/>
      <c r="CY48" s="636"/>
      <c r="CZ48" s="637" t="s">
        <v>47</v>
      </c>
      <c r="DA48" s="638"/>
      <c r="DB48" s="638"/>
      <c r="DC48" s="639"/>
      <c r="DD48" s="640" t="s">
        <v>47</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345"/>
      <c r="CD49" s="615" t="s">
        <v>279</v>
      </c>
      <c r="CE49" s="616"/>
      <c r="CF49" s="616"/>
      <c r="CG49" s="616"/>
      <c r="CH49" s="616"/>
      <c r="CI49" s="616"/>
      <c r="CJ49" s="616"/>
      <c r="CK49" s="616"/>
      <c r="CL49" s="616"/>
      <c r="CM49" s="616"/>
      <c r="CN49" s="616"/>
      <c r="CO49" s="616"/>
      <c r="CP49" s="616"/>
      <c r="CQ49" s="617"/>
      <c r="CR49" s="618">
        <v>10316923</v>
      </c>
      <c r="CS49" s="619"/>
      <c r="CT49" s="619"/>
      <c r="CU49" s="619"/>
      <c r="CV49" s="619"/>
      <c r="CW49" s="619"/>
      <c r="CX49" s="619"/>
      <c r="CY49" s="620"/>
      <c r="CZ49" s="621">
        <v>100</v>
      </c>
      <c r="DA49" s="622"/>
      <c r="DB49" s="622"/>
      <c r="DC49" s="623"/>
      <c r="DD49" s="624">
        <v>6126214</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SY3LaE2rAKxtP15e+QwqUVaGwgfBZW94at9gSWMepWsPxr0d7EXX/Vr8LEyHOlXR8kfLKM55ni1mv4bx2XVPEQ==" saltValue="HEgpsNSXeGBIbjs3ciNM8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199" customWidth="1"/>
    <col min="131" max="131" width="1.6640625" style="199" customWidth="1"/>
    <col min="132" max="16384" width="9" style="199" hidden="1"/>
  </cols>
  <sheetData>
    <row r="1" spans="1:131" ht="11.25" customHeight="1" thickBot="1" x14ac:dyDescent="0.25">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6"/>
      <c r="DQ1" s="197"/>
      <c r="DR1" s="197"/>
      <c r="DS1" s="197"/>
      <c r="DT1" s="197"/>
      <c r="DU1" s="197"/>
      <c r="DV1" s="197"/>
      <c r="DW1" s="197"/>
      <c r="DX1" s="197"/>
      <c r="DY1" s="197"/>
      <c r="DZ1" s="197"/>
      <c r="EA1" s="198"/>
    </row>
    <row r="2" spans="1:131" ht="26.25" customHeight="1" thickBot="1" x14ac:dyDescent="0.25">
      <c r="A2" s="1103" t="s">
        <v>280</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196"/>
      <c r="BK2" s="196"/>
      <c r="BL2" s="196"/>
      <c r="BM2" s="196"/>
      <c r="BN2" s="196"/>
      <c r="BO2" s="196"/>
      <c r="BP2" s="196"/>
      <c r="BQ2" s="196"/>
      <c r="BR2" s="196"/>
      <c r="BS2" s="196"/>
      <c r="BT2" s="196"/>
      <c r="BU2" s="196"/>
      <c r="BV2" s="196"/>
      <c r="BW2" s="196"/>
      <c r="BX2" s="196"/>
      <c r="BY2" s="196"/>
      <c r="BZ2" s="196"/>
      <c r="CA2" s="196"/>
      <c r="CB2" s="196"/>
      <c r="CC2" s="196"/>
      <c r="CD2" s="196"/>
      <c r="CE2" s="196"/>
      <c r="CF2" s="196"/>
      <c r="CG2" s="196"/>
      <c r="CH2" s="196"/>
      <c r="CI2" s="196"/>
      <c r="CJ2" s="196"/>
      <c r="CK2" s="196"/>
      <c r="CL2" s="196"/>
      <c r="CM2" s="196"/>
      <c r="CN2" s="196"/>
      <c r="CO2" s="196"/>
      <c r="CP2" s="196"/>
      <c r="CQ2" s="196"/>
      <c r="CR2" s="196"/>
      <c r="CS2" s="196"/>
      <c r="CT2" s="196"/>
      <c r="CU2" s="196"/>
      <c r="CV2" s="196"/>
      <c r="CW2" s="196"/>
      <c r="CX2" s="196"/>
      <c r="CY2" s="196"/>
      <c r="CZ2" s="196"/>
      <c r="DA2" s="196"/>
      <c r="DB2" s="196"/>
      <c r="DC2" s="196"/>
      <c r="DD2" s="196"/>
      <c r="DE2" s="196"/>
      <c r="DF2" s="196"/>
      <c r="DG2" s="196"/>
      <c r="DH2" s="196"/>
      <c r="DI2" s="196"/>
      <c r="DJ2" s="1104" t="s">
        <v>281</v>
      </c>
      <c r="DK2" s="1105"/>
      <c r="DL2" s="1105"/>
      <c r="DM2" s="1105"/>
      <c r="DN2" s="1105"/>
      <c r="DO2" s="1106"/>
      <c r="DP2" s="196"/>
      <c r="DQ2" s="1104" t="s">
        <v>282</v>
      </c>
      <c r="DR2" s="1105"/>
      <c r="DS2" s="1105"/>
      <c r="DT2" s="1105"/>
      <c r="DU2" s="1105"/>
      <c r="DV2" s="1105"/>
      <c r="DW2" s="1105"/>
      <c r="DX2" s="1105"/>
      <c r="DY2" s="1105"/>
      <c r="DZ2" s="1106"/>
      <c r="EA2" s="198"/>
    </row>
    <row r="3" spans="1:131" ht="11.25" customHeight="1" x14ac:dyDescent="0.2">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8"/>
    </row>
    <row r="4" spans="1:131" s="202" customFormat="1" ht="26.25" customHeight="1" thickBot="1" x14ac:dyDescent="0.25">
      <c r="A4" s="1072" t="s">
        <v>283</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349"/>
      <c r="BA4" s="349"/>
      <c r="BB4" s="349"/>
      <c r="BC4" s="349"/>
      <c r="BD4" s="349"/>
      <c r="BE4" s="200"/>
      <c r="BF4" s="200"/>
      <c r="BG4" s="200"/>
      <c r="BH4" s="200"/>
      <c r="BI4" s="200"/>
      <c r="BJ4" s="200"/>
      <c r="BK4" s="200"/>
      <c r="BL4" s="200"/>
      <c r="BM4" s="200"/>
      <c r="BN4" s="200"/>
      <c r="BO4" s="200"/>
      <c r="BP4" s="200"/>
      <c r="BQ4" s="743" t="s">
        <v>284</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01"/>
    </row>
    <row r="5" spans="1:131" s="202" customFormat="1" ht="26.25" customHeight="1" x14ac:dyDescent="0.2">
      <c r="A5" s="1008" t="s">
        <v>285</v>
      </c>
      <c r="B5" s="1009"/>
      <c r="C5" s="1009"/>
      <c r="D5" s="1009"/>
      <c r="E5" s="1009"/>
      <c r="F5" s="1009"/>
      <c r="G5" s="1009"/>
      <c r="H5" s="1009"/>
      <c r="I5" s="1009"/>
      <c r="J5" s="1009"/>
      <c r="K5" s="1009"/>
      <c r="L5" s="1009"/>
      <c r="M5" s="1009"/>
      <c r="N5" s="1009"/>
      <c r="O5" s="1009"/>
      <c r="P5" s="1010"/>
      <c r="Q5" s="1014" t="s">
        <v>286</v>
      </c>
      <c r="R5" s="1015"/>
      <c r="S5" s="1015"/>
      <c r="T5" s="1015"/>
      <c r="U5" s="1016"/>
      <c r="V5" s="1014" t="s">
        <v>287</v>
      </c>
      <c r="W5" s="1015"/>
      <c r="X5" s="1015"/>
      <c r="Y5" s="1015"/>
      <c r="Z5" s="1016"/>
      <c r="AA5" s="1014" t="s">
        <v>288</v>
      </c>
      <c r="AB5" s="1015"/>
      <c r="AC5" s="1015"/>
      <c r="AD5" s="1015"/>
      <c r="AE5" s="1015"/>
      <c r="AF5" s="1107" t="s">
        <v>289</v>
      </c>
      <c r="AG5" s="1015"/>
      <c r="AH5" s="1015"/>
      <c r="AI5" s="1015"/>
      <c r="AJ5" s="1028"/>
      <c r="AK5" s="1015" t="s">
        <v>290</v>
      </c>
      <c r="AL5" s="1015"/>
      <c r="AM5" s="1015"/>
      <c r="AN5" s="1015"/>
      <c r="AO5" s="1016"/>
      <c r="AP5" s="1014" t="s">
        <v>291</v>
      </c>
      <c r="AQ5" s="1015"/>
      <c r="AR5" s="1015"/>
      <c r="AS5" s="1015"/>
      <c r="AT5" s="1016"/>
      <c r="AU5" s="1014" t="s">
        <v>292</v>
      </c>
      <c r="AV5" s="1015"/>
      <c r="AW5" s="1015"/>
      <c r="AX5" s="1015"/>
      <c r="AY5" s="1028"/>
      <c r="AZ5" s="349"/>
      <c r="BA5" s="349"/>
      <c r="BB5" s="349"/>
      <c r="BC5" s="349"/>
      <c r="BD5" s="349"/>
      <c r="BE5" s="200"/>
      <c r="BF5" s="200"/>
      <c r="BG5" s="200"/>
      <c r="BH5" s="200"/>
      <c r="BI5" s="200"/>
      <c r="BJ5" s="200"/>
      <c r="BK5" s="200"/>
      <c r="BL5" s="200"/>
      <c r="BM5" s="200"/>
      <c r="BN5" s="200"/>
      <c r="BO5" s="200"/>
      <c r="BP5" s="200"/>
      <c r="BQ5" s="1008" t="s">
        <v>293</v>
      </c>
      <c r="BR5" s="1009"/>
      <c r="BS5" s="1009"/>
      <c r="BT5" s="1009"/>
      <c r="BU5" s="1009"/>
      <c r="BV5" s="1009"/>
      <c r="BW5" s="1009"/>
      <c r="BX5" s="1009"/>
      <c r="BY5" s="1009"/>
      <c r="BZ5" s="1009"/>
      <c r="CA5" s="1009"/>
      <c r="CB5" s="1009"/>
      <c r="CC5" s="1009"/>
      <c r="CD5" s="1009"/>
      <c r="CE5" s="1009"/>
      <c r="CF5" s="1009"/>
      <c r="CG5" s="1010"/>
      <c r="CH5" s="1014" t="s">
        <v>294</v>
      </c>
      <c r="CI5" s="1015"/>
      <c r="CJ5" s="1015"/>
      <c r="CK5" s="1015"/>
      <c r="CL5" s="1016"/>
      <c r="CM5" s="1014" t="s">
        <v>295</v>
      </c>
      <c r="CN5" s="1015"/>
      <c r="CO5" s="1015"/>
      <c r="CP5" s="1015"/>
      <c r="CQ5" s="1016"/>
      <c r="CR5" s="1014" t="s">
        <v>296</v>
      </c>
      <c r="CS5" s="1015"/>
      <c r="CT5" s="1015"/>
      <c r="CU5" s="1015"/>
      <c r="CV5" s="1016"/>
      <c r="CW5" s="1014" t="s">
        <v>297</v>
      </c>
      <c r="CX5" s="1015"/>
      <c r="CY5" s="1015"/>
      <c r="CZ5" s="1015"/>
      <c r="DA5" s="1016"/>
      <c r="DB5" s="1014" t="s">
        <v>298</v>
      </c>
      <c r="DC5" s="1015"/>
      <c r="DD5" s="1015"/>
      <c r="DE5" s="1015"/>
      <c r="DF5" s="1016"/>
      <c r="DG5" s="1097" t="s">
        <v>299</v>
      </c>
      <c r="DH5" s="1098"/>
      <c r="DI5" s="1098"/>
      <c r="DJ5" s="1098"/>
      <c r="DK5" s="1099"/>
      <c r="DL5" s="1097" t="s">
        <v>300</v>
      </c>
      <c r="DM5" s="1098"/>
      <c r="DN5" s="1098"/>
      <c r="DO5" s="1098"/>
      <c r="DP5" s="1099"/>
      <c r="DQ5" s="1014" t="s">
        <v>301</v>
      </c>
      <c r="DR5" s="1015"/>
      <c r="DS5" s="1015"/>
      <c r="DT5" s="1015"/>
      <c r="DU5" s="1016"/>
      <c r="DV5" s="1014" t="s">
        <v>292</v>
      </c>
      <c r="DW5" s="1015"/>
      <c r="DX5" s="1015"/>
      <c r="DY5" s="1015"/>
      <c r="DZ5" s="1028"/>
      <c r="EA5" s="201"/>
    </row>
    <row r="6" spans="1:131" s="202"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349"/>
      <c r="BA6" s="349"/>
      <c r="BB6" s="349"/>
      <c r="BC6" s="349"/>
      <c r="BD6" s="349"/>
      <c r="BE6" s="200"/>
      <c r="BF6" s="200"/>
      <c r="BG6" s="200"/>
      <c r="BH6" s="200"/>
      <c r="BI6" s="200"/>
      <c r="BJ6" s="200"/>
      <c r="BK6" s="200"/>
      <c r="BL6" s="200"/>
      <c r="BM6" s="200"/>
      <c r="BN6" s="200"/>
      <c r="BO6" s="200"/>
      <c r="BP6" s="200"/>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01"/>
    </row>
    <row r="7" spans="1:131" s="202" customFormat="1" ht="26.25" customHeight="1" thickTop="1" x14ac:dyDescent="0.2">
      <c r="A7" s="203">
        <v>1</v>
      </c>
      <c r="B7" s="1060" t="s">
        <v>302</v>
      </c>
      <c r="C7" s="1061"/>
      <c r="D7" s="1061"/>
      <c r="E7" s="1061"/>
      <c r="F7" s="1061"/>
      <c r="G7" s="1061"/>
      <c r="H7" s="1061"/>
      <c r="I7" s="1061"/>
      <c r="J7" s="1061"/>
      <c r="K7" s="1061"/>
      <c r="L7" s="1061"/>
      <c r="M7" s="1061"/>
      <c r="N7" s="1061"/>
      <c r="O7" s="1061"/>
      <c r="P7" s="1062"/>
      <c r="Q7" s="1115">
        <v>10639</v>
      </c>
      <c r="R7" s="1116"/>
      <c r="S7" s="1116"/>
      <c r="T7" s="1116"/>
      <c r="U7" s="1116"/>
      <c r="V7" s="1116">
        <v>10317</v>
      </c>
      <c r="W7" s="1116"/>
      <c r="X7" s="1116"/>
      <c r="Y7" s="1116"/>
      <c r="Z7" s="1116"/>
      <c r="AA7" s="1116">
        <v>322</v>
      </c>
      <c r="AB7" s="1116"/>
      <c r="AC7" s="1116"/>
      <c r="AD7" s="1116"/>
      <c r="AE7" s="1117"/>
      <c r="AF7" s="1118">
        <v>255</v>
      </c>
      <c r="AG7" s="1119"/>
      <c r="AH7" s="1119"/>
      <c r="AI7" s="1119"/>
      <c r="AJ7" s="1120"/>
      <c r="AK7" s="1121">
        <v>3278</v>
      </c>
      <c r="AL7" s="1122"/>
      <c r="AM7" s="1122"/>
      <c r="AN7" s="1122"/>
      <c r="AO7" s="1122"/>
      <c r="AP7" s="1122">
        <v>9615</v>
      </c>
      <c r="AQ7" s="1122"/>
      <c r="AR7" s="1122"/>
      <c r="AS7" s="1122"/>
      <c r="AT7" s="1122"/>
      <c r="AU7" s="1123"/>
      <c r="AV7" s="1123"/>
      <c r="AW7" s="1123"/>
      <c r="AX7" s="1123"/>
      <c r="AY7" s="1124"/>
      <c r="AZ7" s="349"/>
      <c r="BA7" s="349"/>
      <c r="BB7" s="349"/>
      <c r="BC7" s="349"/>
      <c r="BD7" s="349"/>
      <c r="BE7" s="200"/>
      <c r="BF7" s="200"/>
      <c r="BG7" s="200"/>
      <c r="BH7" s="200"/>
      <c r="BI7" s="200"/>
      <c r="BJ7" s="200"/>
      <c r="BK7" s="200"/>
      <c r="BL7" s="200"/>
      <c r="BM7" s="200"/>
      <c r="BN7" s="200"/>
      <c r="BO7" s="200"/>
      <c r="BP7" s="200"/>
      <c r="BQ7" s="203">
        <v>1</v>
      </c>
      <c r="BR7" s="204"/>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01"/>
    </row>
    <row r="8" spans="1:131" s="202" customFormat="1" ht="26.25" customHeight="1" x14ac:dyDescent="0.2">
      <c r="A8" s="205">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349"/>
      <c r="BA8" s="349"/>
      <c r="BB8" s="349"/>
      <c r="BC8" s="349"/>
      <c r="BD8" s="349"/>
      <c r="BE8" s="200"/>
      <c r="BF8" s="200"/>
      <c r="BG8" s="200"/>
      <c r="BH8" s="200"/>
      <c r="BI8" s="200"/>
      <c r="BJ8" s="200"/>
      <c r="BK8" s="200"/>
      <c r="BL8" s="200"/>
      <c r="BM8" s="200"/>
      <c r="BN8" s="200"/>
      <c r="BO8" s="200"/>
      <c r="BP8" s="200"/>
      <c r="BQ8" s="205">
        <v>2</v>
      </c>
      <c r="BR8" s="206"/>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01"/>
    </row>
    <row r="9" spans="1:131" s="202" customFormat="1" ht="26.25" customHeight="1" x14ac:dyDescent="0.2">
      <c r="A9" s="205">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349"/>
      <c r="BA9" s="349"/>
      <c r="BB9" s="349"/>
      <c r="BC9" s="349"/>
      <c r="BD9" s="349"/>
      <c r="BE9" s="200"/>
      <c r="BF9" s="200"/>
      <c r="BG9" s="200"/>
      <c r="BH9" s="200"/>
      <c r="BI9" s="200"/>
      <c r="BJ9" s="200"/>
      <c r="BK9" s="200"/>
      <c r="BL9" s="200"/>
      <c r="BM9" s="200"/>
      <c r="BN9" s="200"/>
      <c r="BO9" s="200"/>
      <c r="BP9" s="200"/>
      <c r="BQ9" s="205">
        <v>3</v>
      </c>
      <c r="BR9" s="206"/>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01"/>
    </row>
    <row r="10" spans="1:131" s="202" customFormat="1" ht="26.25" customHeight="1" x14ac:dyDescent="0.2">
      <c r="A10" s="205">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349"/>
      <c r="BA10" s="349"/>
      <c r="BB10" s="349"/>
      <c r="BC10" s="349"/>
      <c r="BD10" s="349"/>
      <c r="BE10" s="200"/>
      <c r="BF10" s="200"/>
      <c r="BG10" s="200"/>
      <c r="BH10" s="200"/>
      <c r="BI10" s="200"/>
      <c r="BJ10" s="200"/>
      <c r="BK10" s="200"/>
      <c r="BL10" s="200"/>
      <c r="BM10" s="200"/>
      <c r="BN10" s="200"/>
      <c r="BO10" s="200"/>
      <c r="BP10" s="200"/>
      <c r="BQ10" s="205">
        <v>4</v>
      </c>
      <c r="BR10" s="206"/>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01"/>
    </row>
    <row r="11" spans="1:131" s="202" customFormat="1" ht="26.25" customHeight="1" x14ac:dyDescent="0.2">
      <c r="A11" s="205">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349"/>
      <c r="BA11" s="349"/>
      <c r="BB11" s="349"/>
      <c r="BC11" s="349"/>
      <c r="BD11" s="349"/>
      <c r="BE11" s="200"/>
      <c r="BF11" s="200"/>
      <c r="BG11" s="200"/>
      <c r="BH11" s="200"/>
      <c r="BI11" s="200"/>
      <c r="BJ11" s="200"/>
      <c r="BK11" s="200"/>
      <c r="BL11" s="200"/>
      <c r="BM11" s="200"/>
      <c r="BN11" s="200"/>
      <c r="BO11" s="200"/>
      <c r="BP11" s="200"/>
      <c r="BQ11" s="205">
        <v>5</v>
      </c>
      <c r="BR11" s="206"/>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01"/>
    </row>
    <row r="12" spans="1:131" s="202" customFormat="1" ht="26.25" customHeight="1" x14ac:dyDescent="0.2">
      <c r="A12" s="205">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349"/>
      <c r="BA12" s="349"/>
      <c r="BB12" s="349"/>
      <c r="BC12" s="349"/>
      <c r="BD12" s="349"/>
      <c r="BE12" s="200"/>
      <c r="BF12" s="200"/>
      <c r="BG12" s="200"/>
      <c r="BH12" s="200"/>
      <c r="BI12" s="200"/>
      <c r="BJ12" s="200"/>
      <c r="BK12" s="200"/>
      <c r="BL12" s="200"/>
      <c r="BM12" s="200"/>
      <c r="BN12" s="200"/>
      <c r="BO12" s="200"/>
      <c r="BP12" s="200"/>
      <c r="BQ12" s="205">
        <v>6</v>
      </c>
      <c r="BR12" s="206"/>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01"/>
    </row>
    <row r="13" spans="1:131" s="202" customFormat="1" ht="26.25" customHeight="1" x14ac:dyDescent="0.2">
      <c r="A13" s="205">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349"/>
      <c r="BA13" s="349"/>
      <c r="BB13" s="349"/>
      <c r="BC13" s="349"/>
      <c r="BD13" s="349"/>
      <c r="BE13" s="200"/>
      <c r="BF13" s="200"/>
      <c r="BG13" s="200"/>
      <c r="BH13" s="200"/>
      <c r="BI13" s="200"/>
      <c r="BJ13" s="200"/>
      <c r="BK13" s="200"/>
      <c r="BL13" s="200"/>
      <c r="BM13" s="200"/>
      <c r="BN13" s="200"/>
      <c r="BO13" s="200"/>
      <c r="BP13" s="200"/>
      <c r="BQ13" s="205">
        <v>7</v>
      </c>
      <c r="BR13" s="206"/>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01"/>
    </row>
    <row r="14" spans="1:131" s="202" customFormat="1" ht="26.25" customHeight="1" x14ac:dyDescent="0.2">
      <c r="A14" s="205">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349"/>
      <c r="BA14" s="349"/>
      <c r="BB14" s="349"/>
      <c r="BC14" s="349"/>
      <c r="BD14" s="349"/>
      <c r="BE14" s="200"/>
      <c r="BF14" s="200"/>
      <c r="BG14" s="200"/>
      <c r="BH14" s="200"/>
      <c r="BI14" s="200"/>
      <c r="BJ14" s="200"/>
      <c r="BK14" s="200"/>
      <c r="BL14" s="200"/>
      <c r="BM14" s="200"/>
      <c r="BN14" s="200"/>
      <c r="BO14" s="200"/>
      <c r="BP14" s="200"/>
      <c r="BQ14" s="205">
        <v>8</v>
      </c>
      <c r="BR14" s="206"/>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01"/>
    </row>
    <row r="15" spans="1:131" s="202" customFormat="1" ht="26.25" customHeight="1" x14ac:dyDescent="0.2">
      <c r="A15" s="205">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349"/>
      <c r="BA15" s="349"/>
      <c r="BB15" s="349"/>
      <c r="BC15" s="349"/>
      <c r="BD15" s="349"/>
      <c r="BE15" s="200"/>
      <c r="BF15" s="200"/>
      <c r="BG15" s="200"/>
      <c r="BH15" s="200"/>
      <c r="BI15" s="200"/>
      <c r="BJ15" s="200"/>
      <c r="BK15" s="200"/>
      <c r="BL15" s="200"/>
      <c r="BM15" s="200"/>
      <c r="BN15" s="200"/>
      <c r="BO15" s="200"/>
      <c r="BP15" s="200"/>
      <c r="BQ15" s="205">
        <v>9</v>
      </c>
      <c r="BR15" s="206"/>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01"/>
    </row>
    <row r="16" spans="1:131" s="202" customFormat="1" ht="26.25" customHeight="1" x14ac:dyDescent="0.2">
      <c r="A16" s="205">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349"/>
      <c r="BA16" s="349"/>
      <c r="BB16" s="349"/>
      <c r="BC16" s="349"/>
      <c r="BD16" s="349"/>
      <c r="BE16" s="200"/>
      <c r="BF16" s="200"/>
      <c r="BG16" s="200"/>
      <c r="BH16" s="200"/>
      <c r="BI16" s="200"/>
      <c r="BJ16" s="200"/>
      <c r="BK16" s="200"/>
      <c r="BL16" s="200"/>
      <c r="BM16" s="200"/>
      <c r="BN16" s="200"/>
      <c r="BO16" s="200"/>
      <c r="BP16" s="200"/>
      <c r="BQ16" s="205">
        <v>10</v>
      </c>
      <c r="BR16" s="206"/>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01"/>
    </row>
    <row r="17" spans="1:131" s="202" customFormat="1" ht="26.25" customHeight="1" x14ac:dyDescent="0.2">
      <c r="A17" s="205">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349"/>
      <c r="BA17" s="349"/>
      <c r="BB17" s="349"/>
      <c r="BC17" s="349"/>
      <c r="BD17" s="349"/>
      <c r="BE17" s="200"/>
      <c r="BF17" s="200"/>
      <c r="BG17" s="200"/>
      <c r="BH17" s="200"/>
      <c r="BI17" s="200"/>
      <c r="BJ17" s="200"/>
      <c r="BK17" s="200"/>
      <c r="BL17" s="200"/>
      <c r="BM17" s="200"/>
      <c r="BN17" s="200"/>
      <c r="BO17" s="200"/>
      <c r="BP17" s="200"/>
      <c r="BQ17" s="205">
        <v>11</v>
      </c>
      <c r="BR17" s="206"/>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01"/>
    </row>
    <row r="18" spans="1:131" s="202" customFormat="1" ht="26.25" customHeight="1" x14ac:dyDescent="0.2">
      <c r="A18" s="205">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349"/>
      <c r="BA18" s="349"/>
      <c r="BB18" s="349"/>
      <c r="BC18" s="349"/>
      <c r="BD18" s="349"/>
      <c r="BE18" s="200"/>
      <c r="BF18" s="200"/>
      <c r="BG18" s="200"/>
      <c r="BH18" s="200"/>
      <c r="BI18" s="200"/>
      <c r="BJ18" s="200"/>
      <c r="BK18" s="200"/>
      <c r="BL18" s="200"/>
      <c r="BM18" s="200"/>
      <c r="BN18" s="200"/>
      <c r="BO18" s="200"/>
      <c r="BP18" s="200"/>
      <c r="BQ18" s="205">
        <v>12</v>
      </c>
      <c r="BR18" s="206"/>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01"/>
    </row>
    <row r="19" spans="1:131" s="202" customFormat="1" ht="26.25" customHeight="1" x14ac:dyDescent="0.2">
      <c r="A19" s="205">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349"/>
      <c r="BA19" s="349"/>
      <c r="BB19" s="349"/>
      <c r="BC19" s="349"/>
      <c r="BD19" s="349"/>
      <c r="BE19" s="200"/>
      <c r="BF19" s="200"/>
      <c r="BG19" s="200"/>
      <c r="BH19" s="200"/>
      <c r="BI19" s="200"/>
      <c r="BJ19" s="200"/>
      <c r="BK19" s="200"/>
      <c r="BL19" s="200"/>
      <c r="BM19" s="200"/>
      <c r="BN19" s="200"/>
      <c r="BO19" s="200"/>
      <c r="BP19" s="200"/>
      <c r="BQ19" s="205">
        <v>13</v>
      </c>
      <c r="BR19" s="206"/>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01"/>
    </row>
    <row r="20" spans="1:131" s="202" customFormat="1" ht="26.25" customHeight="1" x14ac:dyDescent="0.2">
      <c r="A20" s="205">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349"/>
      <c r="BA20" s="349"/>
      <c r="BB20" s="349"/>
      <c r="BC20" s="349"/>
      <c r="BD20" s="349"/>
      <c r="BE20" s="200"/>
      <c r="BF20" s="200"/>
      <c r="BG20" s="200"/>
      <c r="BH20" s="200"/>
      <c r="BI20" s="200"/>
      <c r="BJ20" s="200"/>
      <c r="BK20" s="200"/>
      <c r="BL20" s="200"/>
      <c r="BM20" s="200"/>
      <c r="BN20" s="200"/>
      <c r="BO20" s="200"/>
      <c r="BP20" s="200"/>
      <c r="BQ20" s="205">
        <v>14</v>
      </c>
      <c r="BR20" s="206"/>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01"/>
    </row>
    <row r="21" spans="1:131" s="202" customFormat="1" ht="26.25" customHeight="1" thickBot="1" x14ac:dyDescent="0.25">
      <c r="A21" s="205">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349"/>
      <c r="BA21" s="349"/>
      <c r="BB21" s="349"/>
      <c r="BC21" s="349"/>
      <c r="BD21" s="349"/>
      <c r="BE21" s="200"/>
      <c r="BF21" s="200"/>
      <c r="BG21" s="200"/>
      <c r="BH21" s="200"/>
      <c r="BI21" s="200"/>
      <c r="BJ21" s="200"/>
      <c r="BK21" s="200"/>
      <c r="BL21" s="200"/>
      <c r="BM21" s="200"/>
      <c r="BN21" s="200"/>
      <c r="BO21" s="200"/>
      <c r="BP21" s="200"/>
      <c r="BQ21" s="205">
        <v>15</v>
      </c>
      <c r="BR21" s="206"/>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01"/>
    </row>
    <row r="22" spans="1:131" s="202" customFormat="1" ht="26.25" customHeight="1" x14ac:dyDescent="0.2">
      <c r="A22" s="205">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303</v>
      </c>
      <c r="BA22" s="1041"/>
      <c r="BB22" s="1041"/>
      <c r="BC22" s="1041"/>
      <c r="BD22" s="1042"/>
      <c r="BE22" s="200"/>
      <c r="BF22" s="200"/>
      <c r="BG22" s="200"/>
      <c r="BH22" s="200"/>
      <c r="BI22" s="200"/>
      <c r="BJ22" s="200"/>
      <c r="BK22" s="200"/>
      <c r="BL22" s="200"/>
      <c r="BM22" s="200"/>
      <c r="BN22" s="200"/>
      <c r="BO22" s="200"/>
      <c r="BP22" s="200"/>
      <c r="BQ22" s="205">
        <v>16</v>
      </c>
      <c r="BR22" s="206"/>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01"/>
    </row>
    <row r="23" spans="1:131" s="202" customFormat="1" ht="26.25" customHeight="1" thickBot="1" x14ac:dyDescent="0.25">
      <c r="A23" s="207" t="s">
        <v>304</v>
      </c>
      <c r="B23" s="950" t="s">
        <v>305</v>
      </c>
      <c r="C23" s="951"/>
      <c r="D23" s="951"/>
      <c r="E23" s="951"/>
      <c r="F23" s="951"/>
      <c r="G23" s="951"/>
      <c r="H23" s="951"/>
      <c r="I23" s="951"/>
      <c r="J23" s="951"/>
      <c r="K23" s="951"/>
      <c r="L23" s="951"/>
      <c r="M23" s="951"/>
      <c r="N23" s="951"/>
      <c r="O23" s="951"/>
      <c r="P23" s="961"/>
      <c r="Q23" s="1080">
        <v>10639</v>
      </c>
      <c r="R23" s="1074"/>
      <c r="S23" s="1074"/>
      <c r="T23" s="1074"/>
      <c r="U23" s="1074"/>
      <c r="V23" s="1074">
        <v>10317</v>
      </c>
      <c r="W23" s="1074"/>
      <c r="X23" s="1074"/>
      <c r="Y23" s="1074"/>
      <c r="Z23" s="1074"/>
      <c r="AA23" s="1074">
        <v>322</v>
      </c>
      <c r="AB23" s="1074"/>
      <c r="AC23" s="1074"/>
      <c r="AD23" s="1074"/>
      <c r="AE23" s="1081"/>
      <c r="AF23" s="1082">
        <v>255</v>
      </c>
      <c r="AG23" s="1074"/>
      <c r="AH23" s="1074"/>
      <c r="AI23" s="1074"/>
      <c r="AJ23" s="1083"/>
      <c r="AK23" s="1084"/>
      <c r="AL23" s="1085"/>
      <c r="AM23" s="1085"/>
      <c r="AN23" s="1085"/>
      <c r="AO23" s="1085"/>
      <c r="AP23" s="1074">
        <v>9615</v>
      </c>
      <c r="AQ23" s="1074"/>
      <c r="AR23" s="1074"/>
      <c r="AS23" s="1074"/>
      <c r="AT23" s="1074"/>
      <c r="AU23" s="1075"/>
      <c r="AV23" s="1075"/>
      <c r="AW23" s="1075"/>
      <c r="AX23" s="1075"/>
      <c r="AY23" s="1076"/>
      <c r="AZ23" s="1077" t="s">
        <v>47</v>
      </c>
      <c r="BA23" s="1078"/>
      <c r="BB23" s="1078"/>
      <c r="BC23" s="1078"/>
      <c r="BD23" s="1079"/>
      <c r="BE23" s="200"/>
      <c r="BF23" s="200"/>
      <c r="BG23" s="200"/>
      <c r="BH23" s="200"/>
      <c r="BI23" s="200"/>
      <c r="BJ23" s="200"/>
      <c r="BK23" s="200"/>
      <c r="BL23" s="200"/>
      <c r="BM23" s="200"/>
      <c r="BN23" s="200"/>
      <c r="BO23" s="200"/>
      <c r="BP23" s="200"/>
      <c r="BQ23" s="205">
        <v>17</v>
      </c>
      <c r="BR23" s="206"/>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01"/>
    </row>
    <row r="24" spans="1:131" s="202" customFormat="1" ht="26.25" customHeight="1" x14ac:dyDescent="0.2">
      <c r="A24" s="1073" t="s">
        <v>306</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349"/>
      <c r="BA24" s="349"/>
      <c r="BB24" s="349"/>
      <c r="BC24" s="349"/>
      <c r="BD24" s="349"/>
      <c r="BE24" s="200"/>
      <c r="BF24" s="200"/>
      <c r="BG24" s="200"/>
      <c r="BH24" s="200"/>
      <c r="BI24" s="200"/>
      <c r="BJ24" s="200"/>
      <c r="BK24" s="200"/>
      <c r="BL24" s="200"/>
      <c r="BM24" s="200"/>
      <c r="BN24" s="200"/>
      <c r="BO24" s="200"/>
      <c r="BP24" s="200"/>
      <c r="BQ24" s="205">
        <v>18</v>
      </c>
      <c r="BR24" s="206"/>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01"/>
    </row>
    <row r="25" spans="1:131" ht="26.25" customHeight="1" thickBot="1" x14ac:dyDescent="0.25">
      <c r="A25" s="1072" t="s">
        <v>307</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349"/>
      <c r="BK25" s="349"/>
      <c r="BL25" s="349"/>
      <c r="BM25" s="349"/>
      <c r="BN25" s="349"/>
      <c r="BO25" s="208"/>
      <c r="BP25" s="208"/>
      <c r="BQ25" s="205">
        <v>19</v>
      </c>
      <c r="BR25" s="206"/>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198"/>
    </row>
    <row r="26" spans="1:131" ht="26.25" customHeight="1" x14ac:dyDescent="0.2">
      <c r="A26" s="1008" t="s">
        <v>285</v>
      </c>
      <c r="B26" s="1009"/>
      <c r="C26" s="1009"/>
      <c r="D26" s="1009"/>
      <c r="E26" s="1009"/>
      <c r="F26" s="1009"/>
      <c r="G26" s="1009"/>
      <c r="H26" s="1009"/>
      <c r="I26" s="1009"/>
      <c r="J26" s="1009"/>
      <c r="K26" s="1009"/>
      <c r="L26" s="1009"/>
      <c r="M26" s="1009"/>
      <c r="N26" s="1009"/>
      <c r="O26" s="1009"/>
      <c r="P26" s="1010"/>
      <c r="Q26" s="1014" t="s">
        <v>308</v>
      </c>
      <c r="R26" s="1015"/>
      <c r="S26" s="1015"/>
      <c r="T26" s="1015"/>
      <c r="U26" s="1016"/>
      <c r="V26" s="1014" t="s">
        <v>309</v>
      </c>
      <c r="W26" s="1015"/>
      <c r="X26" s="1015"/>
      <c r="Y26" s="1015"/>
      <c r="Z26" s="1016"/>
      <c r="AA26" s="1014" t="s">
        <v>310</v>
      </c>
      <c r="AB26" s="1015"/>
      <c r="AC26" s="1015"/>
      <c r="AD26" s="1015"/>
      <c r="AE26" s="1015"/>
      <c r="AF26" s="1068" t="s">
        <v>311</v>
      </c>
      <c r="AG26" s="1021"/>
      <c r="AH26" s="1021"/>
      <c r="AI26" s="1021"/>
      <c r="AJ26" s="1069"/>
      <c r="AK26" s="1015" t="s">
        <v>312</v>
      </c>
      <c r="AL26" s="1015"/>
      <c r="AM26" s="1015"/>
      <c r="AN26" s="1015"/>
      <c r="AO26" s="1016"/>
      <c r="AP26" s="1014" t="s">
        <v>313</v>
      </c>
      <c r="AQ26" s="1015"/>
      <c r="AR26" s="1015"/>
      <c r="AS26" s="1015"/>
      <c r="AT26" s="1016"/>
      <c r="AU26" s="1014" t="s">
        <v>314</v>
      </c>
      <c r="AV26" s="1015"/>
      <c r="AW26" s="1015"/>
      <c r="AX26" s="1015"/>
      <c r="AY26" s="1016"/>
      <c r="AZ26" s="1014" t="s">
        <v>315</v>
      </c>
      <c r="BA26" s="1015"/>
      <c r="BB26" s="1015"/>
      <c r="BC26" s="1015"/>
      <c r="BD26" s="1016"/>
      <c r="BE26" s="1014" t="s">
        <v>292</v>
      </c>
      <c r="BF26" s="1015"/>
      <c r="BG26" s="1015"/>
      <c r="BH26" s="1015"/>
      <c r="BI26" s="1028"/>
      <c r="BJ26" s="349"/>
      <c r="BK26" s="349"/>
      <c r="BL26" s="349"/>
      <c r="BM26" s="349"/>
      <c r="BN26" s="349"/>
      <c r="BO26" s="208"/>
      <c r="BP26" s="208"/>
      <c r="BQ26" s="205">
        <v>20</v>
      </c>
      <c r="BR26" s="206"/>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198"/>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349"/>
      <c r="BK27" s="349"/>
      <c r="BL27" s="349"/>
      <c r="BM27" s="349"/>
      <c r="BN27" s="349"/>
      <c r="BO27" s="208"/>
      <c r="BP27" s="208"/>
      <c r="BQ27" s="205">
        <v>21</v>
      </c>
      <c r="BR27" s="206"/>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198"/>
    </row>
    <row r="28" spans="1:131" ht="26.25" customHeight="1" thickTop="1" x14ac:dyDescent="0.2">
      <c r="A28" s="209">
        <v>1</v>
      </c>
      <c r="B28" s="1060" t="s">
        <v>316</v>
      </c>
      <c r="C28" s="1061"/>
      <c r="D28" s="1061"/>
      <c r="E28" s="1061"/>
      <c r="F28" s="1061"/>
      <c r="G28" s="1061"/>
      <c r="H28" s="1061"/>
      <c r="I28" s="1061"/>
      <c r="J28" s="1061"/>
      <c r="K28" s="1061"/>
      <c r="L28" s="1061"/>
      <c r="M28" s="1061"/>
      <c r="N28" s="1061"/>
      <c r="O28" s="1061"/>
      <c r="P28" s="1062"/>
      <c r="Q28" s="1063">
        <v>1449</v>
      </c>
      <c r="R28" s="1064"/>
      <c r="S28" s="1064"/>
      <c r="T28" s="1064"/>
      <c r="U28" s="1064"/>
      <c r="V28" s="1064">
        <v>1440</v>
      </c>
      <c r="W28" s="1064"/>
      <c r="X28" s="1064"/>
      <c r="Y28" s="1064"/>
      <c r="Z28" s="1064"/>
      <c r="AA28" s="1064">
        <v>9</v>
      </c>
      <c r="AB28" s="1064"/>
      <c r="AC28" s="1064"/>
      <c r="AD28" s="1064"/>
      <c r="AE28" s="1065"/>
      <c r="AF28" s="1066">
        <v>9</v>
      </c>
      <c r="AG28" s="1064"/>
      <c r="AH28" s="1064"/>
      <c r="AI28" s="1064"/>
      <c r="AJ28" s="1067"/>
      <c r="AK28" s="1055">
        <v>197</v>
      </c>
      <c r="AL28" s="1056"/>
      <c r="AM28" s="1056"/>
      <c r="AN28" s="1056"/>
      <c r="AO28" s="1056"/>
      <c r="AP28" s="1056" t="s">
        <v>317</v>
      </c>
      <c r="AQ28" s="1056"/>
      <c r="AR28" s="1056"/>
      <c r="AS28" s="1056"/>
      <c r="AT28" s="1056"/>
      <c r="AU28" s="1056" t="s">
        <v>317</v>
      </c>
      <c r="AV28" s="1056"/>
      <c r="AW28" s="1056"/>
      <c r="AX28" s="1056"/>
      <c r="AY28" s="1056"/>
      <c r="AZ28" s="1056" t="s">
        <v>317</v>
      </c>
      <c r="BA28" s="1056"/>
      <c r="BB28" s="1056"/>
      <c r="BC28" s="1056"/>
      <c r="BD28" s="1056"/>
      <c r="BE28" s="1058"/>
      <c r="BF28" s="1058"/>
      <c r="BG28" s="1058"/>
      <c r="BH28" s="1058"/>
      <c r="BI28" s="1059"/>
      <c r="BJ28" s="349"/>
      <c r="BK28" s="349"/>
      <c r="BL28" s="349"/>
      <c r="BM28" s="349"/>
      <c r="BN28" s="349"/>
      <c r="BO28" s="208"/>
      <c r="BP28" s="208"/>
      <c r="BQ28" s="205">
        <v>22</v>
      </c>
      <c r="BR28" s="206"/>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198"/>
    </row>
    <row r="29" spans="1:131" ht="26.25" customHeight="1" x14ac:dyDescent="0.2">
      <c r="A29" s="209">
        <v>2</v>
      </c>
      <c r="B29" s="1043" t="s">
        <v>318</v>
      </c>
      <c r="C29" s="1044"/>
      <c r="D29" s="1044"/>
      <c r="E29" s="1044"/>
      <c r="F29" s="1044"/>
      <c r="G29" s="1044"/>
      <c r="H29" s="1044"/>
      <c r="I29" s="1044"/>
      <c r="J29" s="1044"/>
      <c r="K29" s="1044"/>
      <c r="L29" s="1044"/>
      <c r="M29" s="1044"/>
      <c r="N29" s="1044"/>
      <c r="O29" s="1044"/>
      <c r="P29" s="1045"/>
      <c r="Q29" s="1051">
        <v>1142</v>
      </c>
      <c r="R29" s="1052"/>
      <c r="S29" s="1052"/>
      <c r="T29" s="1052"/>
      <c r="U29" s="1052"/>
      <c r="V29" s="1052">
        <v>1112</v>
      </c>
      <c r="W29" s="1052"/>
      <c r="X29" s="1052"/>
      <c r="Y29" s="1052"/>
      <c r="Z29" s="1052"/>
      <c r="AA29" s="1052">
        <v>30</v>
      </c>
      <c r="AB29" s="1052"/>
      <c r="AC29" s="1052"/>
      <c r="AD29" s="1052"/>
      <c r="AE29" s="1053"/>
      <c r="AF29" s="1048">
        <v>30</v>
      </c>
      <c r="AG29" s="1049"/>
      <c r="AH29" s="1049"/>
      <c r="AI29" s="1049"/>
      <c r="AJ29" s="1050"/>
      <c r="AK29" s="993">
        <v>25</v>
      </c>
      <c r="AL29" s="984"/>
      <c r="AM29" s="984"/>
      <c r="AN29" s="984"/>
      <c r="AO29" s="984"/>
      <c r="AP29" s="1057" t="s">
        <v>317</v>
      </c>
      <c r="AQ29" s="984"/>
      <c r="AR29" s="984"/>
      <c r="AS29" s="984"/>
      <c r="AT29" s="984"/>
      <c r="AU29" s="1057" t="s">
        <v>317</v>
      </c>
      <c r="AV29" s="984"/>
      <c r="AW29" s="984"/>
      <c r="AX29" s="984"/>
      <c r="AY29" s="984"/>
      <c r="AZ29" s="1057" t="s">
        <v>317</v>
      </c>
      <c r="BA29" s="984"/>
      <c r="BB29" s="984"/>
      <c r="BC29" s="984"/>
      <c r="BD29" s="984"/>
      <c r="BE29" s="985"/>
      <c r="BF29" s="985"/>
      <c r="BG29" s="985"/>
      <c r="BH29" s="985"/>
      <c r="BI29" s="986"/>
      <c r="BJ29" s="349"/>
      <c r="BK29" s="349"/>
      <c r="BL29" s="349"/>
      <c r="BM29" s="349"/>
      <c r="BN29" s="349"/>
      <c r="BO29" s="208"/>
      <c r="BP29" s="208"/>
      <c r="BQ29" s="205">
        <v>23</v>
      </c>
      <c r="BR29" s="206"/>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198"/>
    </row>
    <row r="30" spans="1:131" ht="26.25" customHeight="1" x14ac:dyDescent="0.2">
      <c r="A30" s="209">
        <v>3</v>
      </c>
      <c r="B30" s="1043" t="s">
        <v>319</v>
      </c>
      <c r="C30" s="1044"/>
      <c r="D30" s="1044"/>
      <c r="E30" s="1044"/>
      <c r="F30" s="1044"/>
      <c r="G30" s="1044"/>
      <c r="H30" s="1044"/>
      <c r="I30" s="1044"/>
      <c r="J30" s="1044"/>
      <c r="K30" s="1044"/>
      <c r="L30" s="1044"/>
      <c r="M30" s="1044"/>
      <c r="N30" s="1044"/>
      <c r="O30" s="1044"/>
      <c r="P30" s="1045"/>
      <c r="Q30" s="1051">
        <v>152</v>
      </c>
      <c r="R30" s="1052"/>
      <c r="S30" s="1052"/>
      <c r="T30" s="1052"/>
      <c r="U30" s="1052"/>
      <c r="V30" s="1052">
        <v>150</v>
      </c>
      <c r="W30" s="1052"/>
      <c r="X30" s="1052"/>
      <c r="Y30" s="1052"/>
      <c r="Z30" s="1052"/>
      <c r="AA30" s="1052">
        <v>2</v>
      </c>
      <c r="AB30" s="1052"/>
      <c r="AC30" s="1052"/>
      <c r="AD30" s="1052"/>
      <c r="AE30" s="1053"/>
      <c r="AF30" s="1048">
        <v>2</v>
      </c>
      <c r="AG30" s="1049"/>
      <c r="AH30" s="1049"/>
      <c r="AI30" s="1049"/>
      <c r="AJ30" s="1050"/>
      <c r="AK30" s="993">
        <v>62</v>
      </c>
      <c r="AL30" s="984"/>
      <c r="AM30" s="984"/>
      <c r="AN30" s="984"/>
      <c r="AO30" s="984"/>
      <c r="AP30" s="984" t="s">
        <v>317</v>
      </c>
      <c r="AQ30" s="984"/>
      <c r="AR30" s="984"/>
      <c r="AS30" s="984"/>
      <c r="AT30" s="984"/>
      <c r="AU30" s="984" t="s">
        <v>317</v>
      </c>
      <c r="AV30" s="984"/>
      <c r="AW30" s="984"/>
      <c r="AX30" s="984"/>
      <c r="AY30" s="984"/>
      <c r="AZ30" s="984" t="s">
        <v>317</v>
      </c>
      <c r="BA30" s="984"/>
      <c r="BB30" s="984"/>
      <c r="BC30" s="984"/>
      <c r="BD30" s="984"/>
      <c r="BE30" s="985"/>
      <c r="BF30" s="985"/>
      <c r="BG30" s="985"/>
      <c r="BH30" s="985"/>
      <c r="BI30" s="986"/>
      <c r="BJ30" s="349"/>
      <c r="BK30" s="349"/>
      <c r="BL30" s="349"/>
      <c r="BM30" s="349"/>
      <c r="BN30" s="349"/>
      <c r="BO30" s="208"/>
      <c r="BP30" s="208"/>
      <c r="BQ30" s="205">
        <v>24</v>
      </c>
      <c r="BR30" s="206"/>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198"/>
    </row>
    <row r="31" spans="1:131" ht="26.25" customHeight="1" x14ac:dyDescent="0.2">
      <c r="A31" s="209">
        <v>4</v>
      </c>
      <c r="B31" s="1043" t="s">
        <v>320</v>
      </c>
      <c r="C31" s="1044"/>
      <c r="D31" s="1044"/>
      <c r="E31" s="1044"/>
      <c r="F31" s="1044"/>
      <c r="G31" s="1044"/>
      <c r="H31" s="1044"/>
      <c r="I31" s="1044"/>
      <c r="J31" s="1044"/>
      <c r="K31" s="1044"/>
      <c r="L31" s="1044"/>
      <c r="M31" s="1044"/>
      <c r="N31" s="1044"/>
      <c r="O31" s="1044"/>
      <c r="P31" s="1045"/>
      <c r="Q31" s="1051">
        <v>459</v>
      </c>
      <c r="R31" s="1052"/>
      <c r="S31" s="1052"/>
      <c r="T31" s="1052"/>
      <c r="U31" s="1052"/>
      <c r="V31" s="1052">
        <v>446</v>
      </c>
      <c r="W31" s="1052"/>
      <c r="X31" s="1052"/>
      <c r="Y31" s="1052"/>
      <c r="Z31" s="1052"/>
      <c r="AA31" s="1052">
        <v>13</v>
      </c>
      <c r="AB31" s="1052"/>
      <c r="AC31" s="1052"/>
      <c r="AD31" s="1052"/>
      <c r="AE31" s="1053"/>
      <c r="AF31" s="1048">
        <v>13</v>
      </c>
      <c r="AG31" s="1049"/>
      <c r="AH31" s="1049"/>
      <c r="AI31" s="1049"/>
      <c r="AJ31" s="1050"/>
      <c r="AK31" s="993">
        <v>290</v>
      </c>
      <c r="AL31" s="984"/>
      <c r="AM31" s="984"/>
      <c r="AN31" s="984"/>
      <c r="AO31" s="984"/>
      <c r="AP31" s="984">
        <v>2575</v>
      </c>
      <c r="AQ31" s="984"/>
      <c r="AR31" s="984"/>
      <c r="AS31" s="984"/>
      <c r="AT31" s="984"/>
      <c r="AU31" s="984">
        <v>2575</v>
      </c>
      <c r="AV31" s="984"/>
      <c r="AW31" s="984"/>
      <c r="AX31" s="984"/>
      <c r="AY31" s="984"/>
      <c r="AZ31" s="1054" t="s">
        <v>317</v>
      </c>
      <c r="BA31" s="1054"/>
      <c r="BB31" s="1054"/>
      <c r="BC31" s="1054"/>
      <c r="BD31" s="1054"/>
      <c r="BE31" s="985" t="s">
        <v>321</v>
      </c>
      <c r="BF31" s="985"/>
      <c r="BG31" s="985"/>
      <c r="BH31" s="985"/>
      <c r="BI31" s="986"/>
      <c r="BJ31" s="349"/>
      <c r="BK31" s="349"/>
      <c r="BL31" s="349"/>
      <c r="BM31" s="349"/>
      <c r="BN31" s="349"/>
      <c r="BO31" s="208"/>
      <c r="BP31" s="208"/>
      <c r="BQ31" s="205">
        <v>25</v>
      </c>
      <c r="BR31" s="206"/>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198"/>
    </row>
    <row r="32" spans="1:131" ht="26.25" customHeight="1" x14ac:dyDescent="0.2">
      <c r="A32" s="209">
        <v>5</v>
      </c>
      <c r="B32" s="1043" t="s">
        <v>322</v>
      </c>
      <c r="C32" s="1044"/>
      <c r="D32" s="1044"/>
      <c r="E32" s="1044"/>
      <c r="F32" s="1044"/>
      <c r="G32" s="1044"/>
      <c r="H32" s="1044"/>
      <c r="I32" s="1044"/>
      <c r="J32" s="1044"/>
      <c r="K32" s="1044"/>
      <c r="L32" s="1044"/>
      <c r="M32" s="1044"/>
      <c r="N32" s="1044"/>
      <c r="O32" s="1044"/>
      <c r="P32" s="1045"/>
      <c r="Q32" s="1051">
        <v>272</v>
      </c>
      <c r="R32" s="1052"/>
      <c r="S32" s="1052"/>
      <c r="T32" s="1052"/>
      <c r="U32" s="1052"/>
      <c r="V32" s="1052">
        <v>270</v>
      </c>
      <c r="W32" s="1052"/>
      <c r="X32" s="1052"/>
      <c r="Y32" s="1052"/>
      <c r="Z32" s="1052"/>
      <c r="AA32" s="1052">
        <v>2</v>
      </c>
      <c r="AB32" s="1052"/>
      <c r="AC32" s="1052"/>
      <c r="AD32" s="1052"/>
      <c r="AE32" s="1053"/>
      <c r="AF32" s="1048">
        <v>2</v>
      </c>
      <c r="AG32" s="1049"/>
      <c r="AH32" s="1049"/>
      <c r="AI32" s="1049"/>
      <c r="AJ32" s="1050"/>
      <c r="AK32" s="993">
        <v>156</v>
      </c>
      <c r="AL32" s="984"/>
      <c r="AM32" s="984"/>
      <c r="AN32" s="984"/>
      <c r="AO32" s="984"/>
      <c r="AP32" s="984">
        <v>1580</v>
      </c>
      <c r="AQ32" s="984"/>
      <c r="AR32" s="984"/>
      <c r="AS32" s="984"/>
      <c r="AT32" s="984"/>
      <c r="AU32" s="984">
        <v>1580</v>
      </c>
      <c r="AV32" s="984"/>
      <c r="AW32" s="984"/>
      <c r="AX32" s="984"/>
      <c r="AY32" s="984"/>
      <c r="AZ32" s="1054" t="s">
        <v>317</v>
      </c>
      <c r="BA32" s="1054"/>
      <c r="BB32" s="1054"/>
      <c r="BC32" s="1054"/>
      <c r="BD32" s="1054"/>
      <c r="BE32" s="985" t="s">
        <v>321</v>
      </c>
      <c r="BF32" s="985"/>
      <c r="BG32" s="985"/>
      <c r="BH32" s="985"/>
      <c r="BI32" s="986"/>
      <c r="BJ32" s="349"/>
      <c r="BK32" s="349"/>
      <c r="BL32" s="349"/>
      <c r="BM32" s="349"/>
      <c r="BN32" s="349"/>
      <c r="BO32" s="208"/>
      <c r="BP32" s="208"/>
      <c r="BQ32" s="205">
        <v>26</v>
      </c>
      <c r="BR32" s="206"/>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198"/>
    </row>
    <row r="33" spans="1:131" ht="26.25" customHeight="1" x14ac:dyDescent="0.2">
      <c r="A33" s="209">
        <v>6</v>
      </c>
      <c r="B33" s="1043" t="s">
        <v>323</v>
      </c>
      <c r="C33" s="1044"/>
      <c r="D33" s="1044"/>
      <c r="E33" s="1044"/>
      <c r="F33" s="1044"/>
      <c r="G33" s="1044"/>
      <c r="H33" s="1044"/>
      <c r="I33" s="1044"/>
      <c r="J33" s="1044"/>
      <c r="K33" s="1044"/>
      <c r="L33" s="1044"/>
      <c r="M33" s="1044"/>
      <c r="N33" s="1044"/>
      <c r="O33" s="1044"/>
      <c r="P33" s="1045"/>
      <c r="Q33" s="1051">
        <v>17</v>
      </c>
      <c r="R33" s="1052"/>
      <c r="S33" s="1052"/>
      <c r="T33" s="1052"/>
      <c r="U33" s="1052"/>
      <c r="V33" s="1052">
        <v>16</v>
      </c>
      <c r="W33" s="1052"/>
      <c r="X33" s="1052"/>
      <c r="Y33" s="1052"/>
      <c r="Z33" s="1052"/>
      <c r="AA33" s="1052">
        <v>1</v>
      </c>
      <c r="AB33" s="1052"/>
      <c r="AC33" s="1052"/>
      <c r="AD33" s="1052"/>
      <c r="AE33" s="1053"/>
      <c r="AF33" s="1048">
        <v>1</v>
      </c>
      <c r="AG33" s="1049"/>
      <c r="AH33" s="1049"/>
      <c r="AI33" s="1049"/>
      <c r="AJ33" s="1050"/>
      <c r="AK33" s="993">
        <v>9</v>
      </c>
      <c r="AL33" s="984"/>
      <c r="AM33" s="984"/>
      <c r="AN33" s="984"/>
      <c r="AO33" s="984"/>
      <c r="AP33" s="984">
        <v>21</v>
      </c>
      <c r="AQ33" s="984"/>
      <c r="AR33" s="984"/>
      <c r="AS33" s="984"/>
      <c r="AT33" s="984"/>
      <c r="AU33" s="984">
        <v>21</v>
      </c>
      <c r="AV33" s="984"/>
      <c r="AW33" s="984"/>
      <c r="AX33" s="984"/>
      <c r="AY33" s="984"/>
      <c r="AZ33" s="1054" t="s">
        <v>317</v>
      </c>
      <c r="BA33" s="1054"/>
      <c r="BB33" s="1054"/>
      <c r="BC33" s="1054"/>
      <c r="BD33" s="1054"/>
      <c r="BE33" s="985" t="s">
        <v>321</v>
      </c>
      <c r="BF33" s="985"/>
      <c r="BG33" s="985"/>
      <c r="BH33" s="985"/>
      <c r="BI33" s="986"/>
      <c r="BJ33" s="349"/>
      <c r="BK33" s="349"/>
      <c r="BL33" s="349"/>
      <c r="BM33" s="349"/>
      <c r="BN33" s="349"/>
      <c r="BO33" s="208"/>
      <c r="BP33" s="208"/>
      <c r="BQ33" s="205">
        <v>27</v>
      </c>
      <c r="BR33" s="206"/>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198"/>
    </row>
    <row r="34" spans="1:131" ht="26.25" customHeight="1" x14ac:dyDescent="0.2">
      <c r="A34" s="209">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349"/>
      <c r="BK34" s="349"/>
      <c r="BL34" s="349"/>
      <c r="BM34" s="349"/>
      <c r="BN34" s="349"/>
      <c r="BO34" s="208"/>
      <c r="BP34" s="208"/>
      <c r="BQ34" s="205">
        <v>28</v>
      </c>
      <c r="BR34" s="206"/>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198"/>
    </row>
    <row r="35" spans="1:131" ht="26.25" customHeight="1" x14ac:dyDescent="0.2">
      <c r="A35" s="209">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349"/>
      <c r="BK35" s="349"/>
      <c r="BL35" s="349"/>
      <c r="BM35" s="349"/>
      <c r="BN35" s="349"/>
      <c r="BO35" s="208"/>
      <c r="BP35" s="208"/>
      <c r="BQ35" s="205">
        <v>29</v>
      </c>
      <c r="BR35" s="206"/>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198"/>
    </row>
    <row r="36" spans="1:131" ht="26.25" customHeight="1" x14ac:dyDescent="0.2">
      <c r="A36" s="209">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349"/>
      <c r="BK36" s="349"/>
      <c r="BL36" s="349"/>
      <c r="BM36" s="349"/>
      <c r="BN36" s="349"/>
      <c r="BO36" s="208"/>
      <c r="BP36" s="208"/>
      <c r="BQ36" s="205">
        <v>30</v>
      </c>
      <c r="BR36" s="206"/>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198"/>
    </row>
    <row r="37" spans="1:131" ht="26.25" customHeight="1" x14ac:dyDescent="0.2">
      <c r="A37" s="209">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349"/>
      <c r="BK37" s="349"/>
      <c r="BL37" s="349"/>
      <c r="BM37" s="349"/>
      <c r="BN37" s="349"/>
      <c r="BO37" s="208"/>
      <c r="BP37" s="208"/>
      <c r="BQ37" s="205">
        <v>31</v>
      </c>
      <c r="BR37" s="206"/>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198"/>
    </row>
    <row r="38" spans="1:131" ht="26.25" customHeight="1" x14ac:dyDescent="0.2">
      <c r="A38" s="209">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349"/>
      <c r="BK38" s="349"/>
      <c r="BL38" s="349"/>
      <c r="BM38" s="349"/>
      <c r="BN38" s="349"/>
      <c r="BO38" s="208"/>
      <c r="BP38" s="208"/>
      <c r="BQ38" s="205">
        <v>32</v>
      </c>
      <c r="BR38" s="206"/>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198"/>
    </row>
    <row r="39" spans="1:131" ht="26.25" customHeight="1" x14ac:dyDescent="0.2">
      <c r="A39" s="209">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349"/>
      <c r="BK39" s="349"/>
      <c r="BL39" s="349"/>
      <c r="BM39" s="349"/>
      <c r="BN39" s="349"/>
      <c r="BO39" s="208"/>
      <c r="BP39" s="208"/>
      <c r="BQ39" s="205">
        <v>33</v>
      </c>
      <c r="BR39" s="206"/>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198"/>
    </row>
    <row r="40" spans="1:131" ht="26.25" customHeight="1" x14ac:dyDescent="0.2">
      <c r="A40" s="205">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349"/>
      <c r="BK40" s="349"/>
      <c r="BL40" s="349"/>
      <c r="BM40" s="349"/>
      <c r="BN40" s="349"/>
      <c r="BO40" s="208"/>
      <c r="BP40" s="208"/>
      <c r="BQ40" s="205">
        <v>34</v>
      </c>
      <c r="BR40" s="206"/>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198"/>
    </row>
    <row r="41" spans="1:131" ht="26.25" customHeight="1" x14ac:dyDescent="0.2">
      <c r="A41" s="205">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349"/>
      <c r="BK41" s="349"/>
      <c r="BL41" s="349"/>
      <c r="BM41" s="349"/>
      <c r="BN41" s="349"/>
      <c r="BO41" s="208"/>
      <c r="BP41" s="208"/>
      <c r="BQ41" s="205">
        <v>35</v>
      </c>
      <c r="BR41" s="206"/>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198"/>
    </row>
    <row r="42" spans="1:131" ht="26.25" customHeight="1" x14ac:dyDescent="0.2">
      <c r="A42" s="205">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349"/>
      <c r="BK42" s="349"/>
      <c r="BL42" s="349"/>
      <c r="BM42" s="349"/>
      <c r="BN42" s="349"/>
      <c r="BO42" s="208"/>
      <c r="BP42" s="208"/>
      <c r="BQ42" s="205">
        <v>36</v>
      </c>
      <c r="BR42" s="206"/>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198"/>
    </row>
    <row r="43" spans="1:131" ht="26.25" customHeight="1" x14ac:dyDescent="0.2">
      <c r="A43" s="205">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349"/>
      <c r="BK43" s="349"/>
      <c r="BL43" s="349"/>
      <c r="BM43" s="349"/>
      <c r="BN43" s="349"/>
      <c r="BO43" s="208"/>
      <c r="BP43" s="208"/>
      <c r="BQ43" s="205">
        <v>37</v>
      </c>
      <c r="BR43" s="206"/>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198"/>
    </row>
    <row r="44" spans="1:131" ht="26.25" customHeight="1" x14ac:dyDescent="0.2">
      <c r="A44" s="205">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349"/>
      <c r="BK44" s="349"/>
      <c r="BL44" s="349"/>
      <c r="BM44" s="349"/>
      <c r="BN44" s="349"/>
      <c r="BO44" s="208"/>
      <c r="BP44" s="208"/>
      <c r="BQ44" s="205">
        <v>38</v>
      </c>
      <c r="BR44" s="206"/>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198"/>
    </row>
    <row r="45" spans="1:131" ht="26.25" customHeight="1" x14ac:dyDescent="0.2">
      <c r="A45" s="205">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349"/>
      <c r="BK45" s="349"/>
      <c r="BL45" s="349"/>
      <c r="BM45" s="349"/>
      <c r="BN45" s="349"/>
      <c r="BO45" s="208"/>
      <c r="BP45" s="208"/>
      <c r="BQ45" s="205">
        <v>39</v>
      </c>
      <c r="BR45" s="206"/>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198"/>
    </row>
    <row r="46" spans="1:131" ht="26.25" customHeight="1" x14ac:dyDescent="0.2">
      <c r="A46" s="205">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349"/>
      <c r="BK46" s="349"/>
      <c r="BL46" s="349"/>
      <c r="BM46" s="349"/>
      <c r="BN46" s="349"/>
      <c r="BO46" s="208"/>
      <c r="BP46" s="208"/>
      <c r="BQ46" s="205">
        <v>40</v>
      </c>
      <c r="BR46" s="206"/>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198"/>
    </row>
    <row r="47" spans="1:131" ht="26.25" customHeight="1" x14ac:dyDescent="0.2">
      <c r="A47" s="205">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349"/>
      <c r="BK47" s="349"/>
      <c r="BL47" s="349"/>
      <c r="BM47" s="349"/>
      <c r="BN47" s="349"/>
      <c r="BO47" s="208"/>
      <c r="BP47" s="208"/>
      <c r="BQ47" s="205">
        <v>41</v>
      </c>
      <c r="BR47" s="206"/>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198"/>
    </row>
    <row r="48" spans="1:131" ht="26.25" customHeight="1" x14ac:dyDescent="0.2">
      <c r="A48" s="205">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349"/>
      <c r="BK48" s="349"/>
      <c r="BL48" s="349"/>
      <c r="BM48" s="349"/>
      <c r="BN48" s="349"/>
      <c r="BO48" s="208"/>
      <c r="BP48" s="208"/>
      <c r="BQ48" s="205">
        <v>42</v>
      </c>
      <c r="BR48" s="206"/>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198"/>
    </row>
    <row r="49" spans="1:131" ht="26.25" customHeight="1" x14ac:dyDescent="0.2">
      <c r="A49" s="205">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349"/>
      <c r="BK49" s="349"/>
      <c r="BL49" s="349"/>
      <c r="BM49" s="349"/>
      <c r="BN49" s="349"/>
      <c r="BO49" s="208"/>
      <c r="BP49" s="208"/>
      <c r="BQ49" s="205">
        <v>43</v>
      </c>
      <c r="BR49" s="206"/>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198"/>
    </row>
    <row r="50" spans="1:131" ht="26.25" customHeight="1" x14ac:dyDescent="0.2">
      <c r="A50" s="205">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349"/>
      <c r="BK50" s="349"/>
      <c r="BL50" s="349"/>
      <c r="BM50" s="349"/>
      <c r="BN50" s="349"/>
      <c r="BO50" s="208"/>
      <c r="BP50" s="208"/>
      <c r="BQ50" s="205">
        <v>44</v>
      </c>
      <c r="BR50" s="206"/>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198"/>
    </row>
    <row r="51" spans="1:131" ht="26.25" customHeight="1" x14ac:dyDescent="0.2">
      <c r="A51" s="205">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349"/>
      <c r="BK51" s="349"/>
      <c r="BL51" s="349"/>
      <c r="BM51" s="349"/>
      <c r="BN51" s="349"/>
      <c r="BO51" s="208"/>
      <c r="BP51" s="208"/>
      <c r="BQ51" s="205">
        <v>45</v>
      </c>
      <c r="BR51" s="206"/>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198"/>
    </row>
    <row r="52" spans="1:131" ht="26.25" customHeight="1" x14ac:dyDescent="0.2">
      <c r="A52" s="205">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349"/>
      <c r="BK52" s="349"/>
      <c r="BL52" s="349"/>
      <c r="BM52" s="349"/>
      <c r="BN52" s="349"/>
      <c r="BO52" s="208"/>
      <c r="BP52" s="208"/>
      <c r="BQ52" s="205">
        <v>46</v>
      </c>
      <c r="BR52" s="206"/>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198"/>
    </row>
    <row r="53" spans="1:131" ht="26.25" customHeight="1" x14ac:dyDescent="0.2">
      <c r="A53" s="205">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349"/>
      <c r="BK53" s="349"/>
      <c r="BL53" s="349"/>
      <c r="BM53" s="349"/>
      <c r="BN53" s="349"/>
      <c r="BO53" s="208"/>
      <c r="BP53" s="208"/>
      <c r="BQ53" s="205">
        <v>47</v>
      </c>
      <c r="BR53" s="206"/>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198"/>
    </row>
    <row r="54" spans="1:131" ht="26.25" customHeight="1" x14ac:dyDescent="0.2">
      <c r="A54" s="205">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349"/>
      <c r="BK54" s="349"/>
      <c r="BL54" s="349"/>
      <c r="BM54" s="349"/>
      <c r="BN54" s="349"/>
      <c r="BO54" s="208"/>
      <c r="BP54" s="208"/>
      <c r="BQ54" s="205">
        <v>48</v>
      </c>
      <c r="BR54" s="206"/>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198"/>
    </row>
    <row r="55" spans="1:131" ht="26.25" customHeight="1" x14ac:dyDescent="0.2">
      <c r="A55" s="205">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349"/>
      <c r="BK55" s="349"/>
      <c r="BL55" s="349"/>
      <c r="BM55" s="349"/>
      <c r="BN55" s="349"/>
      <c r="BO55" s="208"/>
      <c r="BP55" s="208"/>
      <c r="BQ55" s="205">
        <v>49</v>
      </c>
      <c r="BR55" s="206"/>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198"/>
    </row>
    <row r="56" spans="1:131" ht="26.25" customHeight="1" x14ac:dyDescent="0.2">
      <c r="A56" s="205">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349"/>
      <c r="BK56" s="349"/>
      <c r="BL56" s="349"/>
      <c r="BM56" s="349"/>
      <c r="BN56" s="349"/>
      <c r="BO56" s="208"/>
      <c r="BP56" s="208"/>
      <c r="BQ56" s="205">
        <v>50</v>
      </c>
      <c r="BR56" s="206"/>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198"/>
    </row>
    <row r="57" spans="1:131" ht="26.25" customHeight="1" x14ac:dyDescent="0.2">
      <c r="A57" s="205">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349"/>
      <c r="BK57" s="349"/>
      <c r="BL57" s="349"/>
      <c r="BM57" s="349"/>
      <c r="BN57" s="349"/>
      <c r="BO57" s="208"/>
      <c r="BP57" s="208"/>
      <c r="BQ57" s="205">
        <v>51</v>
      </c>
      <c r="BR57" s="206"/>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198"/>
    </row>
    <row r="58" spans="1:131" ht="26.25" customHeight="1" x14ac:dyDescent="0.2">
      <c r="A58" s="205">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349"/>
      <c r="BK58" s="349"/>
      <c r="BL58" s="349"/>
      <c r="BM58" s="349"/>
      <c r="BN58" s="349"/>
      <c r="BO58" s="208"/>
      <c r="BP58" s="208"/>
      <c r="BQ58" s="205">
        <v>52</v>
      </c>
      <c r="BR58" s="206"/>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198"/>
    </row>
    <row r="59" spans="1:131" ht="26.25" customHeight="1" x14ac:dyDescent="0.2">
      <c r="A59" s="205">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349"/>
      <c r="BK59" s="349"/>
      <c r="BL59" s="349"/>
      <c r="BM59" s="349"/>
      <c r="BN59" s="349"/>
      <c r="BO59" s="208"/>
      <c r="BP59" s="208"/>
      <c r="BQ59" s="205">
        <v>53</v>
      </c>
      <c r="BR59" s="206"/>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198"/>
    </row>
    <row r="60" spans="1:131" ht="26.25" customHeight="1" x14ac:dyDescent="0.2">
      <c r="A60" s="205">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349"/>
      <c r="BK60" s="349"/>
      <c r="BL60" s="349"/>
      <c r="BM60" s="349"/>
      <c r="BN60" s="349"/>
      <c r="BO60" s="208"/>
      <c r="BP60" s="208"/>
      <c r="BQ60" s="205">
        <v>54</v>
      </c>
      <c r="BR60" s="206"/>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198"/>
    </row>
    <row r="61" spans="1:131" ht="26.25" customHeight="1" thickBot="1" x14ac:dyDescent="0.25">
      <c r="A61" s="205">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349"/>
      <c r="BK61" s="349"/>
      <c r="BL61" s="349"/>
      <c r="BM61" s="349"/>
      <c r="BN61" s="349"/>
      <c r="BO61" s="208"/>
      <c r="BP61" s="208"/>
      <c r="BQ61" s="205">
        <v>55</v>
      </c>
      <c r="BR61" s="206"/>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198"/>
    </row>
    <row r="62" spans="1:131" ht="26.25" customHeight="1" x14ac:dyDescent="0.2">
      <c r="A62" s="205">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324</v>
      </c>
      <c r="BK62" s="1041"/>
      <c r="BL62" s="1041"/>
      <c r="BM62" s="1041"/>
      <c r="BN62" s="1042"/>
      <c r="BO62" s="208"/>
      <c r="BP62" s="208"/>
      <c r="BQ62" s="205">
        <v>56</v>
      </c>
      <c r="BR62" s="206"/>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198"/>
    </row>
    <row r="63" spans="1:131" ht="26.25" customHeight="1" thickBot="1" x14ac:dyDescent="0.25">
      <c r="A63" s="207" t="s">
        <v>304</v>
      </c>
      <c r="B63" s="950" t="s">
        <v>325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f>SUM(AF28:AJ33)</f>
        <v>57</v>
      </c>
      <c r="AG63" s="972"/>
      <c r="AH63" s="972"/>
      <c r="AI63" s="972"/>
      <c r="AJ63" s="1035"/>
      <c r="AK63" s="1036"/>
      <c r="AL63" s="976"/>
      <c r="AM63" s="976"/>
      <c r="AN63" s="976"/>
      <c r="AO63" s="976"/>
      <c r="AP63" s="972">
        <f>SUM(AP28:AT62)</f>
        <v>4176</v>
      </c>
      <c r="AQ63" s="972"/>
      <c r="AR63" s="972"/>
      <c r="AS63" s="972"/>
      <c r="AT63" s="972"/>
      <c r="AU63" s="972">
        <f>SUM(AU28:AY62)</f>
        <v>4176</v>
      </c>
      <c r="AV63" s="972"/>
      <c r="AW63" s="972"/>
      <c r="AX63" s="972"/>
      <c r="AY63" s="972"/>
      <c r="AZ63" s="1030"/>
      <c r="BA63" s="1030"/>
      <c r="BB63" s="1030"/>
      <c r="BC63" s="1030"/>
      <c r="BD63" s="1030"/>
      <c r="BE63" s="973"/>
      <c r="BF63" s="973"/>
      <c r="BG63" s="973"/>
      <c r="BH63" s="973"/>
      <c r="BI63" s="974"/>
      <c r="BJ63" s="1031" t="s">
        <v>47</v>
      </c>
      <c r="BK63" s="966"/>
      <c r="BL63" s="966"/>
      <c r="BM63" s="966"/>
      <c r="BN63" s="1032"/>
      <c r="BO63" s="208"/>
      <c r="BP63" s="208"/>
      <c r="BQ63" s="205">
        <v>57</v>
      </c>
      <c r="BR63" s="206"/>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198"/>
    </row>
    <row r="64" spans="1:131" ht="26.25" customHeight="1" x14ac:dyDescent="0.2">
      <c r="A64" s="208"/>
      <c r="B64" s="208"/>
      <c r="C64" s="208"/>
      <c r="D64" s="208"/>
      <c r="E64" s="208"/>
      <c r="F64" s="208"/>
      <c r="G64" s="208"/>
      <c r="H64" s="208"/>
      <c r="I64" s="208"/>
      <c r="J64" s="208"/>
      <c r="K64" s="208"/>
      <c r="L64" s="208"/>
      <c r="M64" s="208"/>
      <c r="N64" s="208"/>
      <c r="O64" s="208"/>
      <c r="P64" s="208"/>
      <c r="Q64" s="208"/>
      <c r="R64" s="208"/>
      <c r="S64" s="208"/>
      <c r="T64" s="208"/>
      <c r="U64" s="208"/>
      <c r="V64" s="208"/>
      <c r="W64" s="208"/>
      <c r="X64" s="208"/>
      <c r="Y64" s="208"/>
      <c r="Z64" s="208"/>
      <c r="AA64" s="208"/>
      <c r="AB64" s="208"/>
      <c r="AC64" s="208"/>
      <c r="AD64" s="208"/>
      <c r="AE64" s="208"/>
      <c r="AF64" s="208"/>
      <c r="AG64" s="208"/>
      <c r="AH64" s="208"/>
      <c r="AI64" s="208"/>
      <c r="AJ64" s="208"/>
      <c r="AK64" s="208"/>
      <c r="AL64" s="208"/>
      <c r="AM64" s="208"/>
      <c r="AN64" s="208"/>
      <c r="AO64" s="208"/>
      <c r="AP64" s="208"/>
      <c r="AQ64" s="208"/>
      <c r="AR64" s="208"/>
      <c r="AS64" s="208"/>
      <c r="AT64" s="208"/>
      <c r="AU64" s="208"/>
      <c r="AV64" s="208"/>
      <c r="AW64" s="208"/>
      <c r="AX64" s="208"/>
      <c r="AY64" s="208"/>
      <c r="AZ64" s="208"/>
      <c r="BA64" s="208"/>
      <c r="BB64" s="208"/>
      <c r="BC64" s="208"/>
      <c r="BD64" s="208"/>
      <c r="BE64" s="208"/>
      <c r="BF64" s="208"/>
      <c r="BG64" s="208"/>
      <c r="BH64" s="208"/>
      <c r="BI64" s="208"/>
      <c r="BJ64" s="208"/>
      <c r="BK64" s="208"/>
      <c r="BL64" s="208"/>
      <c r="BM64" s="208"/>
      <c r="BN64" s="208"/>
      <c r="BO64" s="208"/>
      <c r="BP64" s="208"/>
      <c r="BQ64" s="205">
        <v>58</v>
      </c>
      <c r="BR64" s="206"/>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198"/>
    </row>
    <row r="65" spans="1:131" ht="26.25" customHeight="1" thickBot="1" x14ac:dyDescent="0.25">
      <c r="A65" s="349" t="s">
        <v>326</v>
      </c>
      <c r="B65" s="349"/>
      <c r="C65" s="349"/>
      <c r="D65" s="349"/>
      <c r="E65" s="349"/>
      <c r="F65" s="349"/>
      <c r="G65" s="349"/>
      <c r="H65" s="349"/>
      <c r="I65" s="349"/>
      <c r="J65" s="349"/>
      <c r="K65" s="349"/>
      <c r="L65" s="349"/>
      <c r="M65" s="349"/>
      <c r="N65" s="349"/>
      <c r="O65" s="349"/>
      <c r="P65" s="349"/>
      <c r="Q65" s="349"/>
      <c r="R65" s="349"/>
      <c r="S65" s="349"/>
      <c r="T65" s="349"/>
      <c r="U65" s="349"/>
      <c r="V65" s="349"/>
      <c r="W65" s="349"/>
      <c r="X65" s="349"/>
      <c r="Y65" s="349"/>
      <c r="Z65" s="349"/>
      <c r="AA65" s="349"/>
      <c r="AB65" s="349"/>
      <c r="AC65" s="349"/>
      <c r="AD65" s="349"/>
      <c r="AE65" s="349"/>
      <c r="AF65" s="349"/>
      <c r="AG65" s="349"/>
      <c r="AH65" s="349"/>
      <c r="AI65" s="349"/>
      <c r="AJ65" s="349"/>
      <c r="AK65" s="349"/>
      <c r="AL65" s="349"/>
      <c r="AM65" s="349"/>
      <c r="AN65" s="349"/>
      <c r="AO65" s="349"/>
      <c r="AP65" s="349"/>
      <c r="AQ65" s="349"/>
      <c r="AR65" s="349"/>
      <c r="AS65" s="349"/>
      <c r="AT65" s="349"/>
      <c r="AU65" s="349"/>
      <c r="AV65" s="349"/>
      <c r="AW65" s="349"/>
      <c r="AX65" s="349"/>
      <c r="AY65" s="349"/>
      <c r="AZ65" s="349"/>
      <c r="BA65" s="349"/>
      <c r="BB65" s="349"/>
      <c r="BC65" s="349"/>
      <c r="BD65" s="349"/>
      <c r="BE65" s="208"/>
      <c r="BF65" s="208"/>
      <c r="BG65" s="208"/>
      <c r="BH65" s="208"/>
      <c r="BI65" s="208"/>
      <c r="BJ65" s="208"/>
      <c r="BK65" s="208"/>
      <c r="BL65" s="208"/>
      <c r="BM65" s="208"/>
      <c r="BN65" s="208"/>
      <c r="BO65" s="208"/>
      <c r="BP65" s="208"/>
      <c r="BQ65" s="205">
        <v>59</v>
      </c>
      <c r="BR65" s="206"/>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198"/>
    </row>
    <row r="66" spans="1:131" ht="26.25" customHeight="1" x14ac:dyDescent="0.2">
      <c r="A66" s="1008" t="s">
        <v>327</v>
      </c>
      <c r="B66" s="1009"/>
      <c r="C66" s="1009"/>
      <c r="D66" s="1009"/>
      <c r="E66" s="1009"/>
      <c r="F66" s="1009"/>
      <c r="G66" s="1009"/>
      <c r="H66" s="1009"/>
      <c r="I66" s="1009"/>
      <c r="J66" s="1009"/>
      <c r="K66" s="1009"/>
      <c r="L66" s="1009"/>
      <c r="M66" s="1009"/>
      <c r="N66" s="1009"/>
      <c r="O66" s="1009"/>
      <c r="P66" s="1010"/>
      <c r="Q66" s="1014" t="s">
        <v>308</v>
      </c>
      <c r="R66" s="1015"/>
      <c r="S66" s="1015"/>
      <c r="T66" s="1015"/>
      <c r="U66" s="1016"/>
      <c r="V66" s="1014" t="s">
        <v>309</v>
      </c>
      <c r="W66" s="1015"/>
      <c r="X66" s="1015"/>
      <c r="Y66" s="1015"/>
      <c r="Z66" s="1016"/>
      <c r="AA66" s="1014" t="s">
        <v>310</v>
      </c>
      <c r="AB66" s="1015"/>
      <c r="AC66" s="1015"/>
      <c r="AD66" s="1015"/>
      <c r="AE66" s="1016"/>
      <c r="AF66" s="1020" t="s">
        <v>311</v>
      </c>
      <c r="AG66" s="1021"/>
      <c r="AH66" s="1021"/>
      <c r="AI66" s="1021"/>
      <c r="AJ66" s="1022"/>
      <c r="AK66" s="1014" t="s">
        <v>312</v>
      </c>
      <c r="AL66" s="1009"/>
      <c r="AM66" s="1009"/>
      <c r="AN66" s="1009"/>
      <c r="AO66" s="1010"/>
      <c r="AP66" s="1014" t="s">
        <v>313</v>
      </c>
      <c r="AQ66" s="1015"/>
      <c r="AR66" s="1015"/>
      <c r="AS66" s="1015"/>
      <c r="AT66" s="1016"/>
      <c r="AU66" s="1014" t="s">
        <v>328</v>
      </c>
      <c r="AV66" s="1015"/>
      <c r="AW66" s="1015"/>
      <c r="AX66" s="1015"/>
      <c r="AY66" s="1016"/>
      <c r="AZ66" s="1014" t="s">
        <v>292</v>
      </c>
      <c r="BA66" s="1015"/>
      <c r="BB66" s="1015"/>
      <c r="BC66" s="1015"/>
      <c r="BD66" s="1028"/>
      <c r="BE66" s="208"/>
      <c r="BF66" s="208"/>
      <c r="BG66" s="208"/>
      <c r="BH66" s="208"/>
      <c r="BI66" s="208"/>
      <c r="BJ66" s="208"/>
      <c r="BK66" s="208"/>
      <c r="BL66" s="208"/>
      <c r="BM66" s="208"/>
      <c r="BN66" s="208"/>
      <c r="BO66" s="208"/>
      <c r="BP66" s="208"/>
      <c r="BQ66" s="205">
        <v>60</v>
      </c>
      <c r="BR66" s="210"/>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198"/>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08"/>
      <c r="BF67" s="208"/>
      <c r="BG67" s="208"/>
      <c r="BH67" s="208"/>
      <c r="BI67" s="208"/>
      <c r="BJ67" s="208"/>
      <c r="BK67" s="208"/>
      <c r="BL67" s="208"/>
      <c r="BM67" s="208"/>
      <c r="BN67" s="208"/>
      <c r="BO67" s="208"/>
      <c r="BP67" s="208"/>
      <c r="BQ67" s="205">
        <v>61</v>
      </c>
      <c r="BR67" s="210"/>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198"/>
    </row>
    <row r="68" spans="1:131" ht="26.25" customHeight="1" thickTop="1" x14ac:dyDescent="0.2">
      <c r="A68" s="203">
        <v>1</v>
      </c>
      <c r="B68" s="998" t="s">
        <v>329</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v>0</v>
      </c>
      <c r="AQ68" s="995"/>
      <c r="AR68" s="995"/>
      <c r="AS68" s="995"/>
      <c r="AT68" s="995"/>
      <c r="AU68" s="995" t="s">
        <v>317</v>
      </c>
      <c r="AV68" s="995"/>
      <c r="AW68" s="995"/>
      <c r="AX68" s="995"/>
      <c r="AY68" s="995"/>
      <c r="AZ68" s="996"/>
      <c r="BA68" s="996"/>
      <c r="BB68" s="996"/>
      <c r="BC68" s="996"/>
      <c r="BD68" s="997"/>
      <c r="BE68" s="208"/>
      <c r="BF68" s="208"/>
      <c r="BG68" s="208"/>
      <c r="BH68" s="208"/>
      <c r="BI68" s="208"/>
      <c r="BJ68" s="208"/>
      <c r="BK68" s="208"/>
      <c r="BL68" s="208"/>
      <c r="BM68" s="208"/>
      <c r="BN68" s="208"/>
      <c r="BO68" s="208"/>
      <c r="BP68" s="208"/>
      <c r="BQ68" s="205">
        <v>62</v>
      </c>
      <c r="BR68" s="210"/>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198"/>
    </row>
    <row r="69" spans="1:131" ht="26.25" customHeight="1" x14ac:dyDescent="0.2">
      <c r="A69" s="205">
        <v>2</v>
      </c>
      <c r="B69" s="987" t="s">
        <v>330</v>
      </c>
      <c r="C69" s="988"/>
      <c r="D69" s="988"/>
      <c r="E69" s="988"/>
      <c r="F69" s="988"/>
      <c r="G69" s="988"/>
      <c r="H69" s="988"/>
      <c r="I69" s="988"/>
      <c r="J69" s="988"/>
      <c r="K69" s="988"/>
      <c r="L69" s="988"/>
      <c r="M69" s="988"/>
      <c r="N69" s="988"/>
      <c r="O69" s="988"/>
      <c r="P69" s="989"/>
      <c r="Q69" s="990">
        <v>437</v>
      </c>
      <c r="R69" s="984"/>
      <c r="S69" s="984"/>
      <c r="T69" s="984"/>
      <c r="U69" s="984"/>
      <c r="V69" s="984">
        <v>432</v>
      </c>
      <c r="W69" s="984"/>
      <c r="X69" s="984"/>
      <c r="Y69" s="984"/>
      <c r="Z69" s="984"/>
      <c r="AA69" s="984">
        <v>5</v>
      </c>
      <c r="AB69" s="984"/>
      <c r="AC69" s="984"/>
      <c r="AD69" s="984"/>
      <c r="AE69" s="984"/>
      <c r="AF69" s="984">
        <v>5</v>
      </c>
      <c r="AG69" s="984"/>
      <c r="AH69" s="984"/>
      <c r="AI69" s="984"/>
      <c r="AJ69" s="984"/>
      <c r="AK69" s="984">
        <v>6</v>
      </c>
      <c r="AL69" s="984"/>
      <c r="AM69" s="984"/>
      <c r="AN69" s="984"/>
      <c r="AO69" s="984"/>
      <c r="AP69" s="984">
        <v>0</v>
      </c>
      <c r="AQ69" s="984"/>
      <c r="AR69" s="984"/>
      <c r="AS69" s="984"/>
      <c r="AT69" s="984"/>
      <c r="AU69" s="984" t="s">
        <v>317</v>
      </c>
      <c r="AV69" s="984"/>
      <c r="AW69" s="984"/>
      <c r="AX69" s="984"/>
      <c r="AY69" s="984"/>
      <c r="AZ69" s="985"/>
      <c r="BA69" s="985"/>
      <c r="BB69" s="985"/>
      <c r="BC69" s="985"/>
      <c r="BD69" s="986"/>
      <c r="BE69" s="208"/>
      <c r="BF69" s="208"/>
      <c r="BG69" s="208"/>
      <c r="BH69" s="208"/>
      <c r="BI69" s="208"/>
      <c r="BJ69" s="208"/>
      <c r="BK69" s="208"/>
      <c r="BL69" s="208"/>
      <c r="BM69" s="208"/>
      <c r="BN69" s="208"/>
      <c r="BO69" s="208"/>
      <c r="BP69" s="208"/>
      <c r="BQ69" s="205">
        <v>63</v>
      </c>
      <c r="BR69" s="210"/>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198"/>
    </row>
    <row r="70" spans="1:131" ht="26.25" customHeight="1" x14ac:dyDescent="0.2">
      <c r="A70" s="205">
        <v>3</v>
      </c>
      <c r="B70" s="987" t="s">
        <v>331</v>
      </c>
      <c r="C70" s="988"/>
      <c r="D70" s="988"/>
      <c r="E70" s="988"/>
      <c r="F70" s="988"/>
      <c r="G70" s="988"/>
      <c r="H70" s="988"/>
      <c r="I70" s="988"/>
      <c r="J70" s="988"/>
      <c r="K70" s="988"/>
      <c r="L70" s="988"/>
      <c r="M70" s="988"/>
      <c r="N70" s="988"/>
      <c r="O70" s="988"/>
      <c r="P70" s="989"/>
      <c r="Q70" s="990">
        <v>501</v>
      </c>
      <c r="R70" s="984"/>
      <c r="S70" s="984"/>
      <c r="T70" s="984"/>
      <c r="U70" s="984"/>
      <c r="V70" s="984">
        <v>480</v>
      </c>
      <c r="W70" s="984"/>
      <c r="X70" s="984"/>
      <c r="Y70" s="984"/>
      <c r="Z70" s="984"/>
      <c r="AA70" s="984">
        <v>21</v>
      </c>
      <c r="AB70" s="984"/>
      <c r="AC70" s="984"/>
      <c r="AD70" s="984"/>
      <c r="AE70" s="984"/>
      <c r="AF70" s="984">
        <v>21</v>
      </c>
      <c r="AG70" s="984"/>
      <c r="AH70" s="984"/>
      <c r="AI70" s="984"/>
      <c r="AJ70" s="984"/>
      <c r="AK70" s="984">
        <v>35</v>
      </c>
      <c r="AL70" s="984"/>
      <c r="AM70" s="984"/>
      <c r="AN70" s="984"/>
      <c r="AO70" s="984"/>
      <c r="AP70" s="984">
        <v>0</v>
      </c>
      <c r="AQ70" s="984"/>
      <c r="AR70" s="984"/>
      <c r="AS70" s="984"/>
      <c r="AT70" s="984"/>
      <c r="AU70" s="984" t="s">
        <v>317</v>
      </c>
      <c r="AV70" s="984"/>
      <c r="AW70" s="984"/>
      <c r="AX70" s="984"/>
      <c r="AY70" s="984"/>
      <c r="AZ70" s="985"/>
      <c r="BA70" s="985"/>
      <c r="BB70" s="985"/>
      <c r="BC70" s="985"/>
      <c r="BD70" s="986"/>
      <c r="BE70" s="208"/>
      <c r="BF70" s="208"/>
      <c r="BG70" s="208"/>
      <c r="BH70" s="208"/>
      <c r="BI70" s="208"/>
      <c r="BJ70" s="208"/>
      <c r="BK70" s="208"/>
      <c r="BL70" s="208"/>
      <c r="BM70" s="208"/>
      <c r="BN70" s="208"/>
      <c r="BO70" s="208"/>
      <c r="BP70" s="208"/>
      <c r="BQ70" s="205">
        <v>64</v>
      </c>
      <c r="BR70" s="210"/>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198"/>
    </row>
    <row r="71" spans="1:131" ht="26.25" customHeight="1" x14ac:dyDescent="0.2">
      <c r="A71" s="205">
        <v>4</v>
      </c>
      <c r="B71" s="987" t="s">
        <v>332</v>
      </c>
      <c r="C71" s="988"/>
      <c r="D71" s="988"/>
      <c r="E71" s="988"/>
      <c r="F71" s="988"/>
      <c r="G71" s="988"/>
      <c r="H71" s="988"/>
      <c r="I71" s="988"/>
      <c r="J71" s="988"/>
      <c r="K71" s="988"/>
      <c r="L71" s="988"/>
      <c r="M71" s="988"/>
      <c r="N71" s="988"/>
      <c r="O71" s="988"/>
      <c r="P71" s="989"/>
      <c r="Q71" s="990">
        <v>53</v>
      </c>
      <c r="R71" s="984"/>
      <c r="S71" s="984"/>
      <c r="T71" s="984"/>
      <c r="U71" s="984"/>
      <c r="V71" s="984">
        <v>50</v>
      </c>
      <c r="W71" s="984"/>
      <c r="X71" s="984"/>
      <c r="Y71" s="984"/>
      <c r="Z71" s="984"/>
      <c r="AA71" s="984">
        <v>3</v>
      </c>
      <c r="AB71" s="984"/>
      <c r="AC71" s="984"/>
      <c r="AD71" s="984"/>
      <c r="AE71" s="984"/>
      <c r="AF71" s="984">
        <v>3</v>
      </c>
      <c r="AG71" s="984"/>
      <c r="AH71" s="984"/>
      <c r="AI71" s="984"/>
      <c r="AJ71" s="984"/>
      <c r="AK71" s="984">
        <v>8</v>
      </c>
      <c r="AL71" s="984"/>
      <c r="AM71" s="984"/>
      <c r="AN71" s="984"/>
      <c r="AO71" s="984"/>
      <c r="AP71" s="984">
        <v>0</v>
      </c>
      <c r="AQ71" s="984"/>
      <c r="AR71" s="984"/>
      <c r="AS71" s="984"/>
      <c r="AT71" s="984"/>
      <c r="AU71" s="984" t="s">
        <v>317</v>
      </c>
      <c r="AV71" s="984"/>
      <c r="AW71" s="984"/>
      <c r="AX71" s="984"/>
      <c r="AY71" s="984"/>
      <c r="AZ71" s="985"/>
      <c r="BA71" s="985"/>
      <c r="BB71" s="985"/>
      <c r="BC71" s="985"/>
      <c r="BD71" s="986"/>
      <c r="BE71" s="208"/>
      <c r="BF71" s="208"/>
      <c r="BG71" s="208"/>
      <c r="BH71" s="208"/>
      <c r="BI71" s="208"/>
      <c r="BJ71" s="208"/>
      <c r="BK71" s="208"/>
      <c r="BL71" s="208"/>
      <c r="BM71" s="208"/>
      <c r="BN71" s="208"/>
      <c r="BO71" s="208"/>
      <c r="BP71" s="208"/>
      <c r="BQ71" s="205">
        <v>65</v>
      </c>
      <c r="BR71" s="210"/>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198"/>
    </row>
    <row r="72" spans="1:131" ht="26.25" customHeight="1" x14ac:dyDescent="0.2">
      <c r="A72" s="205">
        <v>5</v>
      </c>
      <c r="B72" s="987" t="s">
        <v>333</v>
      </c>
      <c r="C72" s="988"/>
      <c r="D72" s="988"/>
      <c r="E72" s="988"/>
      <c r="F72" s="988"/>
      <c r="G72" s="988"/>
      <c r="H72" s="988"/>
      <c r="I72" s="988"/>
      <c r="J72" s="988"/>
      <c r="K72" s="988"/>
      <c r="L72" s="988"/>
      <c r="M72" s="988"/>
      <c r="N72" s="988"/>
      <c r="O72" s="988"/>
      <c r="P72" s="989"/>
      <c r="Q72" s="990">
        <v>776</v>
      </c>
      <c r="R72" s="984"/>
      <c r="S72" s="984"/>
      <c r="T72" s="984"/>
      <c r="U72" s="984"/>
      <c r="V72" s="984">
        <v>705</v>
      </c>
      <c r="W72" s="984"/>
      <c r="X72" s="984"/>
      <c r="Y72" s="984"/>
      <c r="Z72" s="984"/>
      <c r="AA72" s="984">
        <v>71</v>
      </c>
      <c r="AB72" s="984"/>
      <c r="AC72" s="984"/>
      <c r="AD72" s="984"/>
      <c r="AE72" s="984"/>
      <c r="AF72" s="984">
        <v>59</v>
      </c>
      <c r="AG72" s="984"/>
      <c r="AH72" s="984"/>
      <c r="AI72" s="984"/>
      <c r="AJ72" s="984"/>
      <c r="AK72" s="984">
        <v>39</v>
      </c>
      <c r="AL72" s="984"/>
      <c r="AM72" s="984"/>
      <c r="AN72" s="984"/>
      <c r="AO72" s="984"/>
      <c r="AP72" s="984">
        <v>137</v>
      </c>
      <c r="AQ72" s="984"/>
      <c r="AR72" s="984"/>
      <c r="AS72" s="984"/>
      <c r="AT72" s="984"/>
      <c r="AU72" s="984" t="s">
        <v>317</v>
      </c>
      <c r="AV72" s="984"/>
      <c r="AW72" s="984"/>
      <c r="AX72" s="984"/>
      <c r="AY72" s="984"/>
      <c r="AZ72" s="985"/>
      <c r="BA72" s="985"/>
      <c r="BB72" s="985"/>
      <c r="BC72" s="985"/>
      <c r="BD72" s="986"/>
      <c r="BE72" s="208"/>
      <c r="BF72" s="208"/>
      <c r="BG72" s="208"/>
      <c r="BH72" s="208"/>
      <c r="BI72" s="208"/>
      <c r="BJ72" s="208"/>
      <c r="BK72" s="208"/>
      <c r="BL72" s="208"/>
      <c r="BM72" s="208"/>
      <c r="BN72" s="208"/>
      <c r="BO72" s="208"/>
      <c r="BP72" s="208"/>
      <c r="BQ72" s="205">
        <v>66</v>
      </c>
      <c r="BR72" s="210"/>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198"/>
    </row>
    <row r="73" spans="1:131" ht="26.25" customHeight="1" x14ac:dyDescent="0.2">
      <c r="A73" s="205">
        <v>6</v>
      </c>
      <c r="B73" s="987" t="s">
        <v>334</v>
      </c>
      <c r="C73" s="988"/>
      <c r="D73" s="988"/>
      <c r="E73" s="988"/>
      <c r="F73" s="988"/>
      <c r="G73" s="988"/>
      <c r="H73" s="988"/>
      <c r="I73" s="988"/>
      <c r="J73" s="988"/>
      <c r="K73" s="988"/>
      <c r="L73" s="988"/>
      <c r="M73" s="988"/>
      <c r="N73" s="988"/>
      <c r="O73" s="988"/>
      <c r="P73" s="989"/>
      <c r="Q73" s="990">
        <v>37</v>
      </c>
      <c r="R73" s="984"/>
      <c r="S73" s="984"/>
      <c r="T73" s="984"/>
      <c r="U73" s="984"/>
      <c r="V73" s="984">
        <v>28</v>
      </c>
      <c r="W73" s="984"/>
      <c r="X73" s="984"/>
      <c r="Y73" s="984"/>
      <c r="Z73" s="984"/>
      <c r="AA73" s="984">
        <v>6</v>
      </c>
      <c r="AB73" s="984"/>
      <c r="AC73" s="984"/>
      <c r="AD73" s="984"/>
      <c r="AE73" s="984"/>
      <c r="AF73" s="984">
        <v>6</v>
      </c>
      <c r="AG73" s="984"/>
      <c r="AH73" s="984"/>
      <c r="AI73" s="984"/>
      <c r="AJ73" s="984"/>
      <c r="AK73" s="984" t="s">
        <v>317</v>
      </c>
      <c r="AL73" s="984"/>
      <c r="AM73" s="984"/>
      <c r="AN73" s="984"/>
      <c r="AO73" s="984"/>
      <c r="AP73" s="984">
        <v>59</v>
      </c>
      <c r="AQ73" s="984"/>
      <c r="AR73" s="984"/>
      <c r="AS73" s="984"/>
      <c r="AT73" s="984"/>
      <c r="AU73" s="984" t="s">
        <v>317</v>
      </c>
      <c r="AV73" s="984"/>
      <c r="AW73" s="984"/>
      <c r="AX73" s="984"/>
      <c r="AY73" s="984"/>
      <c r="AZ73" s="985"/>
      <c r="BA73" s="985"/>
      <c r="BB73" s="985"/>
      <c r="BC73" s="985"/>
      <c r="BD73" s="986"/>
      <c r="BE73" s="208"/>
      <c r="BF73" s="208"/>
      <c r="BG73" s="208"/>
      <c r="BH73" s="208"/>
      <c r="BI73" s="208"/>
      <c r="BJ73" s="208"/>
      <c r="BK73" s="208"/>
      <c r="BL73" s="208"/>
      <c r="BM73" s="208"/>
      <c r="BN73" s="208"/>
      <c r="BO73" s="208"/>
      <c r="BP73" s="208"/>
      <c r="BQ73" s="205">
        <v>67</v>
      </c>
      <c r="BR73" s="210"/>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198"/>
    </row>
    <row r="74" spans="1:131" ht="26.25" customHeight="1" x14ac:dyDescent="0.2">
      <c r="A74" s="205">
        <v>7</v>
      </c>
      <c r="B74" s="987" t="s">
        <v>335</v>
      </c>
      <c r="C74" s="988"/>
      <c r="D74" s="988"/>
      <c r="E74" s="988"/>
      <c r="F74" s="988"/>
      <c r="G74" s="988"/>
      <c r="H74" s="988"/>
      <c r="I74" s="988"/>
      <c r="J74" s="988"/>
      <c r="K74" s="988"/>
      <c r="L74" s="988"/>
      <c r="M74" s="988"/>
      <c r="N74" s="988"/>
      <c r="O74" s="988"/>
      <c r="P74" s="989"/>
      <c r="Q74" s="990">
        <v>100</v>
      </c>
      <c r="R74" s="984"/>
      <c r="S74" s="984"/>
      <c r="T74" s="984"/>
      <c r="U74" s="984"/>
      <c r="V74" s="984">
        <v>91</v>
      </c>
      <c r="W74" s="984"/>
      <c r="X74" s="984"/>
      <c r="Y74" s="984"/>
      <c r="Z74" s="984"/>
      <c r="AA74" s="984">
        <v>9</v>
      </c>
      <c r="AB74" s="984"/>
      <c r="AC74" s="984"/>
      <c r="AD74" s="984"/>
      <c r="AE74" s="984"/>
      <c r="AF74" s="984">
        <v>9</v>
      </c>
      <c r="AG74" s="984"/>
      <c r="AH74" s="984"/>
      <c r="AI74" s="984"/>
      <c r="AJ74" s="984"/>
      <c r="AK74" s="984">
        <v>17</v>
      </c>
      <c r="AL74" s="984"/>
      <c r="AM74" s="984"/>
      <c r="AN74" s="984"/>
      <c r="AO74" s="984"/>
      <c r="AP74" s="984">
        <v>0</v>
      </c>
      <c r="AQ74" s="984"/>
      <c r="AR74" s="984"/>
      <c r="AS74" s="984"/>
      <c r="AT74" s="984"/>
      <c r="AU74" s="984" t="s">
        <v>317</v>
      </c>
      <c r="AV74" s="984"/>
      <c r="AW74" s="984"/>
      <c r="AX74" s="984"/>
      <c r="AY74" s="984"/>
      <c r="AZ74" s="985"/>
      <c r="BA74" s="985"/>
      <c r="BB74" s="985"/>
      <c r="BC74" s="985"/>
      <c r="BD74" s="986"/>
      <c r="BE74" s="208"/>
      <c r="BF74" s="208"/>
      <c r="BG74" s="208"/>
      <c r="BH74" s="208"/>
      <c r="BI74" s="208"/>
      <c r="BJ74" s="208"/>
      <c r="BK74" s="208"/>
      <c r="BL74" s="208"/>
      <c r="BM74" s="208"/>
      <c r="BN74" s="208"/>
      <c r="BO74" s="208"/>
      <c r="BP74" s="208"/>
      <c r="BQ74" s="205">
        <v>68</v>
      </c>
      <c r="BR74" s="210"/>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198"/>
    </row>
    <row r="75" spans="1:131" ht="26.25" customHeight="1" x14ac:dyDescent="0.2">
      <c r="A75" s="205">
        <v>8</v>
      </c>
      <c r="B75" s="987" t="s">
        <v>336</v>
      </c>
      <c r="C75" s="988"/>
      <c r="D75" s="988"/>
      <c r="E75" s="988"/>
      <c r="F75" s="988"/>
      <c r="G75" s="988"/>
      <c r="H75" s="988"/>
      <c r="I75" s="988"/>
      <c r="J75" s="988"/>
      <c r="K75" s="988"/>
      <c r="L75" s="988"/>
      <c r="M75" s="988"/>
      <c r="N75" s="988"/>
      <c r="O75" s="988"/>
      <c r="P75" s="989"/>
      <c r="Q75" s="991">
        <v>303344</v>
      </c>
      <c r="R75" s="992"/>
      <c r="S75" s="992"/>
      <c r="T75" s="992"/>
      <c r="U75" s="993"/>
      <c r="V75" s="994">
        <v>298534</v>
      </c>
      <c r="W75" s="992"/>
      <c r="X75" s="992"/>
      <c r="Y75" s="992"/>
      <c r="Z75" s="993"/>
      <c r="AA75" s="994">
        <v>4810</v>
      </c>
      <c r="AB75" s="992"/>
      <c r="AC75" s="992"/>
      <c r="AD75" s="992"/>
      <c r="AE75" s="993"/>
      <c r="AF75" s="994">
        <v>4810</v>
      </c>
      <c r="AG75" s="992"/>
      <c r="AH75" s="992"/>
      <c r="AI75" s="992"/>
      <c r="AJ75" s="993"/>
      <c r="AK75" s="994">
        <v>2401</v>
      </c>
      <c r="AL75" s="992"/>
      <c r="AM75" s="992"/>
      <c r="AN75" s="992"/>
      <c r="AO75" s="993"/>
      <c r="AP75" s="994">
        <v>0</v>
      </c>
      <c r="AQ75" s="992"/>
      <c r="AR75" s="992"/>
      <c r="AS75" s="992"/>
      <c r="AT75" s="993"/>
      <c r="AU75" s="994" t="s">
        <v>317</v>
      </c>
      <c r="AV75" s="992"/>
      <c r="AW75" s="992"/>
      <c r="AX75" s="992"/>
      <c r="AY75" s="993"/>
      <c r="AZ75" s="985"/>
      <c r="BA75" s="985"/>
      <c r="BB75" s="985"/>
      <c r="BC75" s="985"/>
      <c r="BD75" s="986"/>
      <c r="BE75" s="208"/>
      <c r="BF75" s="208"/>
      <c r="BG75" s="208"/>
      <c r="BH75" s="208"/>
      <c r="BI75" s="208"/>
      <c r="BJ75" s="208"/>
      <c r="BK75" s="208"/>
      <c r="BL75" s="208"/>
      <c r="BM75" s="208"/>
      <c r="BN75" s="208"/>
      <c r="BO75" s="208"/>
      <c r="BP75" s="208"/>
      <c r="BQ75" s="205">
        <v>69</v>
      </c>
      <c r="BR75" s="210"/>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198"/>
    </row>
    <row r="76" spans="1:131" ht="26.25" customHeight="1" x14ac:dyDescent="0.2">
      <c r="A76" s="205">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08"/>
      <c r="BF76" s="208"/>
      <c r="BG76" s="208"/>
      <c r="BH76" s="208"/>
      <c r="BI76" s="208"/>
      <c r="BJ76" s="208"/>
      <c r="BK76" s="208"/>
      <c r="BL76" s="208"/>
      <c r="BM76" s="208"/>
      <c r="BN76" s="208"/>
      <c r="BO76" s="208"/>
      <c r="BP76" s="208"/>
      <c r="BQ76" s="205">
        <v>70</v>
      </c>
      <c r="BR76" s="210"/>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198"/>
    </row>
    <row r="77" spans="1:131" ht="26.25" customHeight="1" x14ac:dyDescent="0.2">
      <c r="A77" s="205">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08"/>
      <c r="BF77" s="208"/>
      <c r="BG77" s="208"/>
      <c r="BH77" s="208"/>
      <c r="BI77" s="208"/>
      <c r="BJ77" s="208"/>
      <c r="BK77" s="208"/>
      <c r="BL77" s="208"/>
      <c r="BM77" s="208"/>
      <c r="BN77" s="208"/>
      <c r="BO77" s="208"/>
      <c r="BP77" s="208"/>
      <c r="BQ77" s="205">
        <v>71</v>
      </c>
      <c r="BR77" s="210"/>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198"/>
    </row>
    <row r="78" spans="1:131" ht="26.25" customHeight="1" x14ac:dyDescent="0.2">
      <c r="A78" s="205">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08"/>
      <c r="BF78" s="208"/>
      <c r="BG78" s="208"/>
      <c r="BH78" s="208"/>
      <c r="BI78" s="208"/>
      <c r="BJ78" s="198"/>
      <c r="BK78" s="198"/>
      <c r="BL78" s="198"/>
      <c r="BM78" s="198"/>
      <c r="BN78" s="198"/>
      <c r="BO78" s="208"/>
      <c r="BP78" s="208"/>
      <c r="BQ78" s="205">
        <v>72</v>
      </c>
      <c r="BR78" s="210"/>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198"/>
    </row>
    <row r="79" spans="1:131" ht="26.25" customHeight="1" x14ac:dyDescent="0.2">
      <c r="A79" s="205">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08"/>
      <c r="BF79" s="208"/>
      <c r="BG79" s="208"/>
      <c r="BH79" s="208"/>
      <c r="BI79" s="208"/>
      <c r="BJ79" s="198"/>
      <c r="BK79" s="198"/>
      <c r="BL79" s="198"/>
      <c r="BM79" s="198"/>
      <c r="BN79" s="198"/>
      <c r="BO79" s="208"/>
      <c r="BP79" s="208"/>
      <c r="BQ79" s="205">
        <v>73</v>
      </c>
      <c r="BR79" s="210"/>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198"/>
    </row>
    <row r="80" spans="1:131" ht="26.25" customHeight="1" x14ac:dyDescent="0.2">
      <c r="A80" s="205">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08"/>
      <c r="BF80" s="208"/>
      <c r="BG80" s="208"/>
      <c r="BH80" s="208"/>
      <c r="BI80" s="208"/>
      <c r="BJ80" s="208"/>
      <c r="BK80" s="208"/>
      <c r="BL80" s="208"/>
      <c r="BM80" s="208"/>
      <c r="BN80" s="208"/>
      <c r="BO80" s="208"/>
      <c r="BP80" s="208"/>
      <c r="BQ80" s="205">
        <v>74</v>
      </c>
      <c r="BR80" s="210"/>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198"/>
    </row>
    <row r="81" spans="1:131" ht="26.25" customHeight="1" x14ac:dyDescent="0.2">
      <c r="A81" s="205">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08"/>
      <c r="BF81" s="208"/>
      <c r="BG81" s="208"/>
      <c r="BH81" s="208"/>
      <c r="BI81" s="208"/>
      <c r="BJ81" s="208"/>
      <c r="BK81" s="208"/>
      <c r="BL81" s="208"/>
      <c r="BM81" s="208"/>
      <c r="BN81" s="208"/>
      <c r="BO81" s="208"/>
      <c r="BP81" s="208"/>
      <c r="BQ81" s="205">
        <v>75</v>
      </c>
      <c r="BR81" s="210"/>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198"/>
    </row>
    <row r="82" spans="1:131" ht="26.25" customHeight="1" x14ac:dyDescent="0.2">
      <c r="A82" s="205">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08"/>
      <c r="BF82" s="208"/>
      <c r="BG82" s="208"/>
      <c r="BH82" s="208"/>
      <c r="BI82" s="208"/>
      <c r="BJ82" s="208"/>
      <c r="BK82" s="208"/>
      <c r="BL82" s="208"/>
      <c r="BM82" s="208"/>
      <c r="BN82" s="208"/>
      <c r="BO82" s="208"/>
      <c r="BP82" s="208"/>
      <c r="BQ82" s="205">
        <v>76</v>
      </c>
      <c r="BR82" s="210"/>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198"/>
    </row>
    <row r="83" spans="1:131" ht="26.25" customHeight="1" x14ac:dyDescent="0.2">
      <c r="A83" s="205">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08"/>
      <c r="BF83" s="208"/>
      <c r="BG83" s="208"/>
      <c r="BH83" s="208"/>
      <c r="BI83" s="208"/>
      <c r="BJ83" s="208"/>
      <c r="BK83" s="208"/>
      <c r="BL83" s="208"/>
      <c r="BM83" s="208"/>
      <c r="BN83" s="208"/>
      <c r="BO83" s="208"/>
      <c r="BP83" s="208"/>
      <c r="BQ83" s="205">
        <v>77</v>
      </c>
      <c r="BR83" s="210"/>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198"/>
    </row>
    <row r="84" spans="1:131" ht="26.25" customHeight="1" x14ac:dyDescent="0.2">
      <c r="A84" s="205">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08"/>
      <c r="BF84" s="208"/>
      <c r="BG84" s="208"/>
      <c r="BH84" s="208"/>
      <c r="BI84" s="208"/>
      <c r="BJ84" s="208"/>
      <c r="BK84" s="208"/>
      <c r="BL84" s="208"/>
      <c r="BM84" s="208"/>
      <c r="BN84" s="208"/>
      <c r="BO84" s="208"/>
      <c r="BP84" s="208"/>
      <c r="BQ84" s="205">
        <v>78</v>
      </c>
      <c r="BR84" s="210"/>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198"/>
    </row>
    <row r="85" spans="1:131" ht="26.25" customHeight="1" x14ac:dyDescent="0.2">
      <c r="A85" s="205">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08"/>
      <c r="BF85" s="208"/>
      <c r="BG85" s="208"/>
      <c r="BH85" s="208"/>
      <c r="BI85" s="208"/>
      <c r="BJ85" s="208"/>
      <c r="BK85" s="208"/>
      <c r="BL85" s="208"/>
      <c r="BM85" s="208"/>
      <c r="BN85" s="208"/>
      <c r="BO85" s="208"/>
      <c r="BP85" s="208"/>
      <c r="BQ85" s="205">
        <v>79</v>
      </c>
      <c r="BR85" s="210"/>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198"/>
    </row>
    <row r="86" spans="1:131" ht="26.25" customHeight="1" x14ac:dyDescent="0.2">
      <c r="A86" s="205">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08"/>
      <c r="BF86" s="208"/>
      <c r="BG86" s="208"/>
      <c r="BH86" s="208"/>
      <c r="BI86" s="208"/>
      <c r="BJ86" s="208"/>
      <c r="BK86" s="208"/>
      <c r="BL86" s="208"/>
      <c r="BM86" s="208"/>
      <c r="BN86" s="208"/>
      <c r="BO86" s="208"/>
      <c r="BP86" s="208"/>
      <c r="BQ86" s="205">
        <v>80</v>
      </c>
      <c r="BR86" s="210"/>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198"/>
    </row>
    <row r="87" spans="1:131" ht="26.25" customHeight="1" x14ac:dyDescent="0.2">
      <c r="A87" s="211">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08"/>
      <c r="BF87" s="208"/>
      <c r="BG87" s="208"/>
      <c r="BH87" s="208"/>
      <c r="BI87" s="208"/>
      <c r="BJ87" s="208"/>
      <c r="BK87" s="208"/>
      <c r="BL87" s="208"/>
      <c r="BM87" s="208"/>
      <c r="BN87" s="208"/>
      <c r="BO87" s="208"/>
      <c r="BP87" s="208"/>
      <c r="BQ87" s="205">
        <v>81</v>
      </c>
      <c r="BR87" s="210"/>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198"/>
    </row>
    <row r="88" spans="1:131" ht="26.25" customHeight="1" thickBot="1" x14ac:dyDescent="0.25">
      <c r="A88" s="207" t="s">
        <v>304</v>
      </c>
      <c r="B88" s="950" t="s">
        <v>337</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SUM(AF68:AJ87)</f>
        <v>5490</v>
      </c>
      <c r="AG88" s="972"/>
      <c r="AH88" s="972"/>
      <c r="AI88" s="972"/>
      <c r="AJ88" s="972"/>
      <c r="AK88" s="976"/>
      <c r="AL88" s="976"/>
      <c r="AM88" s="976"/>
      <c r="AN88" s="976"/>
      <c r="AO88" s="976"/>
      <c r="AP88" s="972">
        <f>SUM(AP68:AT87)</f>
        <v>196</v>
      </c>
      <c r="AQ88" s="972"/>
      <c r="AR88" s="972"/>
      <c r="AS88" s="972"/>
      <c r="AT88" s="972"/>
      <c r="AU88" s="972">
        <f>SUM(AU68:AY87)</f>
        <v>0</v>
      </c>
      <c r="AV88" s="972"/>
      <c r="AW88" s="972"/>
      <c r="AX88" s="972"/>
      <c r="AY88" s="972"/>
      <c r="AZ88" s="973"/>
      <c r="BA88" s="973"/>
      <c r="BB88" s="973"/>
      <c r="BC88" s="973"/>
      <c r="BD88" s="974"/>
      <c r="BE88" s="208"/>
      <c r="BF88" s="208"/>
      <c r="BG88" s="208"/>
      <c r="BH88" s="208"/>
      <c r="BI88" s="208"/>
      <c r="BJ88" s="208"/>
      <c r="BK88" s="208"/>
      <c r="BL88" s="208"/>
      <c r="BM88" s="208"/>
      <c r="BN88" s="208"/>
      <c r="BO88" s="208"/>
      <c r="BP88" s="208"/>
      <c r="BQ88" s="205">
        <v>82</v>
      </c>
      <c r="BR88" s="210"/>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198"/>
    </row>
    <row r="89" spans="1:131" ht="26.25" hidden="1" customHeight="1" x14ac:dyDescent="0.2">
      <c r="A89" s="212"/>
      <c r="B89" s="213"/>
      <c r="C89" s="213"/>
      <c r="D89" s="213"/>
      <c r="E89" s="213"/>
      <c r="F89" s="213"/>
      <c r="G89" s="213"/>
      <c r="H89" s="213"/>
      <c r="I89" s="213"/>
      <c r="J89" s="213"/>
      <c r="K89" s="213"/>
      <c r="L89" s="213"/>
      <c r="M89" s="213"/>
      <c r="N89" s="213"/>
      <c r="O89" s="213"/>
      <c r="P89" s="213"/>
      <c r="Q89" s="214"/>
      <c r="R89" s="214"/>
      <c r="S89" s="214"/>
      <c r="T89" s="214"/>
      <c r="U89" s="214"/>
      <c r="V89" s="214"/>
      <c r="W89" s="214"/>
      <c r="X89" s="214"/>
      <c r="Y89" s="214"/>
      <c r="Z89" s="214"/>
      <c r="AA89" s="214"/>
      <c r="AB89" s="214"/>
      <c r="AC89" s="214"/>
      <c r="AD89" s="214"/>
      <c r="AE89" s="214"/>
      <c r="AF89" s="214"/>
      <c r="AG89" s="214"/>
      <c r="AH89" s="214"/>
      <c r="AI89" s="214"/>
      <c r="AJ89" s="214"/>
      <c r="AK89" s="214"/>
      <c r="AL89" s="214"/>
      <c r="AM89" s="214"/>
      <c r="AN89" s="214"/>
      <c r="AO89" s="214"/>
      <c r="AP89" s="214"/>
      <c r="AQ89" s="214"/>
      <c r="AR89" s="214"/>
      <c r="AS89" s="214"/>
      <c r="AT89" s="214"/>
      <c r="AU89" s="214"/>
      <c r="AV89" s="214"/>
      <c r="AW89" s="214"/>
      <c r="AX89" s="214"/>
      <c r="AY89" s="214"/>
      <c r="AZ89" s="215"/>
      <c r="BA89" s="215"/>
      <c r="BB89" s="215"/>
      <c r="BC89" s="215"/>
      <c r="BD89" s="215"/>
      <c r="BE89" s="208"/>
      <c r="BF89" s="208"/>
      <c r="BG89" s="208"/>
      <c r="BH89" s="208"/>
      <c r="BI89" s="208"/>
      <c r="BJ89" s="208"/>
      <c r="BK89" s="208"/>
      <c r="BL89" s="208"/>
      <c r="BM89" s="208"/>
      <c r="BN89" s="208"/>
      <c r="BO89" s="208"/>
      <c r="BP89" s="208"/>
      <c r="BQ89" s="205">
        <v>83</v>
      </c>
      <c r="BR89" s="210"/>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198"/>
    </row>
    <row r="90" spans="1:131" ht="26.25" hidden="1" customHeight="1" x14ac:dyDescent="0.2">
      <c r="A90" s="212"/>
      <c r="B90" s="213"/>
      <c r="C90" s="213"/>
      <c r="D90" s="213"/>
      <c r="E90" s="213"/>
      <c r="F90" s="213"/>
      <c r="G90" s="213"/>
      <c r="H90" s="213"/>
      <c r="I90" s="213"/>
      <c r="J90" s="213"/>
      <c r="K90" s="213"/>
      <c r="L90" s="213"/>
      <c r="M90" s="213"/>
      <c r="N90" s="213"/>
      <c r="O90" s="213"/>
      <c r="P90" s="213"/>
      <c r="Q90" s="214"/>
      <c r="R90" s="214"/>
      <c r="S90" s="214"/>
      <c r="T90" s="214"/>
      <c r="U90" s="214"/>
      <c r="V90" s="214"/>
      <c r="W90" s="214"/>
      <c r="X90" s="214"/>
      <c r="Y90" s="214"/>
      <c r="Z90" s="214"/>
      <c r="AA90" s="214"/>
      <c r="AB90" s="214"/>
      <c r="AC90" s="214"/>
      <c r="AD90" s="214"/>
      <c r="AE90" s="214"/>
      <c r="AF90" s="214"/>
      <c r="AG90" s="214"/>
      <c r="AH90" s="214"/>
      <c r="AI90" s="214"/>
      <c r="AJ90" s="214"/>
      <c r="AK90" s="214"/>
      <c r="AL90" s="214"/>
      <c r="AM90" s="214"/>
      <c r="AN90" s="214"/>
      <c r="AO90" s="214"/>
      <c r="AP90" s="214"/>
      <c r="AQ90" s="214"/>
      <c r="AR90" s="214"/>
      <c r="AS90" s="214"/>
      <c r="AT90" s="214"/>
      <c r="AU90" s="214"/>
      <c r="AV90" s="214"/>
      <c r="AW90" s="214"/>
      <c r="AX90" s="214"/>
      <c r="AY90" s="214"/>
      <c r="AZ90" s="215"/>
      <c r="BA90" s="215"/>
      <c r="BB90" s="215"/>
      <c r="BC90" s="215"/>
      <c r="BD90" s="215"/>
      <c r="BE90" s="208"/>
      <c r="BF90" s="208"/>
      <c r="BG90" s="208"/>
      <c r="BH90" s="208"/>
      <c r="BI90" s="208"/>
      <c r="BJ90" s="208"/>
      <c r="BK90" s="208"/>
      <c r="BL90" s="208"/>
      <c r="BM90" s="208"/>
      <c r="BN90" s="208"/>
      <c r="BO90" s="208"/>
      <c r="BP90" s="208"/>
      <c r="BQ90" s="205">
        <v>84</v>
      </c>
      <c r="BR90" s="210"/>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198"/>
    </row>
    <row r="91" spans="1:131" ht="26.25" hidden="1" customHeight="1" x14ac:dyDescent="0.2">
      <c r="A91" s="212"/>
      <c r="B91" s="213"/>
      <c r="C91" s="213"/>
      <c r="D91" s="213"/>
      <c r="E91" s="213"/>
      <c r="F91" s="213"/>
      <c r="G91" s="213"/>
      <c r="H91" s="213"/>
      <c r="I91" s="213"/>
      <c r="J91" s="213"/>
      <c r="K91" s="213"/>
      <c r="L91" s="213"/>
      <c r="M91" s="213"/>
      <c r="N91" s="213"/>
      <c r="O91" s="213"/>
      <c r="P91" s="213"/>
      <c r="Q91" s="214"/>
      <c r="R91" s="214"/>
      <c r="S91" s="214"/>
      <c r="T91" s="214"/>
      <c r="U91" s="214"/>
      <c r="V91" s="214"/>
      <c r="W91" s="214"/>
      <c r="X91" s="214"/>
      <c r="Y91" s="214"/>
      <c r="Z91" s="214"/>
      <c r="AA91" s="214"/>
      <c r="AB91" s="214"/>
      <c r="AC91" s="214"/>
      <c r="AD91" s="214"/>
      <c r="AE91" s="214"/>
      <c r="AF91" s="214"/>
      <c r="AG91" s="214"/>
      <c r="AH91" s="214"/>
      <c r="AI91" s="214"/>
      <c r="AJ91" s="214"/>
      <c r="AK91" s="214"/>
      <c r="AL91" s="214"/>
      <c r="AM91" s="214"/>
      <c r="AN91" s="214"/>
      <c r="AO91" s="214"/>
      <c r="AP91" s="214"/>
      <c r="AQ91" s="214"/>
      <c r="AR91" s="214"/>
      <c r="AS91" s="214"/>
      <c r="AT91" s="214"/>
      <c r="AU91" s="214"/>
      <c r="AV91" s="214"/>
      <c r="AW91" s="214"/>
      <c r="AX91" s="214"/>
      <c r="AY91" s="214"/>
      <c r="AZ91" s="215"/>
      <c r="BA91" s="215"/>
      <c r="BB91" s="215"/>
      <c r="BC91" s="215"/>
      <c r="BD91" s="215"/>
      <c r="BE91" s="208"/>
      <c r="BF91" s="208"/>
      <c r="BG91" s="208"/>
      <c r="BH91" s="208"/>
      <c r="BI91" s="208"/>
      <c r="BJ91" s="208"/>
      <c r="BK91" s="208"/>
      <c r="BL91" s="208"/>
      <c r="BM91" s="208"/>
      <c r="BN91" s="208"/>
      <c r="BO91" s="208"/>
      <c r="BP91" s="208"/>
      <c r="BQ91" s="205">
        <v>85</v>
      </c>
      <c r="BR91" s="210"/>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198"/>
    </row>
    <row r="92" spans="1:131" ht="26.25" hidden="1" customHeight="1" x14ac:dyDescent="0.2">
      <c r="A92" s="212"/>
      <c r="B92" s="213"/>
      <c r="C92" s="213"/>
      <c r="D92" s="213"/>
      <c r="E92" s="213"/>
      <c r="F92" s="213"/>
      <c r="G92" s="213"/>
      <c r="H92" s="213"/>
      <c r="I92" s="213"/>
      <c r="J92" s="213"/>
      <c r="K92" s="213"/>
      <c r="L92" s="213"/>
      <c r="M92" s="213"/>
      <c r="N92" s="213"/>
      <c r="O92" s="213"/>
      <c r="P92" s="213"/>
      <c r="Q92" s="214"/>
      <c r="R92" s="214"/>
      <c r="S92" s="214"/>
      <c r="T92" s="214"/>
      <c r="U92" s="214"/>
      <c r="V92" s="214"/>
      <c r="W92" s="214"/>
      <c r="X92" s="214"/>
      <c r="Y92" s="214"/>
      <c r="Z92" s="214"/>
      <c r="AA92" s="214"/>
      <c r="AB92" s="214"/>
      <c r="AC92" s="214"/>
      <c r="AD92" s="214"/>
      <c r="AE92" s="214"/>
      <c r="AF92" s="214"/>
      <c r="AG92" s="214"/>
      <c r="AH92" s="214"/>
      <c r="AI92" s="214"/>
      <c r="AJ92" s="214"/>
      <c r="AK92" s="214"/>
      <c r="AL92" s="214"/>
      <c r="AM92" s="214"/>
      <c r="AN92" s="214"/>
      <c r="AO92" s="214"/>
      <c r="AP92" s="214"/>
      <c r="AQ92" s="214"/>
      <c r="AR92" s="214"/>
      <c r="AS92" s="214"/>
      <c r="AT92" s="214"/>
      <c r="AU92" s="214"/>
      <c r="AV92" s="214"/>
      <c r="AW92" s="214"/>
      <c r="AX92" s="214"/>
      <c r="AY92" s="214"/>
      <c r="AZ92" s="215"/>
      <c r="BA92" s="215"/>
      <c r="BB92" s="215"/>
      <c r="BC92" s="215"/>
      <c r="BD92" s="215"/>
      <c r="BE92" s="208"/>
      <c r="BF92" s="208"/>
      <c r="BG92" s="208"/>
      <c r="BH92" s="208"/>
      <c r="BI92" s="208"/>
      <c r="BJ92" s="208"/>
      <c r="BK92" s="208"/>
      <c r="BL92" s="208"/>
      <c r="BM92" s="208"/>
      <c r="BN92" s="208"/>
      <c r="BO92" s="208"/>
      <c r="BP92" s="208"/>
      <c r="BQ92" s="205">
        <v>86</v>
      </c>
      <c r="BR92" s="210"/>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198"/>
    </row>
    <row r="93" spans="1:131" ht="26.25" hidden="1" customHeight="1" x14ac:dyDescent="0.2">
      <c r="A93" s="212"/>
      <c r="B93" s="213"/>
      <c r="C93" s="213"/>
      <c r="D93" s="213"/>
      <c r="E93" s="213"/>
      <c r="F93" s="213"/>
      <c r="G93" s="213"/>
      <c r="H93" s="213"/>
      <c r="I93" s="213"/>
      <c r="J93" s="213"/>
      <c r="K93" s="213"/>
      <c r="L93" s="213"/>
      <c r="M93" s="213"/>
      <c r="N93" s="213"/>
      <c r="O93" s="213"/>
      <c r="P93" s="213"/>
      <c r="Q93" s="214"/>
      <c r="R93" s="214"/>
      <c r="S93" s="214"/>
      <c r="T93" s="214"/>
      <c r="U93" s="214"/>
      <c r="V93" s="214"/>
      <c r="W93" s="214"/>
      <c r="X93" s="214"/>
      <c r="Y93" s="214"/>
      <c r="Z93" s="214"/>
      <c r="AA93" s="214"/>
      <c r="AB93" s="214"/>
      <c r="AC93" s="214"/>
      <c r="AD93" s="214"/>
      <c r="AE93" s="214"/>
      <c r="AF93" s="214"/>
      <c r="AG93" s="214"/>
      <c r="AH93" s="214"/>
      <c r="AI93" s="214"/>
      <c r="AJ93" s="214"/>
      <c r="AK93" s="214"/>
      <c r="AL93" s="214"/>
      <c r="AM93" s="214"/>
      <c r="AN93" s="214"/>
      <c r="AO93" s="214"/>
      <c r="AP93" s="214"/>
      <c r="AQ93" s="214"/>
      <c r="AR93" s="214"/>
      <c r="AS93" s="214"/>
      <c r="AT93" s="214"/>
      <c r="AU93" s="214"/>
      <c r="AV93" s="214"/>
      <c r="AW93" s="214"/>
      <c r="AX93" s="214"/>
      <c r="AY93" s="214"/>
      <c r="AZ93" s="215"/>
      <c r="BA93" s="215"/>
      <c r="BB93" s="215"/>
      <c r="BC93" s="215"/>
      <c r="BD93" s="215"/>
      <c r="BE93" s="208"/>
      <c r="BF93" s="208"/>
      <c r="BG93" s="208"/>
      <c r="BH93" s="208"/>
      <c r="BI93" s="208"/>
      <c r="BJ93" s="208"/>
      <c r="BK93" s="208"/>
      <c r="BL93" s="208"/>
      <c r="BM93" s="208"/>
      <c r="BN93" s="208"/>
      <c r="BO93" s="208"/>
      <c r="BP93" s="208"/>
      <c r="BQ93" s="205">
        <v>87</v>
      </c>
      <c r="BR93" s="210"/>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198"/>
    </row>
    <row r="94" spans="1:131" ht="26.25" hidden="1" customHeight="1" x14ac:dyDescent="0.2">
      <c r="A94" s="212"/>
      <c r="B94" s="213"/>
      <c r="C94" s="213"/>
      <c r="D94" s="213"/>
      <c r="E94" s="213"/>
      <c r="F94" s="213"/>
      <c r="G94" s="213"/>
      <c r="H94" s="213"/>
      <c r="I94" s="213"/>
      <c r="J94" s="213"/>
      <c r="K94" s="213"/>
      <c r="L94" s="213"/>
      <c r="M94" s="213"/>
      <c r="N94" s="213"/>
      <c r="O94" s="213"/>
      <c r="P94" s="213"/>
      <c r="Q94" s="214"/>
      <c r="R94" s="214"/>
      <c r="S94" s="214"/>
      <c r="T94" s="214"/>
      <c r="U94" s="214"/>
      <c r="V94" s="214"/>
      <c r="W94" s="214"/>
      <c r="X94" s="214"/>
      <c r="Y94" s="214"/>
      <c r="Z94" s="214"/>
      <c r="AA94" s="214"/>
      <c r="AB94" s="214"/>
      <c r="AC94" s="214"/>
      <c r="AD94" s="214"/>
      <c r="AE94" s="214"/>
      <c r="AF94" s="214"/>
      <c r="AG94" s="214"/>
      <c r="AH94" s="214"/>
      <c r="AI94" s="214"/>
      <c r="AJ94" s="214"/>
      <c r="AK94" s="214"/>
      <c r="AL94" s="214"/>
      <c r="AM94" s="214"/>
      <c r="AN94" s="214"/>
      <c r="AO94" s="214"/>
      <c r="AP94" s="214"/>
      <c r="AQ94" s="214"/>
      <c r="AR94" s="214"/>
      <c r="AS94" s="214"/>
      <c r="AT94" s="214"/>
      <c r="AU94" s="214"/>
      <c r="AV94" s="214"/>
      <c r="AW94" s="214"/>
      <c r="AX94" s="214"/>
      <c r="AY94" s="214"/>
      <c r="AZ94" s="215"/>
      <c r="BA94" s="215"/>
      <c r="BB94" s="215"/>
      <c r="BC94" s="215"/>
      <c r="BD94" s="215"/>
      <c r="BE94" s="208"/>
      <c r="BF94" s="208"/>
      <c r="BG94" s="208"/>
      <c r="BH94" s="208"/>
      <c r="BI94" s="208"/>
      <c r="BJ94" s="208"/>
      <c r="BK94" s="208"/>
      <c r="BL94" s="208"/>
      <c r="BM94" s="208"/>
      <c r="BN94" s="208"/>
      <c r="BO94" s="208"/>
      <c r="BP94" s="208"/>
      <c r="BQ94" s="205">
        <v>88</v>
      </c>
      <c r="BR94" s="210"/>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198"/>
    </row>
    <row r="95" spans="1:131" ht="26.25" hidden="1" customHeight="1" x14ac:dyDescent="0.2">
      <c r="A95" s="212"/>
      <c r="B95" s="213"/>
      <c r="C95" s="213"/>
      <c r="D95" s="213"/>
      <c r="E95" s="213"/>
      <c r="F95" s="213"/>
      <c r="G95" s="213"/>
      <c r="H95" s="213"/>
      <c r="I95" s="213"/>
      <c r="J95" s="213"/>
      <c r="K95" s="213"/>
      <c r="L95" s="213"/>
      <c r="M95" s="213"/>
      <c r="N95" s="213"/>
      <c r="O95" s="213"/>
      <c r="P95" s="213"/>
      <c r="Q95" s="214"/>
      <c r="R95" s="214"/>
      <c r="S95" s="214"/>
      <c r="T95" s="214"/>
      <c r="U95" s="214"/>
      <c r="V95" s="214"/>
      <c r="W95" s="214"/>
      <c r="X95" s="214"/>
      <c r="Y95" s="214"/>
      <c r="Z95" s="214"/>
      <c r="AA95" s="214"/>
      <c r="AB95" s="214"/>
      <c r="AC95" s="214"/>
      <c r="AD95" s="214"/>
      <c r="AE95" s="214"/>
      <c r="AF95" s="214"/>
      <c r="AG95" s="214"/>
      <c r="AH95" s="214"/>
      <c r="AI95" s="214"/>
      <c r="AJ95" s="214"/>
      <c r="AK95" s="214"/>
      <c r="AL95" s="214"/>
      <c r="AM95" s="214"/>
      <c r="AN95" s="214"/>
      <c r="AO95" s="214"/>
      <c r="AP95" s="214"/>
      <c r="AQ95" s="214"/>
      <c r="AR95" s="214"/>
      <c r="AS95" s="214"/>
      <c r="AT95" s="214"/>
      <c r="AU95" s="214"/>
      <c r="AV95" s="214"/>
      <c r="AW95" s="214"/>
      <c r="AX95" s="214"/>
      <c r="AY95" s="214"/>
      <c r="AZ95" s="215"/>
      <c r="BA95" s="215"/>
      <c r="BB95" s="215"/>
      <c r="BC95" s="215"/>
      <c r="BD95" s="215"/>
      <c r="BE95" s="208"/>
      <c r="BF95" s="208"/>
      <c r="BG95" s="208"/>
      <c r="BH95" s="208"/>
      <c r="BI95" s="208"/>
      <c r="BJ95" s="208"/>
      <c r="BK95" s="208"/>
      <c r="BL95" s="208"/>
      <c r="BM95" s="208"/>
      <c r="BN95" s="208"/>
      <c r="BO95" s="208"/>
      <c r="BP95" s="208"/>
      <c r="BQ95" s="205">
        <v>89</v>
      </c>
      <c r="BR95" s="210"/>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198"/>
    </row>
    <row r="96" spans="1:131" ht="26.25" hidden="1" customHeight="1" x14ac:dyDescent="0.2">
      <c r="A96" s="212"/>
      <c r="B96" s="213"/>
      <c r="C96" s="213"/>
      <c r="D96" s="213"/>
      <c r="E96" s="213"/>
      <c r="F96" s="213"/>
      <c r="G96" s="213"/>
      <c r="H96" s="213"/>
      <c r="I96" s="213"/>
      <c r="J96" s="213"/>
      <c r="K96" s="213"/>
      <c r="L96" s="213"/>
      <c r="M96" s="213"/>
      <c r="N96" s="213"/>
      <c r="O96" s="213"/>
      <c r="P96" s="213"/>
      <c r="Q96" s="214"/>
      <c r="R96" s="214"/>
      <c r="S96" s="214"/>
      <c r="T96" s="214"/>
      <c r="U96" s="214"/>
      <c r="V96" s="214"/>
      <c r="W96" s="214"/>
      <c r="X96" s="214"/>
      <c r="Y96" s="214"/>
      <c r="Z96" s="214"/>
      <c r="AA96" s="214"/>
      <c r="AB96" s="214"/>
      <c r="AC96" s="214"/>
      <c r="AD96" s="214"/>
      <c r="AE96" s="214"/>
      <c r="AF96" s="214"/>
      <c r="AG96" s="214"/>
      <c r="AH96" s="214"/>
      <c r="AI96" s="214"/>
      <c r="AJ96" s="214"/>
      <c r="AK96" s="214"/>
      <c r="AL96" s="214"/>
      <c r="AM96" s="214"/>
      <c r="AN96" s="214"/>
      <c r="AO96" s="214"/>
      <c r="AP96" s="214"/>
      <c r="AQ96" s="214"/>
      <c r="AR96" s="214"/>
      <c r="AS96" s="214"/>
      <c r="AT96" s="214"/>
      <c r="AU96" s="214"/>
      <c r="AV96" s="214"/>
      <c r="AW96" s="214"/>
      <c r="AX96" s="214"/>
      <c r="AY96" s="214"/>
      <c r="AZ96" s="215"/>
      <c r="BA96" s="215"/>
      <c r="BB96" s="215"/>
      <c r="BC96" s="215"/>
      <c r="BD96" s="215"/>
      <c r="BE96" s="208"/>
      <c r="BF96" s="208"/>
      <c r="BG96" s="208"/>
      <c r="BH96" s="208"/>
      <c r="BI96" s="208"/>
      <c r="BJ96" s="208"/>
      <c r="BK96" s="208"/>
      <c r="BL96" s="208"/>
      <c r="BM96" s="208"/>
      <c r="BN96" s="208"/>
      <c r="BO96" s="208"/>
      <c r="BP96" s="208"/>
      <c r="BQ96" s="205">
        <v>90</v>
      </c>
      <c r="BR96" s="210"/>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198"/>
    </row>
    <row r="97" spans="1:131" ht="26.25" hidden="1" customHeight="1" x14ac:dyDescent="0.2">
      <c r="A97" s="212"/>
      <c r="B97" s="213"/>
      <c r="C97" s="213"/>
      <c r="D97" s="213"/>
      <c r="E97" s="213"/>
      <c r="F97" s="213"/>
      <c r="G97" s="213"/>
      <c r="H97" s="213"/>
      <c r="I97" s="213"/>
      <c r="J97" s="213"/>
      <c r="K97" s="213"/>
      <c r="L97" s="213"/>
      <c r="M97" s="213"/>
      <c r="N97" s="213"/>
      <c r="O97" s="213"/>
      <c r="P97" s="213"/>
      <c r="Q97" s="214"/>
      <c r="R97" s="214"/>
      <c r="S97" s="214"/>
      <c r="T97" s="214"/>
      <c r="U97" s="214"/>
      <c r="V97" s="214"/>
      <c r="W97" s="214"/>
      <c r="X97" s="214"/>
      <c r="Y97" s="214"/>
      <c r="Z97" s="214"/>
      <c r="AA97" s="214"/>
      <c r="AB97" s="214"/>
      <c r="AC97" s="214"/>
      <c r="AD97" s="214"/>
      <c r="AE97" s="214"/>
      <c r="AF97" s="214"/>
      <c r="AG97" s="214"/>
      <c r="AH97" s="214"/>
      <c r="AI97" s="214"/>
      <c r="AJ97" s="214"/>
      <c r="AK97" s="214"/>
      <c r="AL97" s="214"/>
      <c r="AM97" s="214"/>
      <c r="AN97" s="214"/>
      <c r="AO97" s="214"/>
      <c r="AP97" s="214"/>
      <c r="AQ97" s="214"/>
      <c r="AR97" s="214"/>
      <c r="AS97" s="214"/>
      <c r="AT97" s="214"/>
      <c r="AU97" s="214"/>
      <c r="AV97" s="214"/>
      <c r="AW97" s="214"/>
      <c r="AX97" s="214"/>
      <c r="AY97" s="214"/>
      <c r="AZ97" s="215"/>
      <c r="BA97" s="215"/>
      <c r="BB97" s="215"/>
      <c r="BC97" s="215"/>
      <c r="BD97" s="215"/>
      <c r="BE97" s="208"/>
      <c r="BF97" s="208"/>
      <c r="BG97" s="208"/>
      <c r="BH97" s="208"/>
      <c r="BI97" s="208"/>
      <c r="BJ97" s="208"/>
      <c r="BK97" s="208"/>
      <c r="BL97" s="208"/>
      <c r="BM97" s="208"/>
      <c r="BN97" s="208"/>
      <c r="BO97" s="208"/>
      <c r="BP97" s="208"/>
      <c r="BQ97" s="205">
        <v>91</v>
      </c>
      <c r="BR97" s="210"/>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198"/>
    </row>
    <row r="98" spans="1:131" ht="26.25" hidden="1" customHeight="1" x14ac:dyDescent="0.2">
      <c r="A98" s="212"/>
      <c r="B98" s="213"/>
      <c r="C98" s="213"/>
      <c r="D98" s="213"/>
      <c r="E98" s="213"/>
      <c r="F98" s="213"/>
      <c r="G98" s="213"/>
      <c r="H98" s="213"/>
      <c r="I98" s="213"/>
      <c r="J98" s="213"/>
      <c r="K98" s="213"/>
      <c r="L98" s="213"/>
      <c r="M98" s="213"/>
      <c r="N98" s="213"/>
      <c r="O98" s="213"/>
      <c r="P98" s="213"/>
      <c r="Q98" s="214"/>
      <c r="R98" s="214"/>
      <c r="S98" s="214"/>
      <c r="T98" s="214"/>
      <c r="U98" s="214"/>
      <c r="V98" s="214"/>
      <c r="W98" s="214"/>
      <c r="X98" s="214"/>
      <c r="Y98" s="214"/>
      <c r="Z98" s="214"/>
      <c r="AA98" s="214"/>
      <c r="AB98" s="214"/>
      <c r="AC98" s="214"/>
      <c r="AD98" s="214"/>
      <c r="AE98" s="214"/>
      <c r="AF98" s="214"/>
      <c r="AG98" s="214"/>
      <c r="AH98" s="214"/>
      <c r="AI98" s="214"/>
      <c r="AJ98" s="214"/>
      <c r="AK98" s="214"/>
      <c r="AL98" s="214"/>
      <c r="AM98" s="214"/>
      <c r="AN98" s="214"/>
      <c r="AO98" s="214"/>
      <c r="AP98" s="214"/>
      <c r="AQ98" s="214"/>
      <c r="AR98" s="214"/>
      <c r="AS98" s="214"/>
      <c r="AT98" s="214"/>
      <c r="AU98" s="214"/>
      <c r="AV98" s="214"/>
      <c r="AW98" s="214"/>
      <c r="AX98" s="214"/>
      <c r="AY98" s="214"/>
      <c r="AZ98" s="215"/>
      <c r="BA98" s="215"/>
      <c r="BB98" s="215"/>
      <c r="BC98" s="215"/>
      <c r="BD98" s="215"/>
      <c r="BE98" s="208"/>
      <c r="BF98" s="208"/>
      <c r="BG98" s="208"/>
      <c r="BH98" s="208"/>
      <c r="BI98" s="208"/>
      <c r="BJ98" s="208"/>
      <c r="BK98" s="208"/>
      <c r="BL98" s="208"/>
      <c r="BM98" s="208"/>
      <c r="BN98" s="208"/>
      <c r="BO98" s="208"/>
      <c r="BP98" s="208"/>
      <c r="BQ98" s="205">
        <v>92</v>
      </c>
      <c r="BR98" s="210"/>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198"/>
    </row>
    <row r="99" spans="1:131" ht="26.25" hidden="1" customHeight="1" x14ac:dyDescent="0.2">
      <c r="A99" s="212"/>
      <c r="B99" s="213"/>
      <c r="C99" s="213"/>
      <c r="D99" s="213"/>
      <c r="E99" s="213"/>
      <c r="F99" s="213"/>
      <c r="G99" s="213"/>
      <c r="H99" s="213"/>
      <c r="I99" s="213"/>
      <c r="J99" s="213"/>
      <c r="K99" s="213"/>
      <c r="L99" s="213"/>
      <c r="M99" s="213"/>
      <c r="N99" s="213"/>
      <c r="O99" s="213"/>
      <c r="P99" s="213"/>
      <c r="Q99" s="214"/>
      <c r="R99" s="214"/>
      <c r="S99" s="214"/>
      <c r="T99" s="214"/>
      <c r="U99" s="214"/>
      <c r="V99" s="214"/>
      <c r="W99" s="214"/>
      <c r="X99" s="214"/>
      <c r="Y99" s="214"/>
      <c r="Z99" s="214"/>
      <c r="AA99" s="214"/>
      <c r="AB99" s="214"/>
      <c r="AC99" s="214"/>
      <c r="AD99" s="214"/>
      <c r="AE99" s="214"/>
      <c r="AF99" s="214"/>
      <c r="AG99" s="214"/>
      <c r="AH99" s="214"/>
      <c r="AI99" s="214"/>
      <c r="AJ99" s="214"/>
      <c r="AK99" s="214"/>
      <c r="AL99" s="214"/>
      <c r="AM99" s="214"/>
      <c r="AN99" s="214"/>
      <c r="AO99" s="214"/>
      <c r="AP99" s="214"/>
      <c r="AQ99" s="214"/>
      <c r="AR99" s="214"/>
      <c r="AS99" s="214"/>
      <c r="AT99" s="214"/>
      <c r="AU99" s="214"/>
      <c r="AV99" s="214"/>
      <c r="AW99" s="214"/>
      <c r="AX99" s="214"/>
      <c r="AY99" s="214"/>
      <c r="AZ99" s="215"/>
      <c r="BA99" s="215"/>
      <c r="BB99" s="215"/>
      <c r="BC99" s="215"/>
      <c r="BD99" s="215"/>
      <c r="BE99" s="208"/>
      <c r="BF99" s="208"/>
      <c r="BG99" s="208"/>
      <c r="BH99" s="208"/>
      <c r="BI99" s="208"/>
      <c r="BJ99" s="208"/>
      <c r="BK99" s="208"/>
      <c r="BL99" s="208"/>
      <c r="BM99" s="208"/>
      <c r="BN99" s="208"/>
      <c r="BO99" s="208"/>
      <c r="BP99" s="208"/>
      <c r="BQ99" s="205">
        <v>93</v>
      </c>
      <c r="BR99" s="210"/>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198"/>
    </row>
    <row r="100" spans="1:131" ht="26.25" hidden="1" customHeight="1" x14ac:dyDescent="0.2">
      <c r="A100" s="212"/>
      <c r="B100" s="213"/>
      <c r="C100" s="213"/>
      <c r="D100" s="213"/>
      <c r="E100" s="213"/>
      <c r="F100" s="213"/>
      <c r="G100" s="213"/>
      <c r="H100" s="213"/>
      <c r="I100" s="213"/>
      <c r="J100" s="213"/>
      <c r="K100" s="213"/>
      <c r="L100" s="213"/>
      <c r="M100" s="213"/>
      <c r="N100" s="213"/>
      <c r="O100" s="213"/>
      <c r="P100" s="213"/>
      <c r="Q100" s="214"/>
      <c r="R100" s="214"/>
      <c r="S100" s="214"/>
      <c r="T100" s="214"/>
      <c r="U100" s="214"/>
      <c r="V100" s="214"/>
      <c r="W100" s="214"/>
      <c r="X100" s="214"/>
      <c r="Y100" s="214"/>
      <c r="Z100" s="214"/>
      <c r="AA100" s="214"/>
      <c r="AB100" s="214"/>
      <c r="AC100" s="214"/>
      <c r="AD100" s="214"/>
      <c r="AE100" s="214"/>
      <c r="AF100" s="214"/>
      <c r="AG100" s="214"/>
      <c r="AH100" s="214"/>
      <c r="AI100" s="214"/>
      <c r="AJ100" s="214"/>
      <c r="AK100" s="214"/>
      <c r="AL100" s="214"/>
      <c r="AM100" s="214"/>
      <c r="AN100" s="214"/>
      <c r="AO100" s="214"/>
      <c r="AP100" s="214"/>
      <c r="AQ100" s="214"/>
      <c r="AR100" s="214"/>
      <c r="AS100" s="214"/>
      <c r="AT100" s="214"/>
      <c r="AU100" s="214"/>
      <c r="AV100" s="214"/>
      <c r="AW100" s="214"/>
      <c r="AX100" s="214"/>
      <c r="AY100" s="214"/>
      <c r="AZ100" s="215"/>
      <c r="BA100" s="215"/>
      <c r="BB100" s="215"/>
      <c r="BC100" s="215"/>
      <c r="BD100" s="215"/>
      <c r="BE100" s="208"/>
      <c r="BF100" s="208"/>
      <c r="BG100" s="208"/>
      <c r="BH100" s="208"/>
      <c r="BI100" s="208"/>
      <c r="BJ100" s="208"/>
      <c r="BK100" s="208"/>
      <c r="BL100" s="208"/>
      <c r="BM100" s="208"/>
      <c r="BN100" s="208"/>
      <c r="BO100" s="208"/>
      <c r="BP100" s="208"/>
      <c r="BQ100" s="205">
        <v>94</v>
      </c>
      <c r="BR100" s="210"/>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198"/>
    </row>
    <row r="101" spans="1:131" ht="26.25" hidden="1" customHeight="1" x14ac:dyDescent="0.2">
      <c r="A101" s="212"/>
      <c r="B101" s="213"/>
      <c r="C101" s="213"/>
      <c r="D101" s="213"/>
      <c r="E101" s="213"/>
      <c r="F101" s="213"/>
      <c r="G101" s="213"/>
      <c r="H101" s="213"/>
      <c r="I101" s="213"/>
      <c r="J101" s="213"/>
      <c r="K101" s="213"/>
      <c r="L101" s="213"/>
      <c r="M101" s="213"/>
      <c r="N101" s="213"/>
      <c r="O101" s="213"/>
      <c r="P101" s="213"/>
      <c r="Q101" s="214"/>
      <c r="R101" s="214"/>
      <c r="S101" s="214"/>
      <c r="T101" s="214"/>
      <c r="U101" s="214"/>
      <c r="V101" s="214"/>
      <c r="W101" s="214"/>
      <c r="X101" s="214"/>
      <c r="Y101" s="214"/>
      <c r="Z101" s="214"/>
      <c r="AA101" s="214"/>
      <c r="AB101" s="214"/>
      <c r="AC101" s="214"/>
      <c r="AD101" s="214"/>
      <c r="AE101" s="214"/>
      <c r="AF101" s="214"/>
      <c r="AG101" s="214"/>
      <c r="AH101" s="214"/>
      <c r="AI101" s="214"/>
      <c r="AJ101" s="214"/>
      <c r="AK101" s="214"/>
      <c r="AL101" s="214"/>
      <c r="AM101" s="214"/>
      <c r="AN101" s="214"/>
      <c r="AO101" s="214"/>
      <c r="AP101" s="214"/>
      <c r="AQ101" s="214"/>
      <c r="AR101" s="214"/>
      <c r="AS101" s="214"/>
      <c r="AT101" s="214"/>
      <c r="AU101" s="214"/>
      <c r="AV101" s="214"/>
      <c r="AW101" s="214"/>
      <c r="AX101" s="214"/>
      <c r="AY101" s="214"/>
      <c r="AZ101" s="215"/>
      <c r="BA101" s="215"/>
      <c r="BB101" s="215"/>
      <c r="BC101" s="215"/>
      <c r="BD101" s="215"/>
      <c r="BE101" s="208"/>
      <c r="BF101" s="208"/>
      <c r="BG101" s="208"/>
      <c r="BH101" s="208"/>
      <c r="BI101" s="208"/>
      <c r="BJ101" s="208"/>
      <c r="BK101" s="208"/>
      <c r="BL101" s="208"/>
      <c r="BM101" s="208"/>
      <c r="BN101" s="208"/>
      <c r="BO101" s="208"/>
      <c r="BP101" s="208"/>
      <c r="BQ101" s="205">
        <v>95</v>
      </c>
      <c r="BR101" s="210"/>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198"/>
    </row>
    <row r="102" spans="1:131" ht="26.25" customHeight="1" thickBot="1" x14ac:dyDescent="0.25">
      <c r="A102" s="212"/>
      <c r="B102" s="213"/>
      <c r="C102" s="213"/>
      <c r="D102" s="213"/>
      <c r="E102" s="213"/>
      <c r="F102" s="213"/>
      <c r="G102" s="213"/>
      <c r="H102" s="213"/>
      <c r="I102" s="213"/>
      <c r="J102" s="213"/>
      <c r="K102" s="213"/>
      <c r="L102" s="213"/>
      <c r="M102" s="213"/>
      <c r="N102" s="213"/>
      <c r="O102" s="213"/>
      <c r="P102" s="213"/>
      <c r="Q102" s="214"/>
      <c r="R102" s="214"/>
      <c r="S102" s="214"/>
      <c r="T102" s="214"/>
      <c r="U102" s="214"/>
      <c r="V102" s="214"/>
      <c r="W102" s="214"/>
      <c r="X102" s="214"/>
      <c r="Y102" s="214"/>
      <c r="Z102" s="214"/>
      <c r="AA102" s="214"/>
      <c r="AB102" s="214"/>
      <c r="AC102" s="214"/>
      <c r="AD102" s="214"/>
      <c r="AE102" s="214"/>
      <c r="AF102" s="214"/>
      <c r="AG102" s="214"/>
      <c r="AH102" s="214"/>
      <c r="AI102" s="214"/>
      <c r="AJ102" s="214"/>
      <c r="AK102" s="214"/>
      <c r="AL102" s="214"/>
      <c r="AM102" s="214"/>
      <c r="AN102" s="214"/>
      <c r="AO102" s="214"/>
      <c r="AP102" s="214"/>
      <c r="AQ102" s="214"/>
      <c r="AR102" s="214"/>
      <c r="AS102" s="214"/>
      <c r="AT102" s="214"/>
      <c r="AU102" s="214"/>
      <c r="AV102" s="214"/>
      <c r="AW102" s="214"/>
      <c r="AX102" s="214"/>
      <c r="AY102" s="214"/>
      <c r="AZ102" s="215"/>
      <c r="BA102" s="215"/>
      <c r="BB102" s="215"/>
      <c r="BC102" s="215"/>
      <c r="BD102" s="215"/>
      <c r="BE102" s="208"/>
      <c r="BF102" s="208"/>
      <c r="BG102" s="208"/>
      <c r="BH102" s="208"/>
      <c r="BI102" s="208"/>
      <c r="BJ102" s="208"/>
      <c r="BK102" s="208"/>
      <c r="BL102" s="208"/>
      <c r="BM102" s="208"/>
      <c r="BN102" s="208"/>
      <c r="BO102" s="208"/>
      <c r="BP102" s="208"/>
      <c r="BQ102" s="207" t="s">
        <v>304</v>
      </c>
      <c r="BR102" s="950" t="s">
        <v>338</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198"/>
    </row>
    <row r="103" spans="1:131" ht="26.25" customHeight="1" x14ac:dyDescent="0.2">
      <c r="A103" s="212"/>
      <c r="B103" s="213"/>
      <c r="C103" s="213"/>
      <c r="D103" s="213"/>
      <c r="E103" s="213"/>
      <c r="F103" s="213"/>
      <c r="G103" s="213"/>
      <c r="H103" s="213"/>
      <c r="I103" s="213"/>
      <c r="J103" s="213"/>
      <c r="K103" s="213"/>
      <c r="L103" s="213"/>
      <c r="M103" s="213"/>
      <c r="N103" s="213"/>
      <c r="O103" s="213"/>
      <c r="P103" s="213"/>
      <c r="Q103" s="214"/>
      <c r="R103" s="214"/>
      <c r="S103" s="214"/>
      <c r="T103" s="214"/>
      <c r="U103" s="214"/>
      <c r="V103" s="214"/>
      <c r="W103" s="214"/>
      <c r="X103" s="214"/>
      <c r="Y103" s="214"/>
      <c r="Z103" s="214"/>
      <c r="AA103" s="214"/>
      <c r="AB103" s="214"/>
      <c r="AC103" s="214"/>
      <c r="AD103" s="214"/>
      <c r="AE103" s="214"/>
      <c r="AF103" s="214"/>
      <c r="AG103" s="214"/>
      <c r="AH103" s="214"/>
      <c r="AI103" s="214"/>
      <c r="AJ103" s="214"/>
      <c r="AK103" s="214"/>
      <c r="AL103" s="214"/>
      <c r="AM103" s="214"/>
      <c r="AN103" s="214"/>
      <c r="AO103" s="214"/>
      <c r="AP103" s="214"/>
      <c r="AQ103" s="214"/>
      <c r="AR103" s="214"/>
      <c r="AS103" s="214"/>
      <c r="AT103" s="214"/>
      <c r="AU103" s="214"/>
      <c r="AV103" s="214"/>
      <c r="AW103" s="214"/>
      <c r="AX103" s="214"/>
      <c r="AY103" s="214"/>
      <c r="AZ103" s="215"/>
      <c r="BA103" s="215"/>
      <c r="BB103" s="215"/>
      <c r="BC103" s="215"/>
      <c r="BD103" s="215"/>
      <c r="BE103" s="208"/>
      <c r="BF103" s="208"/>
      <c r="BG103" s="208"/>
      <c r="BH103" s="208"/>
      <c r="BI103" s="208"/>
      <c r="BJ103" s="208"/>
      <c r="BK103" s="208"/>
      <c r="BL103" s="208"/>
      <c r="BM103" s="208"/>
      <c r="BN103" s="208"/>
      <c r="BO103" s="208"/>
      <c r="BP103" s="208"/>
      <c r="BQ103" s="953" t="s">
        <v>339</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198"/>
    </row>
    <row r="104" spans="1:131" ht="26.25" customHeight="1" x14ac:dyDescent="0.2">
      <c r="A104" s="212"/>
      <c r="B104" s="213"/>
      <c r="C104" s="213"/>
      <c r="D104" s="213"/>
      <c r="E104" s="213"/>
      <c r="F104" s="213"/>
      <c r="G104" s="213"/>
      <c r="H104" s="213"/>
      <c r="I104" s="213"/>
      <c r="J104" s="213"/>
      <c r="K104" s="213"/>
      <c r="L104" s="213"/>
      <c r="M104" s="213"/>
      <c r="N104" s="213"/>
      <c r="O104" s="213"/>
      <c r="P104" s="213"/>
      <c r="Q104" s="214"/>
      <c r="R104" s="214"/>
      <c r="S104" s="214"/>
      <c r="T104" s="214"/>
      <c r="U104" s="214"/>
      <c r="V104" s="214"/>
      <c r="W104" s="214"/>
      <c r="X104" s="214"/>
      <c r="Y104" s="214"/>
      <c r="Z104" s="214"/>
      <c r="AA104" s="214"/>
      <c r="AB104" s="214"/>
      <c r="AC104" s="214"/>
      <c r="AD104" s="214"/>
      <c r="AE104" s="214"/>
      <c r="AF104" s="214"/>
      <c r="AG104" s="214"/>
      <c r="AH104" s="214"/>
      <c r="AI104" s="214"/>
      <c r="AJ104" s="214"/>
      <c r="AK104" s="214"/>
      <c r="AL104" s="214"/>
      <c r="AM104" s="214"/>
      <c r="AN104" s="214"/>
      <c r="AO104" s="214"/>
      <c r="AP104" s="214"/>
      <c r="AQ104" s="214"/>
      <c r="AR104" s="214"/>
      <c r="AS104" s="214"/>
      <c r="AT104" s="214"/>
      <c r="AU104" s="214"/>
      <c r="AV104" s="214"/>
      <c r="AW104" s="214"/>
      <c r="AX104" s="214"/>
      <c r="AY104" s="214"/>
      <c r="AZ104" s="215"/>
      <c r="BA104" s="215"/>
      <c r="BB104" s="215"/>
      <c r="BC104" s="215"/>
      <c r="BD104" s="215"/>
      <c r="BE104" s="208"/>
      <c r="BF104" s="208"/>
      <c r="BG104" s="208"/>
      <c r="BH104" s="208"/>
      <c r="BI104" s="208"/>
      <c r="BJ104" s="208"/>
      <c r="BK104" s="208"/>
      <c r="BL104" s="208"/>
      <c r="BM104" s="208"/>
      <c r="BN104" s="208"/>
      <c r="BO104" s="208"/>
      <c r="BP104" s="208"/>
      <c r="BQ104" s="954" t="s">
        <v>340</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198"/>
    </row>
    <row r="105" spans="1:131" ht="11.25" customHeight="1" x14ac:dyDescent="0.2">
      <c r="A105" s="208"/>
      <c r="B105" s="208"/>
      <c r="C105" s="208"/>
      <c r="D105" s="208"/>
      <c r="E105" s="208"/>
      <c r="F105" s="208"/>
      <c r="G105" s="208"/>
      <c r="H105" s="208"/>
      <c r="I105" s="208"/>
      <c r="J105" s="208"/>
      <c r="K105" s="208"/>
      <c r="L105" s="208"/>
      <c r="M105" s="208"/>
      <c r="N105" s="208"/>
      <c r="O105" s="208"/>
      <c r="P105" s="208"/>
      <c r="Q105" s="208"/>
      <c r="R105" s="208"/>
      <c r="S105" s="208"/>
      <c r="T105" s="208"/>
      <c r="U105" s="208"/>
      <c r="V105" s="208"/>
      <c r="W105" s="208"/>
      <c r="X105" s="208"/>
      <c r="Y105" s="208"/>
      <c r="Z105" s="208"/>
      <c r="AA105" s="208"/>
      <c r="AB105" s="208"/>
      <c r="AC105" s="208"/>
      <c r="AD105" s="208"/>
      <c r="AE105" s="208"/>
      <c r="AF105" s="208"/>
      <c r="AG105" s="208"/>
      <c r="AH105" s="208"/>
      <c r="AI105" s="208"/>
      <c r="AJ105" s="208"/>
      <c r="AK105" s="208"/>
      <c r="AL105" s="208"/>
      <c r="AM105" s="208"/>
      <c r="AN105" s="208"/>
      <c r="AO105" s="208"/>
      <c r="AP105" s="208"/>
      <c r="AQ105" s="208"/>
      <c r="AR105" s="208"/>
      <c r="AS105" s="208"/>
      <c r="AT105" s="208"/>
      <c r="AU105" s="208"/>
      <c r="AV105" s="208"/>
      <c r="AW105" s="208"/>
      <c r="AX105" s="208"/>
      <c r="AY105" s="208"/>
      <c r="AZ105" s="208"/>
      <c r="BA105" s="208"/>
      <c r="BB105" s="208"/>
      <c r="BC105" s="208"/>
      <c r="BD105" s="208"/>
      <c r="BE105" s="208"/>
      <c r="BF105" s="208"/>
      <c r="BG105" s="208"/>
      <c r="BH105" s="208"/>
      <c r="BI105" s="208"/>
      <c r="BJ105" s="208"/>
      <c r="BK105" s="208"/>
      <c r="BL105" s="208"/>
      <c r="BM105" s="208"/>
      <c r="BN105" s="208"/>
      <c r="BO105" s="208"/>
      <c r="BP105" s="208"/>
      <c r="BQ105" s="198"/>
      <c r="BR105" s="198"/>
      <c r="BS105" s="198"/>
      <c r="BT105" s="198"/>
      <c r="BU105" s="198"/>
      <c r="BV105" s="198"/>
      <c r="BW105" s="198"/>
      <c r="BX105" s="198"/>
      <c r="BY105" s="198"/>
      <c r="BZ105" s="198"/>
      <c r="CA105" s="198"/>
      <c r="CB105" s="198"/>
      <c r="CC105" s="198"/>
      <c r="CD105" s="198"/>
      <c r="CE105" s="198"/>
      <c r="CF105" s="198"/>
      <c r="CG105" s="198"/>
      <c r="CH105" s="198"/>
      <c r="CI105" s="198"/>
      <c r="CJ105" s="198"/>
      <c r="CK105" s="198"/>
      <c r="CL105" s="198"/>
      <c r="CM105" s="198"/>
      <c r="CN105" s="198"/>
      <c r="CO105" s="198"/>
      <c r="CP105" s="198"/>
      <c r="CQ105" s="198"/>
      <c r="CR105" s="198"/>
      <c r="CS105" s="198"/>
      <c r="CT105" s="198"/>
      <c r="CU105" s="198"/>
      <c r="CV105" s="198"/>
      <c r="CW105" s="198"/>
      <c r="CX105" s="198"/>
      <c r="CY105" s="198"/>
      <c r="CZ105" s="198"/>
      <c r="DA105" s="198"/>
      <c r="DB105" s="198"/>
      <c r="DC105" s="198"/>
      <c r="DD105" s="198"/>
      <c r="DE105" s="198"/>
      <c r="DF105" s="198"/>
      <c r="DG105" s="198"/>
      <c r="DH105" s="198"/>
      <c r="DI105" s="198"/>
      <c r="DJ105" s="198"/>
      <c r="DK105" s="198"/>
      <c r="DL105" s="198"/>
      <c r="DM105" s="198"/>
      <c r="DN105" s="198"/>
      <c r="DO105" s="198"/>
      <c r="DP105" s="198"/>
      <c r="DQ105" s="198"/>
      <c r="DR105" s="198"/>
      <c r="DS105" s="198"/>
      <c r="DT105" s="198"/>
      <c r="DU105" s="198"/>
      <c r="DV105" s="198"/>
      <c r="DW105" s="198"/>
      <c r="DX105" s="198"/>
      <c r="DY105" s="198"/>
      <c r="DZ105" s="198"/>
      <c r="EA105" s="198"/>
    </row>
    <row r="106" spans="1:131" ht="11.25" customHeight="1" x14ac:dyDescent="0.2">
      <c r="A106" s="208"/>
      <c r="B106" s="208"/>
      <c r="C106" s="208"/>
      <c r="D106" s="208"/>
      <c r="E106" s="208"/>
      <c r="F106" s="208"/>
      <c r="G106" s="208"/>
      <c r="H106" s="208"/>
      <c r="I106" s="208"/>
      <c r="J106" s="208"/>
      <c r="K106" s="208"/>
      <c r="L106" s="208"/>
      <c r="M106" s="208"/>
      <c r="N106" s="208"/>
      <c r="O106" s="208"/>
      <c r="P106" s="208"/>
      <c r="Q106" s="208"/>
      <c r="R106" s="208"/>
      <c r="S106" s="208"/>
      <c r="T106" s="208"/>
      <c r="U106" s="208"/>
      <c r="V106" s="208"/>
      <c r="W106" s="208"/>
      <c r="X106" s="208"/>
      <c r="Y106" s="208"/>
      <c r="Z106" s="208"/>
      <c r="AA106" s="208"/>
      <c r="AB106" s="208"/>
      <c r="AC106" s="208"/>
      <c r="AD106" s="208"/>
      <c r="AE106" s="208"/>
      <c r="AF106" s="208"/>
      <c r="AG106" s="208"/>
      <c r="AH106" s="208"/>
      <c r="AI106" s="208"/>
      <c r="AJ106" s="208"/>
      <c r="AK106" s="208"/>
      <c r="AL106" s="208"/>
      <c r="AM106" s="208"/>
      <c r="AN106" s="208"/>
      <c r="AO106" s="208"/>
      <c r="AP106" s="208"/>
      <c r="AQ106" s="208"/>
      <c r="AR106" s="208"/>
      <c r="AS106" s="208"/>
      <c r="AT106" s="208"/>
      <c r="AU106" s="208"/>
      <c r="AV106" s="208"/>
      <c r="AW106" s="208"/>
      <c r="AX106" s="208"/>
      <c r="AY106" s="208"/>
      <c r="AZ106" s="208"/>
      <c r="BA106" s="208"/>
      <c r="BB106" s="208"/>
      <c r="BC106" s="208"/>
      <c r="BD106" s="208"/>
      <c r="BE106" s="208"/>
      <c r="BF106" s="208"/>
      <c r="BG106" s="208"/>
      <c r="BH106" s="208"/>
      <c r="BI106" s="208"/>
      <c r="BJ106" s="208"/>
      <c r="BK106" s="208"/>
      <c r="BL106" s="208"/>
      <c r="BM106" s="208"/>
      <c r="BN106" s="208"/>
      <c r="BO106" s="208"/>
      <c r="BP106" s="208"/>
      <c r="BQ106" s="198"/>
      <c r="BR106" s="198"/>
      <c r="BS106" s="198"/>
      <c r="BT106" s="198"/>
      <c r="BU106" s="198"/>
      <c r="BV106" s="198"/>
      <c r="BW106" s="198"/>
      <c r="BX106" s="198"/>
      <c r="BY106" s="198"/>
      <c r="BZ106" s="198"/>
      <c r="CA106" s="198"/>
      <c r="CB106" s="198"/>
      <c r="CC106" s="198"/>
      <c r="CD106" s="198"/>
      <c r="CE106" s="198"/>
      <c r="CF106" s="198"/>
      <c r="CG106" s="198"/>
      <c r="CH106" s="198"/>
      <c r="CI106" s="198"/>
      <c r="CJ106" s="198"/>
      <c r="CK106" s="198"/>
      <c r="CL106" s="198"/>
      <c r="CM106" s="198"/>
      <c r="CN106" s="198"/>
      <c r="CO106" s="198"/>
      <c r="CP106" s="198"/>
      <c r="CQ106" s="198"/>
      <c r="CR106" s="198"/>
      <c r="CS106" s="198"/>
      <c r="CT106" s="198"/>
      <c r="CU106" s="198"/>
      <c r="CV106" s="198"/>
      <c r="CW106" s="198"/>
      <c r="CX106" s="198"/>
      <c r="CY106" s="198"/>
      <c r="CZ106" s="198"/>
      <c r="DA106" s="198"/>
      <c r="DB106" s="198"/>
      <c r="DC106" s="198"/>
      <c r="DD106" s="198"/>
      <c r="DE106" s="198"/>
      <c r="DF106" s="198"/>
      <c r="DG106" s="198"/>
      <c r="DH106" s="198"/>
      <c r="DI106" s="198"/>
      <c r="DJ106" s="198"/>
      <c r="DK106" s="198"/>
      <c r="DL106" s="198"/>
      <c r="DM106" s="198"/>
      <c r="DN106" s="198"/>
      <c r="DO106" s="198"/>
      <c r="DP106" s="198"/>
      <c r="DQ106" s="198"/>
      <c r="DR106" s="198"/>
      <c r="DS106" s="198"/>
      <c r="DT106" s="198"/>
      <c r="DU106" s="198"/>
      <c r="DV106" s="198"/>
      <c r="DW106" s="198"/>
      <c r="DX106" s="198"/>
      <c r="DY106" s="198"/>
      <c r="DZ106" s="198"/>
      <c r="EA106" s="198"/>
    </row>
    <row r="107" spans="1:131" s="198" customFormat="1" ht="26.25" customHeight="1" thickBot="1" x14ac:dyDescent="0.25">
      <c r="A107" s="346" t="s">
        <v>341</v>
      </c>
      <c r="B107" s="350"/>
      <c r="C107" s="350"/>
      <c r="D107" s="350"/>
      <c r="E107" s="350"/>
      <c r="F107" s="350"/>
      <c r="G107" s="350"/>
      <c r="H107" s="350"/>
      <c r="I107" s="350"/>
      <c r="J107" s="350"/>
      <c r="K107" s="350"/>
      <c r="L107" s="350"/>
      <c r="M107" s="350"/>
      <c r="N107" s="350"/>
      <c r="O107" s="350"/>
      <c r="P107" s="350"/>
      <c r="Q107" s="350"/>
      <c r="R107" s="350"/>
      <c r="S107" s="350"/>
      <c r="T107" s="350"/>
      <c r="U107" s="350"/>
      <c r="V107" s="350"/>
      <c r="W107" s="350"/>
      <c r="X107" s="350"/>
      <c r="Y107" s="350"/>
      <c r="Z107" s="350"/>
      <c r="AA107" s="350"/>
      <c r="AB107" s="350"/>
      <c r="AC107" s="350"/>
      <c r="AD107" s="350"/>
      <c r="AE107" s="350"/>
      <c r="AF107" s="350"/>
      <c r="AG107" s="350"/>
      <c r="AH107" s="350"/>
      <c r="AI107" s="350"/>
      <c r="AJ107" s="350"/>
      <c r="AK107" s="350"/>
      <c r="AL107" s="350"/>
      <c r="AM107" s="350"/>
      <c r="AN107" s="350"/>
      <c r="AO107" s="350"/>
      <c r="AP107" s="350"/>
      <c r="AQ107" s="350"/>
      <c r="AR107" s="350"/>
      <c r="AS107" s="350"/>
      <c r="AT107" s="350"/>
      <c r="AU107" s="346" t="s">
        <v>342</v>
      </c>
      <c r="AV107" s="350"/>
      <c r="AW107" s="350"/>
      <c r="AX107" s="350"/>
      <c r="AY107" s="350"/>
      <c r="AZ107" s="350"/>
      <c r="BA107" s="350"/>
      <c r="BB107" s="350"/>
      <c r="BC107" s="350"/>
      <c r="BD107" s="350"/>
      <c r="BE107" s="350"/>
      <c r="BF107" s="350"/>
      <c r="BG107" s="350"/>
      <c r="BH107" s="350"/>
      <c r="BI107" s="350"/>
      <c r="BJ107" s="350"/>
      <c r="BK107" s="350"/>
      <c r="BL107" s="350"/>
      <c r="BM107" s="350"/>
      <c r="BN107" s="350"/>
      <c r="BO107" s="350"/>
      <c r="BP107" s="350"/>
      <c r="BQ107" s="350"/>
      <c r="BR107" s="350"/>
      <c r="BS107" s="350"/>
      <c r="BT107" s="350"/>
      <c r="BU107" s="350"/>
      <c r="BV107" s="350"/>
      <c r="BW107" s="350"/>
      <c r="BX107" s="350"/>
      <c r="BY107" s="350"/>
      <c r="BZ107" s="350"/>
      <c r="CA107" s="350"/>
      <c r="CB107" s="350"/>
      <c r="CC107" s="350"/>
      <c r="CD107" s="350"/>
      <c r="CE107" s="350"/>
      <c r="CF107" s="350"/>
      <c r="CG107" s="350"/>
      <c r="CH107" s="350"/>
      <c r="CI107" s="350"/>
      <c r="CJ107" s="350"/>
      <c r="CK107" s="350"/>
      <c r="CL107" s="350"/>
      <c r="CM107" s="350"/>
      <c r="CN107" s="350"/>
      <c r="CO107" s="350"/>
      <c r="CP107" s="350"/>
      <c r="CQ107" s="350"/>
      <c r="CR107" s="350"/>
      <c r="CS107" s="350"/>
      <c r="CT107" s="350"/>
      <c r="CU107" s="350"/>
      <c r="CV107" s="350"/>
      <c r="CW107" s="350"/>
      <c r="CX107" s="350"/>
      <c r="CY107" s="350"/>
      <c r="CZ107" s="350"/>
      <c r="DA107" s="350"/>
      <c r="DB107" s="350"/>
      <c r="DC107" s="350"/>
      <c r="DD107" s="350"/>
      <c r="DE107" s="350"/>
      <c r="DF107" s="350"/>
      <c r="DG107" s="350"/>
      <c r="DH107" s="350"/>
      <c r="DI107" s="350"/>
      <c r="DJ107" s="350"/>
      <c r="DK107" s="350"/>
      <c r="DL107" s="350"/>
      <c r="DM107" s="350"/>
      <c r="DN107" s="350"/>
      <c r="DO107" s="350"/>
      <c r="DP107" s="350"/>
      <c r="DQ107" s="350"/>
      <c r="DR107" s="350"/>
      <c r="DS107" s="350"/>
      <c r="DT107" s="350"/>
      <c r="DU107" s="350"/>
      <c r="DV107" s="350"/>
      <c r="DW107" s="350"/>
      <c r="DX107" s="350"/>
      <c r="DY107" s="350"/>
      <c r="DZ107" s="350"/>
    </row>
    <row r="108" spans="1:131" s="198" customFormat="1" ht="26.25" customHeight="1" x14ac:dyDescent="0.2">
      <c r="A108" s="955" t="s">
        <v>343</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344</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198" customFormat="1" ht="26.25" customHeight="1" x14ac:dyDescent="0.2">
      <c r="A109" s="908" t="s">
        <v>345</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346</v>
      </c>
      <c r="AB109" s="909"/>
      <c r="AC109" s="909"/>
      <c r="AD109" s="909"/>
      <c r="AE109" s="910"/>
      <c r="AF109" s="911" t="s">
        <v>347</v>
      </c>
      <c r="AG109" s="909"/>
      <c r="AH109" s="909"/>
      <c r="AI109" s="909"/>
      <c r="AJ109" s="910"/>
      <c r="AK109" s="911" t="s">
        <v>222</v>
      </c>
      <c r="AL109" s="909"/>
      <c r="AM109" s="909"/>
      <c r="AN109" s="909"/>
      <c r="AO109" s="910"/>
      <c r="AP109" s="911" t="s">
        <v>348</v>
      </c>
      <c r="AQ109" s="909"/>
      <c r="AR109" s="909"/>
      <c r="AS109" s="909"/>
      <c r="AT109" s="942"/>
      <c r="AU109" s="908" t="s">
        <v>345</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346</v>
      </c>
      <c r="BR109" s="909"/>
      <c r="BS109" s="909"/>
      <c r="BT109" s="909"/>
      <c r="BU109" s="910"/>
      <c r="BV109" s="911" t="s">
        <v>347</v>
      </c>
      <c r="BW109" s="909"/>
      <c r="BX109" s="909"/>
      <c r="BY109" s="909"/>
      <c r="BZ109" s="910"/>
      <c r="CA109" s="911" t="s">
        <v>222</v>
      </c>
      <c r="CB109" s="909"/>
      <c r="CC109" s="909"/>
      <c r="CD109" s="909"/>
      <c r="CE109" s="910"/>
      <c r="CF109" s="949" t="s">
        <v>348</v>
      </c>
      <c r="CG109" s="949"/>
      <c r="CH109" s="949"/>
      <c r="CI109" s="949"/>
      <c r="CJ109" s="949"/>
      <c r="CK109" s="911" t="s">
        <v>349</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346</v>
      </c>
      <c r="DH109" s="909"/>
      <c r="DI109" s="909"/>
      <c r="DJ109" s="909"/>
      <c r="DK109" s="910"/>
      <c r="DL109" s="911" t="s">
        <v>347</v>
      </c>
      <c r="DM109" s="909"/>
      <c r="DN109" s="909"/>
      <c r="DO109" s="909"/>
      <c r="DP109" s="910"/>
      <c r="DQ109" s="911" t="s">
        <v>222</v>
      </c>
      <c r="DR109" s="909"/>
      <c r="DS109" s="909"/>
      <c r="DT109" s="909"/>
      <c r="DU109" s="910"/>
      <c r="DV109" s="911" t="s">
        <v>348</v>
      </c>
      <c r="DW109" s="909"/>
      <c r="DX109" s="909"/>
      <c r="DY109" s="909"/>
      <c r="DZ109" s="942"/>
    </row>
    <row r="110" spans="1:131" s="198" customFormat="1" ht="26.25" customHeight="1" x14ac:dyDescent="0.2">
      <c r="A110" s="820" t="s">
        <v>350</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809168</v>
      </c>
      <c r="AB110" s="902"/>
      <c r="AC110" s="902"/>
      <c r="AD110" s="902"/>
      <c r="AE110" s="903"/>
      <c r="AF110" s="904">
        <v>876314</v>
      </c>
      <c r="AG110" s="902"/>
      <c r="AH110" s="902"/>
      <c r="AI110" s="902"/>
      <c r="AJ110" s="903"/>
      <c r="AK110" s="904">
        <v>823305</v>
      </c>
      <c r="AL110" s="902"/>
      <c r="AM110" s="902"/>
      <c r="AN110" s="902"/>
      <c r="AO110" s="903"/>
      <c r="AP110" s="905">
        <v>18.3</v>
      </c>
      <c r="AQ110" s="906"/>
      <c r="AR110" s="906"/>
      <c r="AS110" s="906"/>
      <c r="AT110" s="907"/>
      <c r="AU110" s="943" t="s">
        <v>351</v>
      </c>
      <c r="AV110" s="944"/>
      <c r="AW110" s="944"/>
      <c r="AX110" s="944"/>
      <c r="AY110" s="944"/>
      <c r="AZ110" s="873" t="s">
        <v>352</v>
      </c>
      <c r="BA110" s="821"/>
      <c r="BB110" s="821"/>
      <c r="BC110" s="821"/>
      <c r="BD110" s="821"/>
      <c r="BE110" s="821"/>
      <c r="BF110" s="821"/>
      <c r="BG110" s="821"/>
      <c r="BH110" s="821"/>
      <c r="BI110" s="821"/>
      <c r="BJ110" s="821"/>
      <c r="BK110" s="821"/>
      <c r="BL110" s="821"/>
      <c r="BM110" s="821"/>
      <c r="BN110" s="821"/>
      <c r="BO110" s="821"/>
      <c r="BP110" s="822"/>
      <c r="BQ110" s="874">
        <v>9247000</v>
      </c>
      <c r="BR110" s="855"/>
      <c r="BS110" s="855"/>
      <c r="BT110" s="855"/>
      <c r="BU110" s="855"/>
      <c r="BV110" s="855">
        <v>9510747</v>
      </c>
      <c r="BW110" s="855"/>
      <c r="BX110" s="855"/>
      <c r="BY110" s="855"/>
      <c r="BZ110" s="855"/>
      <c r="CA110" s="855">
        <v>9614892</v>
      </c>
      <c r="CB110" s="855"/>
      <c r="CC110" s="855"/>
      <c r="CD110" s="855"/>
      <c r="CE110" s="855"/>
      <c r="CF110" s="879">
        <v>213.3</v>
      </c>
      <c r="CG110" s="880"/>
      <c r="CH110" s="880"/>
      <c r="CI110" s="880"/>
      <c r="CJ110" s="880"/>
      <c r="CK110" s="939" t="s">
        <v>353</v>
      </c>
      <c r="CL110" s="832"/>
      <c r="CM110" s="873" t="s">
        <v>354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47</v>
      </c>
      <c r="DH110" s="855"/>
      <c r="DI110" s="855"/>
      <c r="DJ110" s="855"/>
      <c r="DK110" s="855"/>
      <c r="DL110" s="855" t="s">
        <v>47</v>
      </c>
      <c r="DM110" s="855"/>
      <c r="DN110" s="855"/>
      <c r="DO110" s="855"/>
      <c r="DP110" s="855"/>
      <c r="DQ110" s="855" t="s">
        <v>47</v>
      </c>
      <c r="DR110" s="855"/>
      <c r="DS110" s="855"/>
      <c r="DT110" s="855"/>
      <c r="DU110" s="855"/>
      <c r="DV110" s="856" t="s">
        <v>47</v>
      </c>
      <c r="DW110" s="856"/>
      <c r="DX110" s="856"/>
      <c r="DY110" s="856"/>
      <c r="DZ110" s="857"/>
    </row>
    <row r="111" spans="1:131" s="198" customFormat="1" ht="26.25" customHeight="1" x14ac:dyDescent="0.2">
      <c r="A111" s="787" t="s">
        <v>355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47</v>
      </c>
      <c r="AB111" s="932"/>
      <c r="AC111" s="932"/>
      <c r="AD111" s="932"/>
      <c r="AE111" s="933"/>
      <c r="AF111" s="934" t="s">
        <v>47</v>
      </c>
      <c r="AG111" s="932"/>
      <c r="AH111" s="932"/>
      <c r="AI111" s="932"/>
      <c r="AJ111" s="933"/>
      <c r="AK111" s="934" t="s">
        <v>47</v>
      </c>
      <c r="AL111" s="932"/>
      <c r="AM111" s="932"/>
      <c r="AN111" s="932"/>
      <c r="AO111" s="933"/>
      <c r="AP111" s="935" t="s">
        <v>47</v>
      </c>
      <c r="AQ111" s="936"/>
      <c r="AR111" s="936"/>
      <c r="AS111" s="936"/>
      <c r="AT111" s="937"/>
      <c r="AU111" s="945"/>
      <c r="AV111" s="946"/>
      <c r="AW111" s="946"/>
      <c r="AX111" s="946"/>
      <c r="AY111" s="946"/>
      <c r="AZ111" s="828" t="s">
        <v>356</v>
      </c>
      <c r="BA111" s="765"/>
      <c r="BB111" s="765"/>
      <c r="BC111" s="765"/>
      <c r="BD111" s="765"/>
      <c r="BE111" s="765"/>
      <c r="BF111" s="765"/>
      <c r="BG111" s="765"/>
      <c r="BH111" s="765"/>
      <c r="BI111" s="765"/>
      <c r="BJ111" s="765"/>
      <c r="BK111" s="765"/>
      <c r="BL111" s="765"/>
      <c r="BM111" s="765"/>
      <c r="BN111" s="765"/>
      <c r="BO111" s="765"/>
      <c r="BP111" s="766"/>
      <c r="BQ111" s="829">
        <v>2027</v>
      </c>
      <c r="BR111" s="830"/>
      <c r="BS111" s="830"/>
      <c r="BT111" s="830"/>
      <c r="BU111" s="830"/>
      <c r="BV111" s="830">
        <v>1614</v>
      </c>
      <c r="BW111" s="830"/>
      <c r="BX111" s="830"/>
      <c r="BY111" s="830"/>
      <c r="BZ111" s="830"/>
      <c r="CA111" s="830">
        <v>1576</v>
      </c>
      <c r="CB111" s="830"/>
      <c r="CC111" s="830"/>
      <c r="CD111" s="830"/>
      <c r="CE111" s="830"/>
      <c r="CF111" s="888">
        <v>0</v>
      </c>
      <c r="CG111" s="889"/>
      <c r="CH111" s="889"/>
      <c r="CI111" s="889"/>
      <c r="CJ111" s="889"/>
      <c r="CK111" s="940"/>
      <c r="CL111" s="834"/>
      <c r="CM111" s="828" t="s">
        <v>357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47</v>
      </c>
      <c r="DH111" s="830"/>
      <c r="DI111" s="830"/>
      <c r="DJ111" s="830"/>
      <c r="DK111" s="830"/>
      <c r="DL111" s="830" t="s">
        <v>47</v>
      </c>
      <c r="DM111" s="830"/>
      <c r="DN111" s="830"/>
      <c r="DO111" s="830"/>
      <c r="DP111" s="830"/>
      <c r="DQ111" s="830" t="s">
        <v>47</v>
      </c>
      <c r="DR111" s="830"/>
      <c r="DS111" s="830"/>
      <c r="DT111" s="830"/>
      <c r="DU111" s="830"/>
      <c r="DV111" s="807" t="s">
        <v>47</v>
      </c>
      <c r="DW111" s="807"/>
      <c r="DX111" s="807"/>
      <c r="DY111" s="807"/>
      <c r="DZ111" s="808"/>
    </row>
    <row r="112" spans="1:131" s="198" customFormat="1" ht="26.25" customHeight="1" x14ac:dyDescent="0.2">
      <c r="A112" s="925" t="s">
        <v>358</v>
      </c>
      <c r="B112" s="926"/>
      <c r="C112" s="765" t="s">
        <v>359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47</v>
      </c>
      <c r="AB112" s="793"/>
      <c r="AC112" s="793"/>
      <c r="AD112" s="793"/>
      <c r="AE112" s="794"/>
      <c r="AF112" s="795" t="s">
        <v>47</v>
      </c>
      <c r="AG112" s="793"/>
      <c r="AH112" s="793"/>
      <c r="AI112" s="793"/>
      <c r="AJ112" s="794"/>
      <c r="AK112" s="795" t="s">
        <v>47</v>
      </c>
      <c r="AL112" s="793"/>
      <c r="AM112" s="793"/>
      <c r="AN112" s="793"/>
      <c r="AO112" s="794"/>
      <c r="AP112" s="837" t="s">
        <v>47</v>
      </c>
      <c r="AQ112" s="838"/>
      <c r="AR112" s="838"/>
      <c r="AS112" s="838"/>
      <c r="AT112" s="839"/>
      <c r="AU112" s="945"/>
      <c r="AV112" s="946"/>
      <c r="AW112" s="946"/>
      <c r="AX112" s="946"/>
      <c r="AY112" s="946"/>
      <c r="AZ112" s="828" t="s">
        <v>360</v>
      </c>
      <c r="BA112" s="765"/>
      <c r="BB112" s="765"/>
      <c r="BC112" s="765"/>
      <c r="BD112" s="765"/>
      <c r="BE112" s="765"/>
      <c r="BF112" s="765"/>
      <c r="BG112" s="765"/>
      <c r="BH112" s="765"/>
      <c r="BI112" s="765"/>
      <c r="BJ112" s="765"/>
      <c r="BK112" s="765"/>
      <c r="BL112" s="765"/>
      <c r="BM112" s="765"/>
      <c r="BN112" s="765"/>
      <c r="BO112" s="765"/>
      <c r="BP112" s="766"/>
      <c r="BQ112" s="829">
        <v>3208483</v>
      </c>
      <c r="BR112" s="830"/>
      <c r="BS112" s="830"/>
      <c r="BT112" s="830"/>
      <c r="BU112" s="830"/>
      <c r="BV112" s="830">
        <v>3520216</v>
      </c>
      <c r="BW112" s="830"/>
      <c r="BX112" s="830"/>
      <c r="BY112" s="830"/>
      <c r="BZ112" s="830"/>
      <c r="CA112" s="830">
        <v>3277957</v>
      </c>
      <c r="CB112" s="830"/>
      <c r="CC112" s="830"/>
      <c r="CD112" s="830"/>
      <c r="CE112" s="830"/>
      <c r="CF112" s="888">
        <v>72.7</v>
      </c>
      <c r="CG112" s="889"/>
      <c r="CH112" s="889"/>
      <c r="CI112" s="889"/>
      <c r="CJ112" s="889"/>
      <c r="CK112" s="940"/>
      <c r="CL112" s="834"/>
      <c r="CM112" s="828" t="s">
        <v>361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47</v>
      </c>
      <c r="DH112" s="830"/>
      <c r="DI112" s="830"/>
      <c r="DJ112" s="830"/>
      <c r="DK112" s="830"/>
      <c r="DL112" s="830" t="s">
        <v>47</v>
      </c>
      <c r="DM112" s="830"/>
      <c r="DN112" s="830"/>
      <c r="DO112" s="830"/>
      <c r="DP112" s="830"/>
      <c r="DQ112" s="830" t="s">
        <v>47</v>
      </c>
      <c r="DR112" s="830"/>
      <c r="DS112" s="830"/>
      <c r="DT112" s="830"/>
      <c r="DU112" s="830"/>
      <c r="DV112" s="807" t="s">
        <v>47</v>
      </c>
      <c r="DW112" s="807"/>
      <c r="DX112" s="807"/>
      <c r="DY112" s="807"/>
      <c r="DZ112" s="808"/>
    </row>
    <row r="113" spans="1:130" s="198" customFormat="1" ht="26.25" customHeight="1" x14ac:dyDescent="0.2">
      <c r="A113" s="927"/>
      <c r="B113" s="928"/>
      <c r="C113" s="765" t="s">
        <v>362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227164</v>
      </c>
      <c r="AB113" s="932"/>
      <c r="AC113" s="932"/>
      <c r="AD113" s="932"/>
      <c r="AE113" s="933"/>
      <c r="AF113" s="934">
        <v>203611</v>
      </c>
      <c r="AG113" s="932"/>
      <c r="AH113" s="932"/>
      <c r="AI113" s="932"/>
      <c r="AJ113" s="933"/>
      <c r="AK113" s="934">
        <v>179727</v>
      </c>
      <c r="AL113" s="932"/>
      <c r="AM113" s="932"/>
      <c r="AN113" s="932"/>
      <c r="AO113" s="933"/>
      <c r="AP113" s="935">
        <v>4</v>
      </c>
      <c r="AQ113" s="936"/>
      <c r="AR113" s="936"/>
      <c r="AS113" s="936"/>
      <c r="AT113" s="937"/>
      <c r="AU113" s="945"/>
      <c r="AV113" s="946"/>
      <c r="AW113" s="946"/>
      <c r="AX113" s="946"/>
      <c r="AY113" s="946"/>
      <c r="AZ113" s="828" t="s">
        <v>363</v>
      </c>
      <c r="BA113" s="765"/>
      <c r="BB113" s="765"/>
      <c r="BC113" s="765"/>
      <c r="BD113" s="765"/>
      <c r="BE113" s="765"/>
      <c r="BF113" s="765"/>
      <c r="BG113" s="765"/>
      <c r="BH113" s="765"/>
      <c r="BI113" s="765"/>
      <c r="BJ113" s="765"/>
      <c r="BK113" s="765"/>
      <c r="BL113" s="765"/>
      <c r="BM113" s="765"/>
      <c r="BN113" s="765"/>
      <c r="BO113" s="765"/>
      <c r="BP113" s="766"/>
      <c r="BQ113" s="829">
        <v>28275</v>
      </c>
      <c r="BR113" s="830"/>
      <c r="BS113" s="830"/>
      <c r="BT113" s="830"/>
      <c r="BU113" s="830"/>
      <c r="BV113" s="830">
        <v>26444</v>
      </c>
      <c r="BW113" s="830"/>
      <c r="BX113" s="830"/>
      <c r="BY113" s="830"/>
      <c r="BZ113" s="830"/>
      <c r="CA113" s="830">
        <v>81166</v>
      </c>
      <c r="CB113" s="830"/>
      <c r="CC113" s="830"/>
      <c r="CD113" s="830"/>
      <c r="CE113" s="830"/>
      <c r="CF113" s="888">
        <v>1.8</v>
      </c>
      <c r="CG113" s="889"/>
      <c r="CH113" s="889"/>
      <c r="CI113" s="889"/>
      <c r="CJ113" s="889"/>
      <c r="CK113" s="940"/>
      <c r="CL113" s="834"/>
      <c r="CM113" s="828" t="s">
        <v>364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47</v>
      </c>
      <c r="DH113" s="793"/>
      <c r="DI113" s="793"/>
      <c r="DJ113" s="793"/>
      <c r="DK113" s="794"/>
      <c r="DL113" s="795" t="s">
        <v>47</v>
      </c>
      <c r="DM113" s="793"/>
      <c r="DN113" s="793"/>
      <c r="DO113" s="793"/>
      <c r="DP113" s="794"/>
      <c r="DQ113" s="795" t="s">
        <v>47</v>
      </c>
      <c r="DR113" s="793"/>
      <c r="DS113" s="793"/>
      <c r="DT113" s="793"/>
      <c r="DU113" s="794"/>
      <c r="DV113" s="837" t="s">
        <v>47</v>
      </c>
      <c r="DW113" s="838"/>
      <c r="DX113" s="838"/>
      <c r="DY113" s="838"/>
      <c r="DZ113" s="839"/>
    </row>
    <row r="114" spans="1:130" s="198" customFormat="1" ht="26.25" customHeight="1" x14ac:dyDescent="0.2">
      <c r="A114" s="927"/>
      <c r="B114" s="928"/>
      <c r="C114" s="765" t="s">
        <v>365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30863</v>
      </c>
      <c r="AB114" s="793"/>
      <c r="AC114" s="793"/>
      <c r="AD114" s="793"/>
      <c r="AE114" s="794"/>
      <c r="AF114" s="795">
        <v>5713</v>
      </c>
      <c r="AG114" s="793"/>
      <c r="AH114" s="793"/>
      <c r="AI114" s="793"/>
      <c r="AJ114" s="794"/>
      <c r="AK114" s="795">
        <v>5518</v>
      </c>
      <c r="AL114" s="793"/>
      <c r="AM114" s="793"/>
      <c r="AN114" s="793"/>
      <c r="AO114" s="794"/>
      <c r="AP114" s="837">
        <v>0.1</v>
      </c>
      <c r="AQ114" s="838"/>
      <c r="AR114" s="838"/>
      <c r="AS114" s="838"/>
      <c r="AT114" s="839"/>
      <c r="AU114" s="945"/>
      <c r="AV114" s="946"/>
      <c r="AW114" s="946"/>
      <c r="AX114" s="946"/>
      <c r="AY114" s="946"/>
      <c r="AZ114" s="828" t="s">
        <v>366</v>
      </c>
      <c r="BA114" s="765"/>
      <c r="BB114" s="765"/>
      <c r="BC114" s="765"/>
      <c r="BD114" s="765"/>
      <c r="BE114" s="765"/>
      <c r="BF114" s="765"/>
      <c r="BG114" s="765"/>
      <c r="BH114" s="765"/>
      <c r="BI114" s="765"/>
      <c r="BJ114" s="765"/>
      <c r="BK114" s="765"/>
      <c r="BL114" s="765"/>
      <c r="BM114" s="765"/>
      <c r="BN114" s="765"/>
      <c r="BO114" s="765"/>
      <c r="BP114" s="766"/>
      <c r="BQ114" s="829" t="s">
        <v>47</v>
      </c>
      <c r="BR114" s="830"/>
      <c r="BS114" s="830"/>
      <c r="BT114" s="830"/>
      <c r="BU114" s="830"/>
      <c r="BV114" s="830" t="s">
        <v>47</v>
      </c>
      <c r="BW114" s="830"/>
      <c r="BX114" s="830"/>
      <c r="BY114" s="830"/>
      <c r="BZ114" s="830"/>
      <c r="CA114" s="830" t="s">
        <v>47</v>
      </c>
      <c r="CB114" s="830"/>
      <c r="CC114" s="830"/>
      <c r="CD114" s="830"/>
      <c r="CE114" s="830"/>
      <c r="CF114" s="888" t="s">
        <v>47</v>
      </c>
      <c r="CG114" s="889"/>
      <c r="CH114" s="889"/>
      <c r="CI114" s="889"/>
      <c r="CJ114" s="889"/>
      <c r="CK114" s="940"/>
      <c r="CL114" s="834"/>
      <c r="CM114" s="828" t="s">
        <v>367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47</v>
      </c>
      <c r="DH114" s="793"/>
      <c r="DI114" s="793"/>
      <c r="DJ114" s="793"/>
      <c r="DK114" s="794"/>
      <c r="DL114" s="795" t="s">
        <v>47</v>
      </c>
      <c r="DM114" s="793"/>
      <c r="DN114" s="793"/>
      <c r="DO114" s="793"/>
      <c r="DP114" s="794"/>
      <c r="DQ114" s="795" t="s">
        <v>47</v>
      </c>
      <c r="DR114" s="793"/>
      <c r="DS114" s="793"/>
      <c r="DT114" s="793"/>
      <c r="DU114" s="794"/>
      <c r="DV114" s="837" t="s">
        <v>47</v>
      </c>
      <c r="DW114" s="838"/>
      <c r="DX114" s="838"/>
      <c r="DY114" s="838"/>
      <c r="DZ114" s="839"/>
    </row>
    <row r="115" spans="1:130" s="198" customFormat="1" ht="26.25" customHeight="1" x14ac:dyDescent="0.2">
      <c r="A115" s="927"/>
      <c r="B115" s="928"/>
      <c r="C115" s="765" t="s">
        <v>368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47</v>
      </c>
      <c r="AB115" s="932"/>
      <c r="AC115" s="932"/>
      <c r="AD115" s="932"/>
      <c r="AE115" s="933"/>
      <c r="AF115" s="934" t="s">
        <v>47</v>
      </c>
      <c r="AG115" s="932"/>
      <c r="AH115" s="932"/>
      <c r="AI115" s="932"/>
      <c r="AJ115" s="933"/>
      <c r="AK115" s="934" t="s">
        <v>47</v>
      </c>
      <c r="AL115" s="932"/>
      <c r="AM115" s="932"/>
      <c r="AN115" s="932"/>
      <c r="AO115" s="933"/>
      <c r="AP115" s="935" t="s">
        <v>47</v>
      </c>
      <c r="AQ115" s="936"/>
      <c r="AR115" s="936"/>
      <c r="AS115" s="936"/>
      <c r="AT115" s="937"/>
      <c r="AU115" s="945"/>
      <c r="AV115" s="946"/>
      <c r="AW115" s="946"/>
      <c r="AX115" s="946"/>
      <c r="AY115" s="946"/>
      <c r="AZ115" s="828" t="s">
        <v>369</v>
      </c>
      <c r="BA115" s="765"/>
      <c r="BB115" s="765"/>
      <c r="BC115" s="765"/>
      <c r="BD115" s="765"/>
      <c r="BE115" s="765"/>
      <c r="BF115" s="765"/>
      <c r="BG115" s="765"/>
      <c r="BH115" s="765"/>
      <c r="BI115" s="765"/>
      <c r="BJ115" s="765"/>
      <c r="BK115" s="765"/>
      <c r="BL115" s="765"/>
      <c r="BM115" s="765"/>
      <c r="BN115" s="765"/>
      <c r="BO115" s="765"/>
      <c r="BP115" s="766"/>
      <c r="BQ115" s="829" t="s">
        <v>47</v>
      </c>
      <c r="BR115" s="830"/>
      <c r="BS115" s="830"/>
      <c r="BT115" s="830"/>
      <c r="BU115" s="830"/>
      <c r="BV115" s="830" t="s">
        <v>47</v>
      </c>
      <c r="BW115" s="830"/>
      <c r="BX115" s="830"/>
      <c r="BY115" s="830"/>
      <c r="BZ115" s="830"/>
      <c r="CA115" s="830" t="s">
        <v>47</v>
      </c>
      <c r="CB115" s="830"/>
      <c r="CC115" s="830"/>
      <c r="CD115" s="830"/>
      <c r="CE115" s="830"/>
      <c r="CF115" s="888" t="s">
        <v>47</v>
      </c>
      <c r="CG115" s="889"/>
      <c r="CH115" s="889"/>
      <c r="CI115" s="889"/>
      <c r="CJ115" s="889"/>
      <c r="CK115" s="940"/>
      <c r="CL115" s="834"/>
      <c r="CM115" s="828" t="s">
        <v>370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47</v>
      </c>
      <c r="DH115" s="793"/>
      <c r="DI115" s="793"/>
      <c r="DJ115" s="793"/>
      <c r="DK115" s="794"/>
      <c r="DL115" s="795" t="s">
        <v>47</v>
      </c>
      <c r="DM115" s="793"/>
      <c r="DN115" s="793"/>
      <c r="DO115" s="793"/>
      <c r="DP115" s="794"/>
      <c r="DQ115" s="795" t="s">
        <v>47</v>
      </c>
      <c r="DR115" s="793"/>
      <c r="DS115" s="793"/>
      <c r="DT115" s="793"/>
      <c r="DU115" s="794"/>
      <c r="DV115" s="837" t="s">
        <v>47</v>
      </c>
      <c r="DW115" s="838"/>
      <c r="DX115" s="838"/>
      <c r="DY115" s="838"/>
      <c r="DZ115" s="839"/>
    </row>
    <row r="116" spans="1:130" s="198" customFormat="1" ht="26.25" customHeight="1" x14ac:dyDescent="0.2">
      <c r="A116" s="929"/>
      <c r="B116" s="930"/>
      <c r="C116" s="852" t="s">
        <v>371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162</v>
      </c>
      <c r="AB116" s="793"/>
      <c r="AC116" s="793"/>
      <c r="AD116" s="793"/>
      <c r="AE116" s="794"/>
      <c r="AF116" s="795">
        <v>186</v>
      </c>
      <c r="AG116" s="793"/>
      <c r="AH116" s="793"/>
      <c r="AI116" s="793"/>
      <c r="AJ116" s="794"/>
      <c r="AK116" s="795" t="s">
        <v>47</v>
      </c>
      <c r="AL116" s="793"/>
      <c r="AM116" s="793"/>
      <c r="AN116" s="793"/>
      <c r="AO116" s="794"/>
      <c r="AP116" s="837" t="s">
        <v>47</v>
      </c>
      <c r="AQ116" s="838"/>
      <c r="AR116" s="838"/>
      <c r="AS116" s="838"/>
      <c r="AT116" s="839"/>
      <c r="AU116" s="945"/>
      <c r="AV116" s="946"/>
      <c r="AW116" s="946"/>
      <c r="AX116" s="946"/>
      <c r="AY116" s="946"/>
      <c r="AZ116" s="922" t="s">
        <v>372</v>
      </c>
      <c r="BA116" s="923"/>
      <c r="BB116" s="923"/>
      <c r="BC116" s="923"/>
      <c r="BD116" s="923"/>
      <c r="BE116" s="923"/>
      <c r="BF116" s="923"/>
      <c r="BG116" s="923"/>
      <c r="BH116" s="923"/>
      <c r="BI116" s="923"/>
      <c r="BJ116" s="923"/>
      <c r="BK116" s="923"/>
      <c r="BL116" s="923"/>
      <c r="BM116" s="923"/>
      <c r="BN116" s="923"/>
      <c r="BO116" s="923"/>
      <c r="BP116" s="924"/>
      <c r="BQ116" s="829" t="s">
        <v>47</v>
      </c>
      <c r="BR116" s="830"/>
      <c r="BS116" s="830"/>
      <c r="BT116" s="830"/>
      <c r="BU116" s="830"/>
      <c r="BV116" s="830" t="s">
        <v>47</v>
      </c>
      <c r="BW116" s="830"/>
      <c r="BX116" s="830"/>
      <c r="BY116" s="830"/>
      <c r="BZ116" s="830"/>
      <c r="CA116" s="830" t="s">
        <v>47</v>
      </c>
      <c r="CB116" s="830"/>
      <c r="CC116" s="830"/>
      <c r="CD116" s="830"/>
      <c r="CE116" s="830"/>
      <c r="CF116" s="888" t="s">
        <v>47</v>
      </c>
      <c r="CG116" s="889"/>
      <c r="CH116" s="889"/>
      <c r="CI116" s="889"/>
      <c r="CJ116" s="889"/>
      <c r="CK116" s="940"/>
      <c r="CL116" s="834"/>
      <c r="CM116" s="828" t="s">
        <v>373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47</v>
      </c>
      <c r="DH116" s="793"/>
      <c r="DI116" s="793"/>
      <c r="DJ116" s="793"/>
      <c r="DK116" s="794"/>
      <c r="DL116" s="795" t="s">
        <v>47</v>
      </c>
      <c r="DM116" s="793"/>
      <c r="DN116" s="793"/>
      <c r="DO116" s="793"/>
      <c r="DP116" s="794"/>
      <c r="DQ116" s="795" t="s">
        <v>47</v>
      </c>
      <c r="DR116" s="793"/>
      <c r="DS116" s="793"/>
      <c r="DT116" s="793"/>
      <c r="DU116" s="794"/>
      <c r="DV116" s="837" t="s">
        <v>47</v>
      </c>
      <c r="DW116" s="838"/>
      <c r="DX116" s="838"/>
      <c r="DY116" s="838"/>
      <c r="DZ116" s="839"/>
    </row>
    <row r="117" spans="1:130" s="198" customFormat="1" ht="26.25" customHeight="1" x14ac:dyDescent="0.2">
      <c r="A117" s="908" t="s">
        <v>103</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374</v>
      </c>
      <c r="Z117" s="910"/>
      <c r="AA117" s="915">
        <v>1067357</v>
      </c>
      <c r="AB117" s="916"/>
      <c r="AC117" s="916"/>
      <c r="AD117" s="916"/>
      <c r="AE117" s="917"/>
      <c r="AF117" s="918">
        <v>1085824</v>
      </c>
      <c r="AG117" s="916"/>
      <c r="AH117" s="916"/>
      <c r="AI117" s="916"/>
      <c r="AJ117" s="917"/>
      <c r="AK117" s="918">
        <v>1008550</v>
      </c>
      <c r="AL117" s="916"/>
      <c r="AM117" s="916"/>
      <c r="AN117" s="916"/>
      <c r="AO117" s="917"/>
      <c r="AP117" s="919"/>
      <c r="AQ117" s="920"/>
      <c r="AR117" s="920"/>
      <c r="AS117" s="920"/>
      <c r="AT117" s="921"/>
      <c r="AU117" s="945"/>
      <c r="AV117" s="946"/>
      <c r="AW117" s="946"/>
      <c r="AX117" s="946"/>
      <c r="AY117" s="946"/>
      <c r="AZ117" s="876" t="s">
        <v>375</v>
      </c>
      <c r="BA117" s="877"/>
      <c r="BB117" s="877"/>
      <c r="BC117" s="877"/>
      <c r="BD117" s="877"/>
      <c r="BE117" s="877"/>
      <c r="BF117" s="877"/>
      <c r="BG117" s="877"/>
      <c r="BH117" s="877"/>
      <c r="BI117" s="877"/>
      <c r="BJ117" s="877"/>
      <c r="BK117" s="877"/>
      <c r="BL117" s="877"/>
      <c r="BM117" s="877"/>
      <c r="BN117" s="877"/>
      <c r="BO117" s="877"/>
      <c r="BP117" s="878"/>
      <c r="BQ117" s="829" t="s">
        <v>47</v>
      </c>
      <c r="BR117" s="830"/>
      <c r="BS117" s="830"/>
      <c r="BT117" s="830"/>
      <c r="BU117" s="830"/>
      <c r="BV117" s="830" t="s">
        <v>47</v>
      </c>
      <c r="BW117" s="830"/>
      <c r="BX117" s="830"/>
      <c r="BY117" s="830"/>
      <c r="BZ117" s="830"/>
      <c r="CA117" s="830" t="s">
        <v>47</v>
      </c>
      <c r="CB117" s="830"/>
      <c r="CC117" s="830"/>
      <c r="CD117" s="830"/>
      <c r="CE117" s="830"/>
      <c r="CF117" s="888" t="s">
        <v>47</v>
      </c>
      <c r="CG117" s="889"/>
      <c r="CH117" s="889"/>
      <c r="CI117" s="889"/>
      <c r="CJ117" s="889"/>
      <c r="CK117" s="940"/>
      <c r="CL117" s="834"/>
      <c r="CM117" s="828" t="s">
        <v>376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47</v>
      </c>
      <c r="DH117" s="793"/>
      <c r="DI117" s="793"/>
      <c r="DJ117" s="793"/>
      <c r="DK117" s="794"/>
      <c r="DL117" s="795" t="s">
        <v>47</v>
      </c>
      <c r="DM117" s="793"/>
      <c r="DN117" s="793"/>
      <c r="DO117" s="793"/>
      <c r="DP117" s="794"/>
      <c r="DQ117" s="795" t="s">
        <v>47</v>
      </c>
      <c r="DR117" s="793"/>
      <c r="DS117" s="793"/>
      <c r="DT117" s="793"/>
      <c r="DU117" s="794"/>
      <c r="DV117" s="837" t="s">
        <v>47</v>
      </c>
      <c r="DW117" s="838"/>
      <c r="DX117" s="838"/>
      <c r="DY117" s="838"/>
      <c r="DZ117" s="839"/>
    </row>
    <row r="118" spans="1:130" s="198" customFormat="1" ht="26.25" customHeight="1" x14ac:dyDescent="0.2">
      <c r="A118" s="908" t="s">
        <v>349</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346</v>
      </c>
      <c r="AB118" s="909"/>
      <c r="AC118" s="909"/>
      <c r="AD118" s="909"/>
      <c r="AE118" s="910"/>
      <c r="AF118" s="911" t="s">
        <v>347</v>
      </c>
      <c r="AG118" s="909"/>
      <c r="AH118" s="909"/>
      <c r="AI118" s="909"/>
      <c r="AJ118" s="910"/>
      <c r="AK118" s="911" t="s">
        <v>222</v>
      </c>
      <c r="AL118" s="909"/>
      <c r="AM118" s="909"/>
      <c r="AN118" s="909"/>
      <c r="AO118" s="910"/>
      <c r="AP118" s="912" t="s">
        <v>348</v>
      </c>
      <c r="AQ118" s="913"/>
      <c r="AR118" s="913"/>
      <c r="AS118" s="913"/>
      <c r="AT118" s="914"/>
      <c r="AU118" s="945"/>
      <c r="AV118" s="946"/>
      <c r="AW118" s="946"/>
      <c r="AX118" s="946"/>
      <c r="AY118" s="946"/>
      <c r="AZ118" s="851" t="s">
        <v>377</v>
      </c>
      <c r="BA118" s="852"/>
      <c r="BB118" s="852"/>
      <c r="BC118" s="852"/>
      <c r="BD118" s="852"/>
      <c r="BE118" s="852"/>
      <c r="BF118" s="852"/>
      <c r="BG118" s="852"/>
      <c r="BH118" s="852"/>
      <c r="BI118" s="852"/>
      <c r="BJ118" s="852"/>
      <c r="BK118" s="852"/>
      <c r="BL118" s="852"/>
      <c r="BM118" s="852"/>
      <c r="BN118" s="852"/>
      <c r="BO118" s="852"/>
      <c r="BP118" s="853"/>
      <c r="BQ118" s="892" t="s">
        <v>47</v>
      </c>
      <c r="BR118" s="858"/>
      <c r="BS118" s="858"/>
      <c r="BT118" s="858"/>
      <c r="BU118" s="858"/>
      <c r="BV118" s="858" t="s">
        <v>47</v>
      </c>
      <c r="BW118" s="858"/>
      <c r="BX118" s="858"/>
      <c r="BY118" s="858"/>
      <c r="BZ118" s="858"/>
      <c r="CA118" s="858" t="s">
        <v>47</v>
      </c>
      <c r="CB118" s="858"/>
      <c r="CC118" s="858"/>
      <c r="CD118" s="858"/>
      <c r="CE118" s="858"/>
      <c r="CF118" s="888" t="s">
        <v>47</v>
      </c>
      <c r="CG118" s="889"/>
      <c r="CH118" s="889"/>
      <c r="CI118" s="889"/>
      <c r="CJ118" s="889"/>
      <c r="CK118" s="940"/>
      <c r="CL118" s="834"/>
      <c r="CM118" s="828" t="s">
        <v>378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47</v>
      </c>
      <c r="DH118" s="793"/>
      <c r="DI118" s="793"/>
      <c r="DJ118" s="793"/>
      <c r="DK118" s="794"/>
      <c r="DL118" s="795" t="s">
        <v>47</v>
      </c>
      <c r="DM118" s="793"/>
      <c r="DN118" s="793"/>
      <c r="DO118" s="793"/>
      <c r="DP118" s="794"/>
      <c r="DQ118" s="795" t="s">
        <v>47</v>
      </c>
      <c r="DR118" s="793"/>
      <c r="DS118" s="793"/>
      <c r="DT118" s="793"/>
      <c r="DU118" s="794"/>
      <c r="DV118" s="837" t="s">
        <v>47</v>
      </c>
      <c r="DW118" s="838"/>
      <c r="DX118" s="838"/>
      <c r="DY118" s="838"/>
      <c r="DZ118" s="839"/>
    </row>
    <row r="119" spans="1:130" s="198" customFormat="1" ht="26.25" customHeight="1" x14ac:dyDescent="0.2">
      <c r="A119" s="831" t="s">
        <v>353</v>
      </c>
      <c r="B119" s="832"/>
      <c r="C119" s="873" t="s">
        <v>354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47</v>
      </c>
      <c r="AB119" s="902"/>
      <c r="AC119" s="902"/>
      <c r="AD119" s="902"/>
      <c r="AE119" s="903"/>
      <c r="AF119" s="904" t="s">
        <v>47</v>
      </c>
      <c r="AG119" s="902"/>
      <c r="AH119" s="902"/>
      <c r="AI119" s="902"/>
      <c r="AJ119" s="903"/>
      <c r="AK119" s="904" t="s">
        <v>47</v>
      </c>
      <c r="AL119" s="902"/>
      <c r="AM119" s="902"/>
      <c r="AN119" s="902"/>
      <c r="AO119" s="903"/>
      <c r="AP119" s="905" t="s">
        <v>47</v>
      </c>
      <c r="AQ119" s="906"/>
      <c r="AR119" s="906"/>
      <c r="AS119" s="906"/>
      <c r="AT119" s="907"/>
      <c r="AU119" s="947"/>
      <c r="AV119" s="948"/>
      <c r="AW119" s="948"/>
      <c r="AX119" s="948"/>
      <c r="AY119" s="948"/>
      <c r="AZ119" s="216" t="s">
        <v>103</v>
      </c>
      <c r="BA119" s="216"/>
      <c r="BB119" s="216"/>
      <c r="BC119" s="216"/>
      <c r="BD119" s="216"/>
      <c r="BE119" s="216"/>
      <c r="BF119" s="216"/>
      <c r="BG119" s="216"/>
      <c r="BH119" s="216"/>
      <c r="BI119" s="216"/>
      <c r="BJ119" s="216"/>
      <c r="BK119" s="216"/>
      <c r="BL119" s="216"/>
      <c r="BM119" s="216"/>
      <c r="BN119" s="216"/>
      <c r="BO119" s="890" t="s">
        <v>379</v>
      </c>
      <c r="BP119" s="891"/>
      <c r="BQ119" s="892">
        <v>12485785</v>
      </c>
      <c r="BR119" s="858"/>
      <c r="BS119" s="858"/>
      <c r="BT119" s="858"/>
      <c r="BU119" s="858"/>
      <c r="BV119" s="858">
        <v>13059021</v>
      </c>
      <c r="BW119" s="858"/>
      <c r="BX119" s="858"/>
      <c r="BY119" s="858"/>
      <c r="BZ119" s="858"/>
      <c r="CA119" s="858">
        <v>12975591</v>
      </c>
      <c r="CB119" s="858"/>
      <c r="CC119" s="858"/>
      <c r="CD119" s="858"/>
      <c r="CE119" s="858"/>
      <c r="CF119" s="761"/>
      <c r="CG119" s="762"/>
      <c r="CH119" s="762"/>
      <c r="CI119" s="762"/>
      <c r="CJ119" s="847"/>
      <c r="CK119" s="941"/>
      <c r="CL119" s="836"/>
      <c r="CM119" s="851" t="s">
        <v>380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2027</v>
      </c>
      <c r="DH119" s="777"/>
      <c r="DI119" s="777"/>
      <c r="DJ119" s="777"/>
      <c r="DK119" s="778"/>
      <c r="DL119" s="779">
        <v>1614</v>
      </c>
      <c r="DM119" s="777"/>
      <c r="DN119" s="777"/>
      <c r="DO119" s="777"/>
      <c r="DP119" s="778"/>
      <c r="DQ119" s="779">
        <v>1576</v>
      </c>
      <c r="DR119" s="777"/>
      <c r="DS119" s="777"/>
      <c r="DT119" s="777"/>
      <c r="DU119" s="778"/>
      <c r="DV119" s="861">
        <v>0</v>
      </c>
      <c r="DW119" s="862"/>
      <c r="DX119" s="862"/>
      <c r="DY119" s="862"/>
      <c r="DZ119" s="863"/>
    </row>
    <row r="120" spans="1:130" s="198" customFormat="1" ht="26.25" customHeight="1" x14ac:dyDescent="0.2">
      <c r="A120" s="833"/>
      <c r="B120" s="834"/>
      <c r="C120" s="828" t="s">
        <v>357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47</v>
      </c>
      <c r="AB120" s="793"/>
      <c r="AC120" s="793"/>
      <c r="AD120" s="793"/>
      <c r="AE120" s="794"/>
      <c r="AF120" s="795" t="s">
        <v>47</v>
      </c>
      <c r="AG120" s="793"/>
      <c r="AH120" s="793"/>
      <c r="AI120" s="793"/>
      <c r="AJ120" s="794"/>
      <c r="AK120" s="795" t="s">
        <v>47</v>
      </c>
      <c r="AL120" s="793"/>
      <c r="AM120" s="793"/>
      <c r="AN120" s="793"/>
      <c r="AO120" s="794"/>
      <c r="AP120" s="837" t="s">
        <v>47</v>
      </c>
      <c r="AQ120" s="838"/>
      <c r="AR120" s="838"/>
      <c r="AS120" s="838"/>
      <c r="AT120" s="839"/>
      <c r="AU120" s="893" t="s">
        <v>381</v>
      </c>
      <c r="AV120" s="894"/>
      <c r="AW120" s="894"/>
      <c r="AX120" s="894"/>
      <c r="AY120" s="895"/>
      <c r="AZ120" s="873" t="s">
        <v>382</v>
      </c>
      <c r="BA120" s="821"/>
      <c r="BB120" s="821"/>
      <c r="BC120" s="821"/>
      <c r="BD120" s="821"/>
      <c r="BE120" s="821"/>
      <c r="BF120" s="821"/>
      <c r="BG120" s="821"/>
      <c r="BH120" s="821"/>
      <c r="BI120" s="821"/>
      <c r="BJ120" s="821"/>
      <c r="BK120" s="821"/>
      <c r="BL120" s="821"/>
      <c r="BM120" s="821"/>
      <c r="BN120" s="821"/>
      <c r="BO120" s="821"/>
      <c r="BP120" s="822"/>
      <c r="BQ120" s="874">
        <v>3312078</v>
      </c>
      <c r="BR120" s="855"/>
      <c r="BS120" s="855"/>
      <c r="BT120" s="855"/>
      <c r="BU120" s="855"/>
      <c r="BV120" s="855">
        <v>3493245</v>
      </c>
      <c r="BW120" s="855"/>
      <c r="BX120" s="855"/>
      <c r="BY120" s="855"/>
      <c r="BZ120" s="855"/>
      <c r="CA120" s="855">
        <v>3479103</v>
      </c>
      <c r="CB120" s="855"/>
      <c r="CC120" s="855"/>
      <c r="CD120" s="855"/>
      <c r="CE120" s="855"/>
      <c r="CF120" s="879">
        <v>77.2</v>
      </c>
      <c r="CG120" s="880"/>
      <c r="CH120" s="880"/>
      <c r="CI120" s="880"/>
      <c r="CJ120" s="880"/>
      <c r="CK120" s="881" t="s">
        <v>383</v>
      </c>
      <c r="CL120" s="865"/>
      <c r="CM120" s="865"/>
      <c r="CN120" s="865"/>
      <c r="CO120" s="866"/>
      <c r="CP120" s="885" t="s">
        <v>320</v>
      </c>
      <c r="CQ120" s="886"/>
      <c r="CR120" s="886"/>
      <c r="CS120" s="886"/>
      <c r="CT120" s="886"/>
      <c r="CU120" s="886"/>
      <c r="CV120" s="886"/>
      <c r="CW120" s="886"/>
      <c r="CX120" s="886"/>
      <c r="CY120" s="886"/>
      <c r="CZ120" s="886"/>
      <c r="DA120" s="886"/>
      <c r="DB120" s="886"/>
      <c r="DC120" s="886"/>
      <c r="DD120" s="886"/>
      <c r="DE120" s="886"/>
      <c r="DF120" s="887"/>
      <c r="DG120" s="874">
        <v>1823071</v>
      </c>
      <c r="DH120" s="855"/>
      <c r="DI120" s="855"/>
      <c r="DJ120" s="855"/>
      <c r="DK120" s="855"/>
      <c r="DL120" s="855">
        <v>1958685</v>
      </c>
      <c r="DM120" s="855"/>
      <c r="DN120" s="855"/>
      <c r="DO120" s="855"/>
      <c r="DP120" s="855"/>
      <c r="DQ120" s="855">
        <v>1764048</v>
      </c>
      <c r="DR120" s="855"/>
      <c r="DS120" s="855"/>
      <c r="DT120" s="855"/>
      <c r="DU120" s="855"/>
      <c r="DV120" s="856">
        <v>39.1</v>
      </c>
      <c r="DW120" s="856"/>
      <c r="DX120" s="856"/>
      <c r="DY120" s="856"/>
      <c r="DZ120" s="857"/>
    </row>
    <row r="121" spans="1:130" s="198" customFormat="1" ht="26.25" customHeight="1" x14ac:dyDescent="0.2">
      <c r="A121" s="833"/>
      <c r="B121" s="834"/>
      <c r="C121" s="876" t="s">
        <v>384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47</v>
      </c>
      <c r="AB121" s="793"/>
      <c r="AC121" s="793"/>
      <c r="AD121" s="793"/>
      <c r="AE121" s="794"/>
      <c r="AF121" s="795" t="s">
        <v>47</v>
      </c>
      <c r="AG121" s="793"/>
      <c r="AH121" s="793"/>
      <c r="AI121" s="793"/>
      <c r="AJ121" s="794"/>
      <c r="AK121" s="795" t="s">
        <v>47</v>
      </c>
      <c r="AL121" s="793"/>
      <c r="AM121" s="793"/>
      <c r="AN121" s="793"/>
      <c r="AO121" s="794"/>
      <c r="AP121" s="837" t="s">
        <v>47</v>
      </c>
      <c r="AQ121" s="838"/>
      <c r="AR121" s="838"/>
      <c r="AS121" s="838"/>
      <c r="AT121" s="839"/>
      <c r="AU121" s="896"/>
      <c r="AV121" s="897"/>
      <c r="AW121" s="897"/>
      <c r="AX121" s="897"/>
      <c r="AY121" s="898"/>
      <c r="AZ121" s="828" t="s">
        <v>385</v>
      </c>
      <c r="BA121" s="765"/>
      <c r="BB121" s="765"/>
      <c r="BC121" s="765"/>
      <c r="BD121" s="765"/>
      <c r="BE121" s="765"/>
      <c r="BF121" s="765"/>
      <c r="BG121" s="765"/>
      <c r="BH121" s="765"/>
      <c r="BI121" s="765"/>
      <c r="BJ121" s="765"/>
      <c r="BK121" s="765"/>
      <c r="BL121" s="765"/>
      <c r="BM121" s="765"/>
      <c r="BN121" s="765"/>
      <c r="BO121" s="765"/>
      <c r="BP121" s="766"/>
      <c r="BQ121" s="829">
        <v>817988</v>
      </c>
      <c r="BR121" s="830"/>
      <c r="BS121" s="830"/>
      <c r="BT121" s="830"/>
      <c r="BU121" s="830"/>
      <c r="BV121" s="830">
        <v>743072</v>
      </c>
      <c r="BW121" s="830"/>
      <c r="BX121" s="830"/>
      <c r="BY121" s="830"/>
      <c r="BZ121" s="830"/>
      <c r="CA121" s="830">
        <v>723495</v>
      </c>
      <c r="CB121" s="830"/>
      <c r="CC121" s="830"/>
      <c r="CD121" s="830"/>
      <c r="CE121" s="830"/>
      <c r="CF121" s="888">
        <v>16.100000000000001</v>
      </c>
      <c r="CG121" s="889"/>
      <c r="CH121" s="889"/>
      <c r="CI121" s="889"/>
      <c r="CJ121" s="889"/>
      <c r="CK121" s="882"/>
      <c r="CL121" s="868"/>
      <c r="CM121" s="868"/>
      <c r="CN121" s="868"/>
      <c r="CO121" s="869"/>
      <c r="CP121" s="848" t="s">
        <v>322</v>
      </c>
      <c r="CQ121" s="849"/>
      <c r="CR121" s="849"/>
      <c r="CS121" s="849"/>
      <c r="CT121" s="849"/>
      <c r="CU121" s="849"/>
      <c r="CV121" s="849"/>
      <c r="CW121" s="849"/>
      <c r="CX121" s="849"/>
      <c r="CY121" s="849"/>
      <c r="CZ121" s="849"/>
      <c r="DA121" s="849"/>
      <c r="DB121" s="849"/>
      <c r="DC121" s="849"/>
      <c r="DD121" s="849"/>
      <c r="DE121" s="849"/>
      <c r="DF121" s="850"/>
      <c r="DG121" s="829" t="s">
        <v>47</v>
      </c>
      <c r="DH121" s="830"/>
      <c r="DI121" s="830"/>
      <c r="DJ121" s="830"/>
      <c r="DK121" s="830"/>
      <c r="DL121" s="830" t="s">
        <v>47</v>
      </c>
      <c r="DM121" s="830"/>
      <c r="DN121" s="830"/>
      <c r="DO121" s="830"/>
      <c r="DP121" s="830"/>
      <c r="DQ121" s="830">
        <v>1493339</v>
      </c>
      <c r="DR121" s="830"/>
      <c r="DS121" s="830"/>
      <c r="DT121" s="830"/>
      <c r="DU121" s="830"/>
      <c r="DV121" s="807">
        <v>33.1</v>
      </c>
      <c r="DW121" s="807"/>
      <c r="DX121" s="807"/>
      <c r="DY121" s="807"/>
      <c r="DZ121" s="808"/>
    </row>
    <row r="122" spans="1:130" s="198" customFormat="1" ht="26.25" customHeight="1" x14ac:dyDescent="0.2">
      <c r="A122" s="833"/>
      <c r="B122" s="834"/>
      <c r="C122" s="828" t="s">
        <v>367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47</v>
      </c>
      <c r="AB122" s="793"/>
      <c r="AC122" s="793"/>
      <c r="AD122" s="793"/>
      <c r="AE122" s="794"/>
      <c r="AF122" s="795" t="s">
        <v>47</v>
      </c>
      <c r="AG122" s="793"/>
      <c r="AH122" s="793"/>
      <c r="AI122" s="793"/>
      <c r="AJ122" s="794"/>
      <c r="AK122" s="795" t="s">
        <v>47</v>
      </c>
      <c r="AL122" s="793"/>
      <c r="AM122" s="793"/>
      <c r="AN122" s="793"/>
      <c r="AO122" s="794"/>
      <c r="AP122" s="837" t="s">
        <v>47</v>
      </c>
      <c r="AQ122" s="838"/>
      <c r="AR122" s="838"/>
      <c r="AS122" s="838"/>
      <c r="AT122" s="839"/>
      <c r="AU122" s="896"/>
      <c r="AV122" s="897"/>
      <c r="AW122" s="897"/>
      <c r="AX122" s="897"/>
      <c r="AY122" s="898"/>
      <c r="AZ122" s="851" t="s">
        <v>386</v>
      </c>
      <c r="BA122" s="852"/>
      <c r="BB122" s="852"/>
      <c r="BC122" s="852"/>
      <c r="BD122" s="852"/>
      <c r="BE122" s="852"/>
      <c r="BF122" s="852"/>
      <c r="BG122" s="852"/>
      <c r="BH122" s="852"/>
      <c r="BI122" s="852"/>
      <c r="BJ122" s="852"/>
      <c r="BK122" s="852"/>
      <c r="BL122" s="852"/>
      <c r="BM122" s="852"/>
      <c r="BN122" s="852"/>
      <c r="BO122" s="852"/>
      <c r="BP122" s="853"/>
      <c r="BQ122" s="892">
        <v>7009622</v>
      </c>
      <c r="BR122" s="858"/>
      <c r="BS122" s="858"/>
      <c r="BT122" s="858"/>
      <c r="BU122" s="858"/>
      <c r="BV122" s="858">
        <v>7074354</v>
      </c>
      <c r="BW122" s="858"/>
      <c r="BX122" s="858"/>
      <c r="BY122" s="858"/>
      <c r="BZ122" s="858"/>
      <c r="CA122" s="858">
        <v>7073512</v>
      </c>
      <c r="CB122" s="858"/>
      <c r="CC122" s="858"/>
      <c r="CD122" s="858"/>
      <c r="CE122" s="858"/>
      <c r="CF122" s="859">
        <v>157</v>
      </c>
      <c r="CG122" s="860"/>
      <c r="CH122" s="860"/>
      <c r="CI122" s="860"/>
      <c r="CJ122" s="860"/>
      <c r="CK122" s="882"/>
      <c r="CL122" s="868"/>
      <c r="CM122" s="868"/>
      <c r="CN122" s="868"/>
      <c r="CO122" s="869"/>
      <c r="CP122" s="848" t="s">
        <v>323</v>
      </c>
      <c r="CQ122" s="849"/>
      <c r="CR122" s="849"/>
      <c r="CS122" s="849"/>
      <c r="CT122" s="849"/>
      <c r="CU122" s="849"/>
      <c r="CV122" s="849"/>
      <c r="CW122" s="849"/>
      <c r="CX122" s="849"/>
      <c r="CY122" s="849"/>
      <c r="CZ122" s="849"/>
      <c r="DA122" s="849"/>
      <c r="DB122" s="849"/>
      <c r="DC122" s="849"/>
      <c r="DD122" s="849"/>
      <c r="DE122" s="849"/>
      <c r="DF122" s="850"/>
      <c r="DG122" s="829" t="s">
        <v>47</v>
      </c>
      <c r="DH122" s="830"/>
      <c r="DI122" s="830"/>
      <c r="DJ122" s="830"/>
      <c r="DK122" s="830"/>
      <c r="DL122" s="830" t="s">
        <v>47</v>
      </c>
      <c r="DM122" s="830"/>
      <c r="DN122" s="830"/>
      <c r="DO122" s="830"/>
      <c r="DP122" s="830"/>
      <c r="DQ122" s="830">
        <v>20570</v>
      </c>
      <c r="DR122" s="830"/>
      <c r="DS122" s="830"/>
      <c r="DT122" s="830"/>
      <c r="DU122" s="830"/>
      <c r="DV122" s="807">
        <v>0.5</v>
      </c>
      <c r="DW122" s="807"/>
      <c r="DX122" s="807"/>
      <c r="DY122" s="807"/>
      <c r="DZ122" s="808"/>
    </row>
    <row r="123" spans="1:130" s="198" customFormat="1" ht="26.25" customHeight="1" x14ac:dyDescent="0.2">
      <c r="A123" s="833"/>
      <c r="B123" s="834"/>
      <c r="C123" s="828" t="s">
        <v>373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47</v>
      </c>
      <c r="AB123" s="793"/>
      <c r="AC123" s="793"/>
      <c r="AD123" s="793"/>
      <c r="AE123" s="794"/>
      <c r="AF123" s="795" t="s">
        <v>47</v>
      </c>
      <c r="AG123" s="793"/>
      <c r="AH123" s="793"/>
      <c r="AI123" s="793"/>
      <c r="AJ123" s="794"/>
      <c r="AK123" s="795" t="s">
        <v>47</v>
      </c>
      <c r="AL123" s="793"/>
      <c r="AM123" s="793"/>
      <c r="AN123" s="793"/>
      <c r="AO123" s="794"/>
      <c r="AP123" s="837" t="s">
        <v>47</v>
      </c>
      <c r="AQ123" s="838"/>
      <c r="AR123" s="838"/>
      <c r="AS123" s="838"/>
      <c r="AT123" s="839"/>
      <c r="AU123" s="899"/>
      <c r="AV123" s="900"/>
      <c r="AW123" s="900"/>
      <c r="AX123" s="900"/>
      <c r="AY123" s="900"/>
      <c r="AZ123" s="216" t="s">
        <v>103</v>
      </c>
      <c r="BA123" s="216"/>
      <c r="BB123" s="216"/>
      <c r="BC123" s="216"/>
      <c r="BD123" s="216"/>
      <c r="BE123" s="216"/>
      <c r="BF123" s="216"/>
      <c r="BG123" s="216"/>
      <c r="BH123" s="216"/>
      <c r="BI123" s="216"/>
      <c r="BJ123" s="216"/>
      <c r="BK123" s="216"/>
      <c r="BL123" s="216"/>
      <c r="BM123" s="216"/>
      <c r="BN123" s="216"/>
      <c r="BO123" s="890" t="s">
        <v>387</v>
      </c>
      <c r="BP123" s="891"/>
      <c r="BQ123" s="845">
        <v>11139688</v>
      </c>
      <c r="BR123" s="846"/>
      <c r="BS123" s="846"/>
      <c r="BT123" s="846"/>
      <c r="BU123" s="846"/>
      <c r="BV123" s="846">
        <v>11310671</v>
      </c>
      <c r="BW123" s="846"/>
      <c r="BX123" s="846"/>
      <c r="BY123" s="846"/>
      <c r="BZ123" s="846"/>
      <c r="CA123" s="846">
        <v>11276110</v>
      </c>
      <c r="CB123" s="846"/>
      <c r="CC123" s="846"/>
      <c r="CD123" s="846"/>
      <c r="CE123" s="846"/>
      <c r="CF123" s="761"/>
      <c r="CG123" s="762"/>
      <c r="CH123" s="762"/>
      <c r="CI123" s="762"/>
      <c r="CJ123" s="847"/>
      <c r="CK123" s="882"/>
      <c r="CL123" s="868"/>
      <c r="CM123" s="868"/>
      <c r="CN123" s="868"/>
      <c r="CO123" s="869"/>
      <c r="CP123" s="848" t="s">
        <v>318</v>
      </c>
      <c r="CQ123" s="849"/>
      <c r="CR123" s="849"/>
      <c r="CS123" s="849"/>
      <c r="CT123" s="849"/>
      <c r="CU123" s="849"/>
      <c r="CV123" s="849"/>
      <c r="CW123" s="849"/>
      <c r="CX123" s="849"/>
      <c r="CY123" s="849"/>
      <c r="CZ123" s="849"/>
      <c r="DA123" s="849"/>
      <c r="DB123" s="849"/>
      <c r="DC123" s="849"/>
      <c r="DD123" s="849"/>
      <c r="DE123" s="849"/>
      <c r="DF123" s="850"/>
      <c r="DG123" s="792" t="s">
        <v>47</v>
      </c>
      <c r="DH123" s="793"/>
      <c r="DI123" s="793"/>
      <c r="DJ123" s="793"/>
      <c r="DK123" s="794"/>
      <c r="DL123" s="795" t="s">
        <v>47</v>
      </c>
      <c r="DM123" s="793"/>
      <c r="DN123" s="793"/>
      <c r="DO123" s="793"/>
      <c r="DP123" s="794"/>
      <c r="DQ123" s="795" t="s">
        <v>47</v>
      </c>
      <c r="DR123" s="793"/>
      <c r="DS123" s="793"/>
      <c r="DT123" s="793"/>
      <c r="DU123" s="794"/>
      <c r="DV123" s="837" t="s">
        <v>47</v>
      </c>
      <c r="DW123" s="838"/>
      <c r="DX123" s="838"/>
      <c r="DY123" s="838"/>
      <c r="DZ123" s="839"/>
    </row>
    <row r="124" spans="1:130" s="198" customFormat="1" ht="26.25" customHeight="1" thickBot="1" x14ac:dyDescent="0.25">
      <c r="A124" s="833"/>
      <c r="B124" s="834"/>
      <c r="C124" s="828" t="s">
        <v>376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47</v>
      </c>
      <c r="AB124" s="793"/>
      <c r="AC124" s="793"/>
      <c r="AD124" s="793"/>
      <c r="AE124" s="794"/>
      <c r="AF124" s="795" t="s">
        <v>47</v>
      </c>
      <c r="AG124" s="793"/>
      <c r="AH124" s="793"/>
      <c r="AI124" s="793"/>
      <c r="AJ124" s="794"/>
      <c r="AK124" s="795" t="s">
        <v>47</v>
      </c>
      <c r="AL124" s="793"/>
      <c r="AM124" s="793"/>
      <c r="AN124" s="793"/>
      <c r="AO124" s="794"/>
      <c r="AP124" s="837" t="s">
        <v>47</v>
      </c>
      <c r="AQ124" s="838"/>
      <c r="AR124" s="838"/>
      <c r="AS124" s="838"/>
      <c r="AT124" s="839"/>
      <c r="AU124" s="840" t="s">
        <v>388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30.5</v>
      </c>
      <c r="BR124" s="844"/>
      <c r="BS124" s="844"/>
      <c r="BT124" s="844"/>
      <c r="BU124" s="844"/>
      <c r="BV124" s="844">
        <v>39.5</v>
      </c>
      <c r="BW124" s="844"/>
      <c r="BX124" s="844"/>
      <c r="BY124" s="844"/>
      <c r="BZ124" s="844"/>
      <c r="CA124" s="844">
        <v>37.700000000000003</v>
      </c>
      <c r="CB124" s="844"/>
      <c r="CC124" s="844"/>
      <c r="CD124" s="844"/>
      <c r="CE124" s="844"/>
      <c r="CF124" s="739"/>
      <c r="CG124" s="740"/>
      <c r="CH124" s="740"/>
      <c r="CI124" s="740"/>
      <c r="CJ124" s="875"/>
      <c r="CK124" s="883"/>
      <c r="CL124" s="883"/>
      <c r="CM124" s="883"/>
      <c r="CN124" s="883"/>
      <c r="CO124" s="884"/>
      <c r="CP124" s="848" t="s">
        <v>389</v>
      </c>
      <c r="CQ124" s="849"/>
      <c r="CR124" s="849"/>
      <c r="CS124" s="849"/>
      <c r="CT124" s="849"/>
      <c r="CU124" s="849"/>
      <c r="CV124" s="849"/>
      <c r="CW124" s="849"/>
      <c r="CX124" s="849"/>
      <c r="CY124" s="849"/>
      <c r="CZ124" s="849"/>
      <c r="DA124" s="849"/>
      <c r="DB124" s="849"/>
      <c r="DC124" s="849"/>
      <c r="DD124" s="849"/>
      <c r="DE124" s="849"/>
      <c r="DF124" s="850"/>
      <c r="DG124" s="776">
        <v>1385412</v>
      </c>
      <c r="DH124" s="777"/>
      <c r="DI124" s="777"/>
      <c r="DJ124" s="777"/>
      <c r="DK124" s="778"/>
      <c r="DL124" s="779">
        <v>1561531</v>
      </c>
      <c r="DM124" s="777"/>
      <c r="DN124" s="777"/>
      <c r="DO124" s="777"/>
      <c r="DP124" s="778"/>
      <c r="DQ124" s="779" t="s">
        <v>47</v>
      </c>
      <c r="DR124" s="777"/>
      <c r="DS124" s="777"/>
      <c r="DT124" s="777"/>
      <c r="DU124" s="778"/>
      <c r="DV124" s="861" t="s">
        <v>47</v>
      </c>
      <c r="DW124" s="862"/>
      <c r="DX124" s="862"/>
      <c r="DY124" s="862"/>
      <c r="DZ124" s="863"/>
    </row>
    <row r="125" spans="1:130" s="198" customFormat="1" ht="26.25" customHeight="1" x14ac:dyDescent="0.2">
      <c r="A125" s="833"/>
      <c r="B125" s="834"/>
      <c r="C125" s="828" t="s">
        <v>378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47</v>
      </c>
      <c r="AB125" s="793"/>
      <c r="AC125" s="793"/>
      <c r="AD125" s="793"/>
      <c r="AE125" s="794"/>
      <c r="AF125" s="795" t="s">
        <v>47</v>
      </c>
      <c r="AG125" s="793"/>
      <c r="AH125" s="793"/>
      <c r="AI125" s="793"/>
      <c r="AJ125" s="794"/>
      <c r="AK125" s="795" t="s">
        <v>47</v>
      </c>
      <c r="AL125" s="793"/>
      <c r="AM125" s="793"/>
      <c r="AN125" s="793"/>
      <c r="AO125" s="794"/>
      <c r="AP125" s="837" t="s">
        <v>47</v>
      </c>
      <c r="AQ125" s="838"/>
      <c r="AR125" s="838"/>
      <c r="AS125" s="838"/>
      <c r="AT125" s="839"/>
      <c r="AU125" s="347"/>
      <c r="AV125" s="348"/>
      <c r="AW125" s="348"/>
      <c r="AX125" s="348"/>
      <c r="AY125" s="348"/>
      <c r="AZ125" s="348"/>
      <c r="BA125" s="348"/>
      <c r="BB125" s="348"/>
      <c r="BC125" s="348"/>
      <c r="BD125" s="348"/>
      <c r="BE125" s="348"/>
      <c r="BF125" s="348"/>
      <c r="BG125" s="348"/>
      <c r="BH125" s="348"/>
      <c r="BI125" s="348"/>
      <c r="BJ125" s="348"/>
      <c r="BK125" s="348"/>
      <c r="BL125" s="348"/>
      <c r="BM125" s="348"/>
      <c r="BN125" s="348"/>
      <c r="BO125" s="348"/>
      <c r="BP125" s="348"/>
      <c r="BQ125" s="349"/>
      <c r="BR125" s="349"/>
      <c r="BS125" s="349"/>
      <c r="BT125" s="349"/>
      <c r="BU125" s="349"/>
      <c r="BV125" s="349"/>
      <c r="BW125" s="349"/>
      <c r="BX125" s="349"/>
      <c r="BY125" s="349"/>
      <c r="BZ125" s="349"/>
      <c r="CA125" s="349"/>
      <c r="CB125" s="349"/>
      <c r="CC125" s="349"/>
      <c r="CD125" s="349"/>
      <c r="CE125" s="349"/>
      <c r="CF125" s="349"/>
      <c r="CG125" s="349"/>
      <c r="CH125" s="349"/>
      <c r="CI125" s="349"/>
      <c r="CJ125" s="217"/>
      <c r="CK125" s="864" t="s">
        <v>390</v>
      </c>
      <c r="CL125" s="865"/>
      <c r="CM125" s="865"/>
      <c r="CN125" s="865"/>
      <c r="CO125" s="866"/>
      <c r="CP125" s="873" t="s">
        <v>391</v>
      </c>
      <c r="CQ125" s="821"/>
      <c r="CR125" s="821"/>
      <c r="CS125" s="821"/>
      <c r="CT125" s="821"/>
      <c r="CU125" s="821"/>
      <c r="CV125" s="821"/>
      <c r="CW125" s="821"/>
      <c r="CX125" s="821"/>
      <c r="CY125" s="821"/>
      <c r="CZ125" s="821"/>
      <c r="DA125" s="821"/>
      <c r="DB125" s="821"/>
      <c r="DC125" s="821"/>
      <c r="DD125" s="821"/>
      <c r="DE125" s="821"/>
      <c r="DF125" s="822"/>
      <c r="DG125" s="874" t="s">
        <v>47</v>
      </c>
      <c r="DH125" s="855"/>
      <c r="DI125" s="855"/>
      <c r="DJ125" s="855"/>
      <c r="DK125" s="855"/>
      <c r="DL125" s="855" t="s">
        <v>47</v>
      </c>
      <c r="DM125" s="855"/>
      <c r="DN125" s="855"/>
      <c r="DO125" s="855"/>
      <c r="DP125" s="855"/>
      <c r="DQ125" s="855" t="s">
        <v>47</v>
      </c>
      <c r="DR125" s="855"/>
      <c r="DS125" s="855"/>
      <c r="DT125" s="855"/>
      <c r="DU125" s="855"/>
      <c r="DV125" s="856" t="s">
        <v>47</v>
      </c>
      <c r="DW125" s="856"/>
      <c r="DX125" s="856"/>
      <c r="DY125" s="856"/>
      <c r="DZ125" s="857"/>
    </row>
    <row r="126" spans="1:130" s="198" customFormat="1" ht="26.25" customHeight="1" thickBot="1" x14ac:dyDescent="0.25">
      <c r="A126" s="833"/>
      <c r="B126" s="834"/>
      <c r="C126" s="828" t="s">
        <v>380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47</v>
      </c>
      <c r="AB126" s="793"/>
      <c r="AC126" s="793"/>
      <c r="AD126" s="793"/>
      <c r="AE126" s="794"/>
      <c r="AF126" s="795" t="s">
        <v>47</v>
      </c>
      <c r="AG126" s="793"/>
      <c r="AH126" s="793"/>
      <c r="AI126" s="793"/>
      <c r="AJ126" s="794"/>
      <c r="AK126" s="795" t="s">
        <v>47</v>
      </c>
      <c r="AL126" s="793"/>
      <c r="AM126" s="793"/>
      <c r="AN126" s="793"/>
      <c r="AO126" s="794"/>
      <c r="AP126" s="837" t="s">
        <v>47</v>
      </c>
      <c r="AQ126" s="838"/>
      <c r="AR126" s="838"/>
      <c r="AS126" s="838"/>
      <c r="AT126" s="839"/>
      <c r="AU126" s="349"/>
      <c r="AV126" s="349"/>
      <c r="AW126" s="349"/>
      <c r="AX126" s="349"/>
      <c r="AY126" s="349"/>
      <c r="AZ126" s="349"/>
      <c r="BA126" s="349"/>
      <c r="BB126" s="349"/>
      <c r="BC126" s="349"/>
      <c r="BD126" s="349"/>
      <c r="BE126" s="349"/>
      <c r="BF126" s="349"/>
      <c r="BG126" s="349"/>
      <c r="BH126" s="349"/>
      <c r="BI126" s="349"/>
      <c r="BJ126" s="349"/>
      <c r="BK126" s="349"/>
      <c r="BL126" s="349"/>
      <c r="BM126" s="349"/>
      <c r="BN126" s="349"/>
      <c r="BO126" s="349"/>
      <c r="BP126" s="349"/>
      <c r="BQ126" s="349"/>
      <c r="BR126" s="349"/>
      <c r="BS126" s="349"/>
      <c r="BT126" s="349"/>
      <c r="BU126" s="349"/>
      <c r="BV126" s="349"/>
      <c r="BW126" s="349"/>
      <c r="BX126" s="349"/>
      <c r="BY126" s="349"/>
      <c r="BZ126" s="349"/>
      <c r="CA126" s="349"/>
      <c r="CB126" s="349"/>
      <c r="CC126" s="349"/>
      <c r="CD126" s="218"/>
      <c r="CE126" s="218"/>
      <c r="CF126" s="218"/>
      <c r="CG126" s="349"/>
      <c r="CH126" s="349"/>
      <c r="CI126" s="349"/>
      <c r="CJ126" s="217"/>
      <c r="CK126" s="867"/>
      <c r="CL126" s="868"/>
      <c r="CM126" s="868"/>
      <c r="CN126" s="868"/>
      <c r="CO126" s="869"/>
      <c r="CP126" s="828" t="s">
        <v>392</v>
      </c>
      <c r="CQ126" s="765"/>
      <c r="CR126" s="765"/>
      <c r="CS126" s="765"/>
      <c r="CT126" s="765"/>
      <c r="CU126" s="765"/>
      <c r="CV126" s="765"/>
      <c r="CW126" s="765"/>
      <c r="CX126" s="765"/>
      <c r="CY126" s="765"/>
      <c r="CZ126" s="765"/>
      <c r="DA126" s="765"/>
      <c r="DB126" s="765"/>
      <c r="DC126" s="765"/>
      <c r="DD126" s="765"/>
      <c r="DE126" s="765"/>
      <c r="DF126" s="766"/>
      <c r="DG126" s="829" t="s">
        <v>47</v>
      </c>
      <c r="DH126" s="830"/>
      <c r="DI126" s="830"/>
      <c r="DJ126" s="830"/>
      <c r="DK126" s="830"/>
      <c r="DL126" s="830" t="s">
        <v>47</v>
      </c>
      <c r="DM126" s="830"/>
      <c r="DN126" s="830"/>
      <c r="DO126" s="830"/>
      <c r="DP126" s="830"/>
      <c r="DQ126" s="830" t="s">
        <v>47</v>
      </c>
      <c r="DR126" s="830"/>
      <c r="DS126" s="830"/>
      <c r="DT126" s="830"/>
      <c r="DU126" s="830"/>
      <c r="DV126" s="807" t="s">
        <v>47</v>
      </c>
      <c r="DW126" s="807"/>
      <c r="DX126" s="807"/>
      <c r="DY126" s="807"/>
      <c r="DZ126" s="808"/>
    </row>
    <row r="127" spans="1:130" s="198" customFormat="1" ht="26.25" customHeight="1" x14ac:dyDescent="0.2">
      <c r="A127" s="835"/>
      <c r="B127" s="836"/>
      <c r="C127" s="851" t="s">
        <v>393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47</v>
      </c>
      <c r="AB127" s="793"/>
      <c r="AC127" s="793"/>
      <c r="AD127" s="793"/>
      <c r="AE127" s="794"/>
      <c r="AF127" s="795" t="s">
        <v>47</v>
      </c>
      <c r="AG127" s="793"/>
      <c r="AH127" s="793"/>
      <c r="AI127" s="793"/>
      <c r="AJ127" s="794"/>
      <c r="AK127" s="795" t="s">
        <v>47</v>
      </c>
      <c r="AL127" s="793"/>
      <c r="AM127" s="793"/>
      <c r="AN127" s="793"/>
      <c r="AO127" s="794"/>
      <c r="AP127" s="837" t="s">
        <v>47</v>
      </c>
      <c r="AQ127" s="838"/>
      <c r="AR127" s="838"/>
      <c r="AS127" s="838"/>
      <c r="AT127" s="839"/>
      <c r="AU127" s="349"/>
      <c r="AV127" s="349"/>
      <c r="AW127" s="349"/>
      <c r="AX127" s="854" t="s">
        <v>394</v>
      </c>
      <c r="AY127" s="825"/>
      <c r="AZ127" s="825"/>
      <c r="BA127" s="825"/>
      <c r="BB127" s="825"/>
      <c r="BC127" s="825"/>
      <c r="BD127" s="825"/>
      <c r="BE127" s="826"/>
      <c r="BF127" s="824" t="s">
        <v>395</v>
      </c>
      <c r="BG127" s="825"/>
      <c r="BH127" s="825"/>
      <c r="BI127" s="825"/>
      <c r="BJ127" s="825"/>
      <c r="BK127" s="825"/>
      <c r="BL127" s="826"/>
      <c r="BM127" s="824" t="s">
        <v>396</v>
      </c>
      <c r="BN127" s="825"/>
      <c r="BO127" s="825"/>
      <c r="BP127" s="825"/>
      <c r="BQ127" s="825"/>
      <c r="BR127" s="825"/>
      <c r="BS127" s="826"/>
      <c r="BT127" s="824" t="s">
        <v>397</v>
      </c>
      <c r="BU127" s="825"/>
      <c r="BV127" s="825"/>
      <c r="BW127" s="825"/>
      <c r="BX127" s="825"/>
      <c r="BY127" s="825"/>
      <c r="BZ127" s="827"/>
      <c r="CA127" s="349"/>
      <c r="CB127" s="349"/>
      <c r="CC127" s="349"/>
      <c r="CD127" s="218"/>
      <c r="CE127" s="218"/>
      <c r="CF127" s="218"/>
      <c r="CG127" s="349"/>
      <c r="CH127" s="349"/>
      <c r="CI127" s="349"/>
      <c r="CJ127" s="217"/>
      <c r="CK127" s="867"/>
      <c r="CL127" s="868"/>
      <c r="CM127" s="868"/>
      <c r="CN127" s="868"/>
      <c r="CO127" s="869"/>
      <c r="CP127" s="828" t="s">
        <v>398</v>
      </c>
      <c r="CQ127" s="765"/>
      <c r="CR127" s="765"/>
      <c r="CS127" s="765"/>
      <c r="CT127" s="765"/>
      <c r="CU127" s="765"/>
      <c r="CV127" s="765"/>
      <c r="CW127" s="765"/>
      <c r="CX127" s="765"/>
      <c r="CY127" s="765"/>
      <c r="CZ127" s="765"/>
      <c r="DA127" s="765"/>
      <c r="DB127" s="765"/>
      <c r="DC127" s="765"/>
      <c r="DD127" s="765"/>
      <c r="DE127" s="765"/>
      <c r="DF127" s="766"/>
      <c r="DG127" s="829" t="s">
        <v>47</v>
      </c>
      <c r="DH127" s="830"/>
      <c r="DI127" s="830"/>
      <c r="DJ127" s="830"/>
      <c r="DK127" s="830"/>
      <c r="DL127" s="830" t="s">
        <v>47</v>
      </c>
      <c r="DM127" s="830"/>
      <c r="DN127" s="830"/>
      <c r="DO127" s="830"/>
      <c r="DP127" s="830"/>
      <c r="DQ127" s="830" t="s">
        <v>47</v>
      </c>
      <c r="DR127" s="830"/>
      <c r="DS127" s="830"/>
      <c r="DT127" s="830"/>
      <c r="DU127" s="830"/>
      <c r="DV127" s="807" t="s">
        <v>47</v>
      </c>
      <c r="DW127" s="807"/>
      <c r="DX127" s="807"/>
      <c r="DY127" s="807"/>
      <c r="DZ127" s="808"/>
    </row>
    <row r="128" spans="1:130" s="198" customFormat="1" ht="26.25" customHeight="1" thickBot="1" x14ac:dyDescent="0.25">
      <c r="A128" s="809" t="s">
        <v>399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400</v>
      </c>
      <c r="X128" s="811"/>
      <c r="Y128" s="811"/>
      <c r="Z128" s="812"/>
      <c r="AA128" s="813">
        <v>67359</v>
      </c>
      <c r="AB128" s="814"/>
      <c r="AC128" s="814"/>
      <c r="AD128" s="814"/>
      <c r="AE128" s="815"/>
      <c r="AF128" s="816">
        <v>62686</v>
      </c>
      <c r="AG128" s="814"/>
      <c r="AH128" s="814"/>
      <c r="AI128" s="814"/>
      <c r="AJ128" s="815"/>
      <c r="AK128" s="816">
        <v>62603</v>
      </c>
      <c r="AL128" s="814"/>
      <c r="AM128" s="814"/>
      <c r="AN128" s="814"/>
      <c r="AO128" s="815"/>
      <c r="AP128" s="817"/>
      <c r="AQ128" s="818"/>
      <c r="AR128" s="818"/>
      <c r="AS128" s="818"/>
      <c r="AT128" s="819"/>
      <c r="AU128" s="349"/>
      <c r="AV128" s="349"/>
      <c r="AW128" s="349"/>
      <c r="AX128" s="820" t="s">
        <v>401</v>
      </c>
      <c r="AY128" s="821"/>
      <c r="AZ128" s="821"/>
      <c r="BA128" s="821"/>
      <c r="BB128" s="821"/>
      <c r="BC128" s="821"/>
      <c r="BD128" s="821"/>
      <c r="BE128" s="822"/>
      <c r="BF128" s="799" t="s">
        <v>47</v>
      </c>
      <c r="BG128" s="800"/>
      <c r="BH128" s="800"/>
      <c r="BI128" s="800"/>
      <c r="BJ128" s="800"/>
      <c r="BK128" s="800"/>
      <c r="BL128" s="823"/>
      <c r="BM128" s="799">
        <v>14.9</v>
      </c>
      <c r="BN128" s="800"/>
      <c r="BO128" s="800"/>
      <c r="BP128" s="800"/>
      <c r="BQ128" s="800"/>
      <c r="BR128" s="800"/>
      <c r="BS128" s="823"/>
      <c r="BT128" s="799">
        <v>20</v>
      </c>
      <c r="BU128" s="800"/>
      <c r="BV128" s="800"/>
      <c r="BW128" s="800"/>
      <c r="BX128" s="800"/>
      <c r="BY128" s="800"/>
      <c r="BZ128" s="801"/>
      <c r="CA128" s="218"/>
      <c r="CB128" s="218"/>
      <c r="CC128" s="218"/>
      <c r="CD128" s="218"/>
      <c r="CE128" s="218"/>
      <c r="CF128" s="218"/>
      <c r="CG128" s="349"/>
      <c r="CH128" s="349"/>
      <c r="CI128" s="349"/>
      <c r="CJ128" s="217"/>
      <c r="CK128" s="870"/>
      <c r="CL128" s="871"/>
      <c r="CM128" s="871"/>
      <c r="CN128" s="871"/>
      <c r="CO128" s="872"/>
      <c r="CP128" s="802" t="s">
        <v>402</v>
      </c>
      <c r="CQ128" s="743"/>
      <c r="CR128" s="743"/>
      <c r="CS128" s="743"/>
      <c r="CT128" s="743"/>
      <c r="CU128" s="743"/>
      <c r="CV128" s="743"/>
      <c r="CW128" s="743"/>
      <c r="CX128" s="743"/>
      <c r="CY128" s="743"/>
      <c r="CZ128" s="743"/>
      <c r="DA128" s="743"/>
      <c r="DB128" s="743"/>
      <c r="DC128" s="743"/>
      <c r="DD128" s="743"/>
      <c r="DE128" s="743"/>
      <c r="DF128" s="744"/>
      <c r="DG128" s="803" t="s">
        <v>47</v>
      </c>
      <c r="DH128" s="804"/>
      <c r="DI128" s="804"/>
      <c r="DJ128" s="804"/>
      <c r="DK128" s="804"/>
      <c r="DL128" s="804" t="s">
        <v>47</v>
      </c>
      <c r="DM128" s="804"/>
      <c r="DN128" s="804"/>
      <c r="DO128" s="804"/>
      <c r="DP128" s="804"/>
      <c r="DQ128" s="804" t="s">
        <v>47</v>
      </c>
      <c r="DR128" s="804"/>
      <c r="DS128" s="804"/>
      <c r="DT128" s="804"/>
      <c r="DU128" s="804"/>
      <c r="DV128" s="805" t="s">
        <v>47</v>
      </c>
      <c r="DW128" s="805"/>
      <c r="DX128" s="805"/>
      <c r="DY128" s="805"/>
      <c r="DZ128" s="806"/>
    </row>
    <row r="129" spans="1:131" s="198" customFormat="1" ht="26.25" customHeight="1" x14ac:dyDescent="0.2">
      <c r="A129" s="787" t="s">
        <v>27</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403</v>
      </c>
      <c r="X129" s="790"/>
      <c r="Y129" s="790"/>
      <c r="Z129" s="791"/>
      <c r="AA129" s="792">
        <v>5034787</v>
      </c>
      <c r="AB129" s="793"/>
      <c r="AC129" s="793"/>
      <c r="AD129" s="793"/>
      <c r="AE129" s="794"/>
      <c r="AF129" s="795">
        <v>5076031</v>
      </c>
      <c r="AG129" s="793"/>
      <c r="AH129" s="793"/>
      <c r="AI129" s="793"/>
      <c r="AJ129" s="794"/>
      <c r="AK129" s="795">
        <v>5161251</v>
      </c>
      <c r="AL129" s="793"/>
      <c r="AM129" s="793"/>
      <c r="AN129" s="793"/>
      <c r="AO129" s="794"/>
      <c r="AP129" s="796"/>
      <c r="AQ129" s="797"/>
      <c r="AR129" s="797"/>
      <c r="AS129" s="797"/>
      <c r="AT129" s="798"/>
      <c r="AU129" s="200"/>
      <c r="AV129" s="200"/>
      <c r="AW129" s="200"/>
      <c r="AX129" s="764" t="s">
        <v>404</v>
      </c>
      <c r="AY129" s="765"/>
      <c r="AZ129" s="765"/>
      <c r="BA129" s="765"/>
      <c r="BB129" s="765"/>
      <c r="BC129" s="765"/>
      <c r="BD129" s="765"/>
      <c r="BE129" s="766"/>
      <c r="BF129" s="783" t="s">
        <v>47</v>
      </c>
      <c r="BG129" s="784"/>
      <c r="BH129" s="784"/>
      <c r="BI129" s="784"/>
      <c r="BJ129" s="784"/>
      <c r="BK129" s="784"/>
      <c r="BL129" s="785"/>
      <c r="BM129" s="783">
        <v>19.899999999999999</v>
      </c>
      <c r="BN129" s="784"/>
      <c r="BO129" s="784"/>
      <c r="BP129" s="784"/>
      <c r="BQ129" s="784"/>
      <c r="BR129" s="784"/>
      <c r="BS129" s="785"/>
      <c r="BT129" s="783">
        <v>30</v>
      </c>
      <c r="BU129" s="784"/>
      <c r="BV129" s="784"/>
      <c r="BW129" s="784"/>
      <c r="BX129" s="784"/>
      <c r="BY129" s="784"/>
      <c r="BZ129" s="786"/>
      <c r="CA129" s="219"/>
      <c r="CB129" s="219"/>
      <c r="CC129" s="219"/>
      <c r="CD129" s="219"/>
      <c r="CE129" s="219"/>
      <c r="CF129" s="219"/>
      <c r="CG129" s="219"/>
      <c r="CH129" s="219"/>
      <c r="CI129" s="219"/>
      <c r="CJ129" s="219"/>
      <c r="CK129" s="219"/>
      <c r="CL129" s="219"/>
      <c r="CM129" s="219"/>
      <c r="CN129" s="219"/>
      <c r="CO129" s="219"/>
      <c r="CP129" s="219"/>
      <c r="CQ129" s="219"/>
      <c r="CR129" s="219"/>
      <c r="CS129" s="219"/>
      <c r="CT129" s="219"/>
      <c r="CU129" s="219"/>
      <c r="CV129" s="219"/>
      <c r="CW129" s="219"/>
      <c r="CX129" s="219"/>
      <c r="CY129" s="219"/>
      <c r="CZ129" s="219"/>
      <c r="DA129" s="219"/>
      <c r="DB129" s="219"/>
      <c r="DC129" s="219"/>
      <c r="DD129" s="219"/>
      <c r="DE129" s="219"/>
      <c r="DF129" s="219"/>
      <c r="DG129" s="219"/>
      <c r="DH129" s="219"/>
      <c r="DI129" s="219"/>
      <c r="DJ129" s="219"/>
      <c r="DK129" s="219"/>
      <c r="DL129" s="219"/>
      <c r="DM129" s="219"/>
      <c r="DN129" s="219"/>
      <c r="DO129" s="219"/>
      <c r="DP129" s="200"/>
      <c r="DQ129" s="200"/>
      <c r="DR129" s="200"/>
      <c r="DS129" s="200"/>
      <c r="DT129" s="200"/>
      <c r="DU129" s="200"/>
      <c r="DV129" s="200"/>
      <c r="DW129" s="200"/>
      <c r="DX129" s="200"/>
      <c r="DY129" s="200"/>
      <c r="DZ129" s="200"/>
    </row>
    <row r="130" spans="1:131" s="198" customFormat="1" ht="26.25" customHeight="1" x14ac:dyDescent="0.2">
      <c r="A130" s="787" t="s">
        <v>405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406</v>
      </c>
      <c r="X130" s="790"/>
      <c r="Y130" s="790"/>
      <c r="Z130" s="791"/>
      <c r="AA130" s="792">
        <v>635536</v>
      </c>
      <c r="AB130" s="793"/>
      <c r="AC130" s="793"/>
      <c r="AD130" s="793"/>
      <c r="AE130" s="794"/>
      <c r="AF130" s="795">
        <v>656394</v>
      </c>
      <c r="AG130" s="793"/>
      <c r="AH130" s="793"/>
      <c r="AI130" s="793"/>
      <c r="AJ130" s="794"/>
      <c r="AK130" s="795">
        <v>654496</v>
      </c>
      <c r="AL130" s="793"/>
      <c r="AM130" s="793"/>
      <c r="AN130" s="793"/>
      <c r="AO130" s="794"/>
      <c r="AP130" s="796"/>
      <c r="AQ130" s="797"/>
      <c r="AR130" s="797"/>
      <c r="AS130" s="797"/>
      <c r="AT130" s="798"/>
      <c r="AU130" s="200"/>
      <c r="AV130" s="200"/>
      <c r="AW130" s="200"/>
      <c r="AX130" s="764" t="s">
        <v>407</v>
      </c>
      <c r="AY130" s="765"/>
      <c r="AZ130" s="765"/>
      <c r="BA130" s="765"/>
      <c r="BB130" s="765"/>
      <c r="BC130" s="765"/>
      <c r="BD130" s="765"/>
      <c r="BE130" s="766"/>
      <c r="BF130" s="767">
        <v>7.6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19"/>
      <c r="CB130" s="219"/>
      <c r="CC130" s="219"/>
      <c r="CD130" s="219"/>
      <c r="CE130" s="219"/>
      <c r="CF130" s="219"/>
      <c r="CG130" s="219"/>
      <c r="CH130" s="219"/>
      <c r="CI130" s="219"/>
      <c r="CJ130" s="219"/>
      <c r="CK130" s="219"/>
      <c r="CL130" s="219"/>
      <c r="CM130" s="219"/>
      <c r="CN130" s="219"/>
      <c r="CO130" s="219"/>
      <c r="CP130" s="219"/>
      <c r="CQ130" s="219"/>
      <c r="CR130" s="219"/>
      <c r="CS130" s="219"/>
      <c r="CT130" s="219"/>
      <c r="CU130" s="219"/>
      <c r="CV130" s="219"/>
      <c r="CW130" s="219"/>
      <c r="CX130" s="219"/>
      <c r="CY130" s="219"/>
      <c r="CZ130" s="219"/>
      <c r="DA130" s="219"/>
      <c r="DB130" s="219"/>
      <c r="DC130" s="219"/>
      <c r="DD130" s="219"/>
      <c r="DE130" s="219"/>
      <c r="DF130" s="219"/>
      <c r="DG130" s="219"/>
      <c r="DH130" s="219"/>
      <c r="DI130" s="219"/>
      <c r="DJ130" s="219"/>
      <c r="DK130" s="219"/>
      <c r="DL130" s="219"/>
      <c r="DM130" s="219"/>
      <c r="DN130" s="219"/>
      <c r="DO130" s="219"/>
      <c r="DP130" s="200"/>
      <c r="DQ130" s="200"/>
      <c r="DR130" s="200"/>
      <c r="DS130" s="200"/>
      <c r="DT130" s="200"/>
      <c r="DU130" s="200"/>
      <c r="DV130" s="200"/>
      <c r="DW130" s="200"/>
      <c r="DX130" s="200"/>
      <c r="DY130" s="200"/>
      <c r="DZ130" s="200"/>
    </row>
    <row r="131" spans="1:131" s="198"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408</v>
      </c>
      <c r="X131" s="774"/>
      <c r="Y131" s="774"/>
      <c r="Z131" s="775"/>
      <c r="AA131" s="776">
        <v>4399251</v>
      </c>
      <c r="AB131" s="777"/>
      <c r="AC131" s="777"/>
      <c r="AD131" s="777"/>
      <c r="AE131" s="778"/>
      <c r="AF131" s="779">
        <v>4419637</v>
      </c>
      <c r="AG131" s="777"/>
      <c r="AH131" s="777"/>
      <c r="AI131" s="777"/>
      <c r="AJ131" s="778"/>
      <c r="AK131" s="779">
        <v>4506755</v>
      </c>
      <c r="AL131" s="777"/>
      <c r="AM131" s="777"/>
      <c r="AN131" s="777"/>
      <c r="AO131" s="778"/>
      <c r="AP131" s="780"/>
      <c r="AQ131" s="781"/>
      <c r="AR131" s="781"/>
      <c r="AS131" s="781"/>
      <c r="AT131" s="782"/>
      <c r="AU131" s="200"/>
      <c r="AV131" s="200"/>
      <c r="AW131" s="200"/>
      <c r="AX131" s="742" t="s">
        <v>409</v>
      </c>
      <c r="AY131" s="743"/>
      <c r="AZ131" s="743"/>
      <c r="BA131" s="743"/>
      <c r="BB131" s="743"/>
      <c r="BC131" s="743"/>
      <c r="BD131" s="743"/>
      <c r="BE131" s="744"/>
      <c r="BF131" s="745">
        <v>37.700000000000003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19"/>
      <c r="CB131" s="219"/>
      <c r="CC131" s="219"/>
      <c r="CD131" s="219"/>
      <c r="CE131" s="219"/>
      <c r="CF131" s="219"/>
      <c r="CG131" s="219"/>
      <c r="CH131" s="219"/>
      <c r="CI131" s="219"/>
      <c r="CJ131" s="219"/>
      <c r="CK131" s="219"/>
      <c r="CL131" s="219"/>
      <c r="CM131" s="219"/>
      <c r="CN131" s="219"/>
      <c r="CO131" s="219"/>
      <c r="CP131" s="219"/>
      <c r="CQ131" s="219"/>
      <c r="CR131" s="219"/>
      <c r="CS131" s="219"/>
      <c r="CT131" s="219"/>
      <c r="CU131" s="219"/>
      <c r="CV131" s="219"/>
      <c r="CW131" s="219"/>
      <c r="CX131" s="219"/>
      <c r="CY131" s="219"/>
      <c r="CZ131" s="219"/>
      <c r="DA131" s="219"/>
      <c r="DB131" s="219"/>
      <c r="DC131" s="219"/>
      <c r="DD131" s="219"/>
      <c r="DE131" s="219"/>
      <c r="DF131" s="219"/>
      <c r="DG131" s="219"/>
      <c r="DH131" s="219"/>
      <c r="DI131" s="219"/>
      <c r="DJ131" s="219"/>
      <c r="DK131" s="219"/>
      <c r="DL131" s="219"/>
      <c r="DM131" s="219"/>
      <c r="DN131" s="219"/>
      <c r="DO131" s="219"/>
      <c r="DP131" s="200"/>
      <c r="DQ131" s="200"/>
      <c r="DR131" s="200"/>
      <c r="DS131" s="200"/>
      <c r="DT131" s="200"/>
      <c r="DU131" s="200"/>
      <c r="DV131" s="200"/>
      <c r="DW131" s="200"/>
      <c r="DX131" s="200"/>
      <c r="DY131" s="200"/>
      <c r="DZ131" s="200"/>
    </row>
    <row r="132" spans="1:131" s="198" customFormat="1" ht="26.25" customHeight="1" x14ac:dyDescent="0.2">
      <c r="A132" s="751" t="s">
        <v>410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411</v>
      </c>
      <c r="W132" s="755"/>
      <c r="X132" s="755"/>
      <c r="Y132" s="755"/>
      <c r="Z132" s="756"/>
      <c r="AA132" s="757">
        <v>8.2846375440000006</v>
      </c>
      <c r="AB132" s="758"/>
      <c r="AC132" s="758"/>
      <c r="AD132" s="758"/>
      <c r="AE132" s="759"/>
      <c r="AF132" s="760">
        <v>8.2980570579999995</v>
      </c>
      <c r="AG132" s="758"/>
      <c r="AH132" s="758"/>
      <c r="AI132" s="758"/>
      <c r="AJ132" s="759"/>
      <c r="AK132" s="760">
        <v>6.4669812320000002</v>
      </c>
      <c r="AL132" s="758"/>
      <c r="AM132" s="758"/>
      <c r="AN132" s="758"/>
      <c r="AO132" s="759"/>
      <c r="AP132" s="761"/>
      <c r="AQ132" s="762"/>
      <c r="AR132" s="762"/>
      <c r="AS132" s="762"/>
      <c r="AT132" s="763"/>
      <c r="AU132" s="220"/>
      <c r="AV132" s="200"/>
      <c r="AW132" s="200"/>
      <c r="AX132" s="200"/>
      <c r="AY132" s="200"/>
      <c r="AZ132" s="200"/>
      <c r="BA132" s="200"/>
      <c r="BB132" s="200"/>
      <c r="BC132" s="200"/>
      <c r="BD132" s="200"/>
      <c r="BE132" s="200"/>
      <c r="BF132" s="200"/>
      <c r="BG132" s="200"/>
      <c r="BH132" s="200"/>
      <c r="BI132" s="200"/>
      <c r="BJ132" s="200"/>
      <c r="BK132" s="200"/>
      <c r="BL132" s="200"/>
      <c r="BM132" s="200"/>
      <c r="BN132" s="200"/>
      <c r="BO132" s="200"/>
      <c r="BP132" s="200"/>
      <c r="BQ132" s="200"/>
      <c r="BR132" s="200"/>
      <c r="BS132" s="201"/>
      <c r="BT132" s="200"/>
      <c r="BU132" s="200"/>
      <c r="BV132" s="200"/>
      <c r="BW132" s="200"/>
      <c r="BX132" s="200"/>
      <c r="BY132" s="200"/>
      <c r="BZ132" s="200"/>
      <c r="CA132" s="219"/>
      <c r="CB132" s="219"/>
      <c r="CC132" s="219"/>
      <c r="CD132" s="219"/>
      <c r="CE132" s="219"/>
      <c r="CF132" s="219"/>
      <c r="CG132" s="219"/>
      <c r="CH132" s="219"/>
      <c r="CI132" s="219"/>
      <c r="CJ132" s="219"/>
      <c r="CK132" s="219"/>
      <c r="CL132" s="219"/>
      <c r="CM132" s="219"/>
      <c r="CN132" s="219"/>
      <c r="CO132" s="219"/>
      <c r="CP132" s="219"/>
      <c r="CQ132" s="219"/>
      <c r="CR132" s="219"/>
      <c r="CS132" s="219"/>
      <c r="CT132" s="219"/>
      <c r="CU132" s="219"/>
      <c r="CV132" s="219"/>
      <c r="CW132" s="219"/>
      <c r="CX132" s="219"/>
      <c r="CY132" s="219"/>
      <c r="CZ132" s="219"/>
      <c r="DA132" s="219"/>
      <c r="DB132" s="219"/>
      <c r="DC132" s="219"/>
      <c r="DD132" s="219"/>
      <c r="DE132" s="219"/>
      <c r="DF132" s="219"/>
      <c r="DG132" s="219"/>
      <c r="DH132" s="219"/>
      <c r="DI132" s="219"/>
      <c r="DJ132" s="219"/>
      <c r="DK132" s="219"/>
      <c r="DL132" s="219"/>
      <c r="DM132" s="219"/>
      <c r="DN132" s="219"/>
      <c r="DO132" s="219"/>
      <c r="DP132" s="200"/>
      <c r="DQ132" s="200"/>
      <c r="DR132" s="200"/>
      <c r="DS132" s="200"/>
      <c r="DT132" s="200"/>
      <c r="DU132" s="200"/>
      <c r="DV132" s="200"/>
      <c r="DW132" s="200"/>
      <c r="DX132" s="200"/>
      <c r="DY132" s="200"/>
      <c r="DZ132" s="200"/>
    </row>
    <row r="133" spans="1:131" s="198"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412</v>
      </c>
      <c r="W133" s="734"/>
      <c r="X133" s="734"/>
      <c r="Y133" s="734"/>
      <c r="Z133" s="735"/>
      <c r="AA133" s="736">
        <v>7.6</v>
      </c>
      <c r="AB133" s="737"/>
      <c r="AC133" s="737"/>
      <c r="AD133" s="737"/>
      <c r="AE133" s="738"/>
      <c r="AF133" s="736">
        <v>7.9</v>
      </c>
      <c r="AG133" s="737"/>
      <c r="AH133" s="737"/>
      <c r="AI133" s="737"/>
      <c r="AJ133" s="738"/>
      <c r="AK133" s="736">
        <v>7.6</v>
      </c>
      <c r="AL133" s="737"/>
      <c r="AM133" s="737"/>
      <c r="AN133" s="737"/>
      <c r="AO133" s="738"/>
      <c r="AP133" s="739"/>
      <c r="AQ133" s="740"/>
      <c r="AR133" s="740"/>
      <c r="AS133" s="740"/>
      <c r="AT133" s="741"/>
      <c r="AU133" s="200"/>
      <c r="AV133" s="200"/>
      <c r="AW133" s="200"/>
      <c r="AX133" s="200"/>
      <c r="AY133" s="200"/>
      <c r="AZ133" s="200"/>
      <c r="BA133" s="200"/>
      <c r="BB133" s="200"/>
      <c r="BC133" s="200"/>
      <c r="BD133" s="200"/>
      <c r="BE133" s="200"/>
      <c r="BF133" s="200"/>
      <c r="BG133" s="200"/>
      <c r="BH133" s="200"/>
      <c r="BI133" s="200"/>
      <c r="BJ133" s="200"/>
      <c r="BK133" s="200"/>
      <c r="BL133" s="200"/>
      <c r="BM133" s="200"/>
      <c r="BN133" s="219"/>
      <c r="BO133" s="219"/>
      <c r="BP133" s="219"/>
      <c r="BQ133" s="219"/>
      <c r="BR133" s="219"/>
      <c r="BS133" s="219"/>
      <c r="BT133" s="219"/>
      <c r="BU133" s="219"/>
      <c r="BV133" s="219"/>
      <c r="BW133" s="219"/>
      <c r="BX133" s="219"/>
      <c r="BY133" s="219"/>
      <c r="BZ133" s="219"/>
      <c r="CA133" s="219"/>
      <c r="CB133" s="219"/>
      <c r="CC133" s="219"/>
      <c r="CD133" s="219"/>
      <c r="CE133" s="219"/>
      <c r="CF133" s="219"/>
      <c r="CG133" s="219"/>
      <c r="CH133" s="219"/>
      <c r="CI133" s="219"/>
      <c r="CJ133" s="219"/>
      <c r="CK133" s="219"/>
      <c r="CL133" s="219"/>
      <c r="CM133" s="219"/>
      <c r="CN133" s="219"/>
      <c r="CO133" s="219"/>
      <c r="CP133" s="219"/>
      <c r="CQ133" s="219"/>
      <c r="CR133" s="219"/>
      <c r="CS133" s="219"/>
      <c r="CT133" s="219"/>
      <c r="CU133" s="219"/>
      <c r="CV133" s="219"/>
      <c r="CW133" s="219"/>
      <c r="CX133" s="219"/>
      <c r="CY133" s="219"/>
      <c r="CZ133" s="219"/>
      <c r="DA133" s="219"/>
      <c r="DB133" s="219"/>
      <c r="DC133" s="219"/>
      <c r="DD133" s="219"/>
      <c r="DE133" s="219"/>
      <c r="DF133" s="219"/>
      <c r="DG133" s="219"/>
      <c r="DH133" s="219"/>
      <c r="DI133" s="219"/>
      <c r="DJ133" s="219"/>
      <c r="DK133" s="219"/>
      <c r="DL133" s="219"/>
      <c r="DM133" s="219"/>
      <c r="DN133" s="219"/>
      <c r="DO133" s="219"/>
      <c r="DP133" s="200"/>
      <c r="DQ133" s="200"/>
      <c r="DR133" s="200"/>
      <c r="DS133" s="200"/>
      <c r="DT133" s="200"/>
      <c r="DU133" s="200"/>
      <c r="DV133" s="200"/>
      <c r="DW133" s="200"/>
      <c r="DX133" s="200"/>
      <c r="DY133" s="200"/>
      <c r="DZ133" s="200"/>
    </row>
    <row r="134" spans="1:131" ht="11.25" customHeight="1" x14ac:dyDescent="0.2">
      <c r="A134" s="221"/>
      <c r="B134" s="221"/>
      <c r="C134" s="221"/>
      <c r="D134" s="221"/>
      <c r="E134" s="221"/>
      <c r="F134" s="221"/>
      <c r="G134" s="221"/>
      <c r="H134" s="221"/>
      <c r="I134" s="221"/>
      <c r="J134" s="221"/>
      <c r="K134" s="221"/>
      <c r="L134" s="221"/>
      <c r="M134" s="221"/>
      <c r="N134" s="221"/>
      <c r="O134" s="221"/>
      <c r="P134" s="221"/>
      <c r="Q134" s="221"/>
      <c r="R134" s="221"/>
      <c r="S134" s="221"/>
      <c r="T134" s="221"/>
      <c r="U134" s="221"/>
      <c r="V134" s="221"/>
      <c r="W134" s="221"/>
      <c r="X134" s="221"/>
      <c r="Y134" s="221"/>
      <c r="Z134" s="221"/>
      <c r="AA134" s="221"/>
      <c r="AB134" s="221"/>
      <c r="AC134" s="221"/>
      <c r="AD134" s="221"/>
      <c r="AE134" s="221"/>
      <c r="AF134" s="221"/>
      <c r="AG134" s="221"/>
      <c r="AH134" s="221"/>
      <c r="AI134" s="221"/>
      <c r="AJ134" s="221"/>
      <c r="AK134" s="221"/>
      <c r="AL134" s="221"/>
      <c r="AM134" s="221"/>
      <c r="AN134" s="221"/>
      <c r="AO134" s="221"/>
      <c r="AP134" s="221"/>
      <c r="AQ134" s="221"/>
      <c r="AR134" s="221"/>
      <c r="AS134" s="221"/>
      <c r="AT134" s="221"/>
      <c r="AU134" s="200"/>
      <c r="AV134" s="200"/>
      <c r="AW134" s="200"/>
      <c r="AX134" s="200"/>
      <c r="AY134" s="200"/>
      <c r="AZ134" s="200"/>
      <c r="BA134" s="200"/>
      <c r="BB134" s="200"/>
      <c r="BC134" s="200"/>
      <c r="BD134" s="200"/>
      <c r="BE134" s="200"/>
      <c r="BF134" s="200"/>
      <c r="BG134" s="200"/>
      <c r="BH134" s="200"/>
      <c r="BI134" s="200"/>
      <c r="BJ134" s="200"/>
      <c r="BK134" s="200"/>
      <c r="BL134" s="200"/>
      <c r="BM134" s="200"/>
      <c r="BN134" s="219"/>
      <c r="BO134" s="219"/>
      <c r="BP134" s="219"/>
      <c r="BQ134" s="219"/>
      <c r="BR134" s="219"/>
      <c r="BS134" s="219"/>
      <c r="BT134" s="219"/>
      <c r="BU134" s="219"/>
      <c r="BV134" s="219"/>
      <c r="BW134" s="219"/>
      <c r="BX134" s="219"/>
      <c r="BY134" s="219"/>
      <c r="BZ134" s="219"/>
      <c r="CA134" s="219"/>
      <c r="CB134" s="219"/>
      <c r="CC134" s="219"/>
      <c r="CD134" s="219"/>
      <c r="CE134" s="219"/>
      <c r="CF134" s="219"/>
      <c r="CG134" s="219"/>
      <c r="CH134" s="219"/>
      <c r="CI134" s="219"/>
      <c r="CJ134" s="219"/>
      <c r="CK134" s="219"/>
      <c r="CL134" s="219"/>
      <c r="CM134" s="219"/>
      <c r="CN134" s="219"/>
      <c r="CO134" s="219"/>
      <c r="CP134" s="219"/>
      <c r="CQ134" s="219"/>
      <c r="CR134" s="219"/>
      <c r="CS134" s="219"/>
      <c r="CT134" s="219"/>
      <c r="CU134" s="219"/>
      <c r="CV134" s="219"/>
      <c r="CW134" s="219"/>
      <c r="CX134" s="219"/>
      <c r="CY134" s="219"/>
      <c r="CZ134" s="219"/>
      <c r="DA134" s="219"/>
      <c r="DB134" s="219"/>
      <c r="DC134" s="219"/>
      <c r="DD134" s="219"/>
      <c r="DE134" s="219"/>
      <c r="DF134" s="219"/>
      <c r="DG134" s="219"/>
      <c r="DH134" s="219"/>
      <c r="DI134" s="219"/>
      <c r="DJ134" s="219"/>
      <c r="DK134" s="219"/>
      <c r="DL134" s="219"/>
      <c r="DM134" s="219"/>
      <c r="DN134" s="219"/>
      <c r="DO134" s="219"/>
      <c r="DP134" s="200"/>
      <c r="DQ134" s="200"/>
      <c r="DR134" s="200"/>
      <c r="DS134" s="200"/>
      <c r="DT134" s="200"/>
      <c r="DU134" s="200"/>
      <c r="DV134" s="200"/>
      <c r="DW134" s="200"/>
      <c r="DX134" s="200"/>
      <c r="DY134" s="200"/>
      <c r="DZ134" s="200"/>
      <c r="EA134" s="198"/>
    </row>
    <row r="135" spans="1:131" ht="14.4" hidden="1" x14ac:dyDescent="0.2">
      <c r="AU135" s="221"/>
      <c r="AV135" s="221"/>
      <c r="AW135" s="221"/>
      <c r="AX135" s="221"/>
      <c r="AY135" s="221"/>
      <c r="AZ135" s="221"/>
      <c r="BA135" s="221"/>
      <c r="BB135" s="221"/>
      <c r="BC135" s="221"/>
      <c r="BD135" s="221"/>
      <c r="BE135" s="221"/>
      <c r="BF135" s="221"/>
      <c r="BG135" s="221"/>
      <c r="BH135" s="221"/>
      <c r="BI135" s="221"/>
      <c r="BJ135" s="221"/>
      <c r="BK135" s="221"/>
      <c r="BL135" s="221"/>
      <c r="BM135" s="221"/>
      <c r="BN135" s="221"/>
      <c r="BO135" s="221"/>
      <c r="BP135" s="221"/>
      <c r="BQ135" s="221"/>
      <c r="BR135" s="221"/>
      <c r="BS135" s="221"/>
      <c r="BT135" s="221"/>
      <c r="BU135" s="221"/>
      <c r="BV135" s="221"/>
      <c r="BW135" s="221"/>
      <c r="BX135" s="221"/>
      <c r="BY135" s="221"/>
      <c r="BZ135" s="221"/>
      <c r="CA135" s="221"/>
      <c r="CB135" s="221"/>
      <c r="CC135" s="221"/>
      <c r="CD135" s="221"/>
      <c r="CE135" s="221"/>
      <c r="CF135" s="221"/>
      <c r="CG135" s="221"/>
      <c r="CH135" s="221"/>
      <c r="CI135" s="221"/>
      <c r="CJ135" s="221"/>
      <c r="CK135" s="221"/>
      <c r="CL135" s="221"/>
      <c r="CM135" s="221"/>
      <c r="CN135" s="221"/>
      <c r="CO135" s="221"/>
      <c r="CP135" s="221"/>
      <c r="CQ135" s="221"/>
      <c r="CR135" s="221"/>
      <c r="CS135" s="221"/>
      <c r="CT135" s="221"/>
      <c r="CU135" s="221"/>
      <c r="CV135" s="221"/>
      <c r="CW135" s="221"/>
      <c r="CX135" s="221"/>
      <c r="CY135" s="221"/>
      <c r="CZ135" s="221"/>
      <c r="DA135" s="221"/>
      <c r="DB135" s="221"/>
      <c r="DC135" s="221"/>
      <c r="DD135" s="221"/>
      <c r="DE135" s="221"/>
      <c r="DF135" s="221"/>
      <c r="DG135" s="221"/>
      <c r="DH135" s="221"/>
      <c r="DI135" s="221"/>
      <c r="DJ135" s="221"/>
      <c r="DK135" s="221"/>
      <c r="DL135" s="221"/>
      <c r="DM135" s="221"/>
      <c r="DN135" s="221"/>
      <c r="DO135" s="221"/>
      <c r="DP135" s="221"/>
      <c r="DQ135" s="221"/>
      <c r="DR135" s="221"/>
      <c r="DS135" s="221"/>
      <c r="DT135" s="221"/>
      <c r="DU135" s="221"/>
      <c r="DV135" s="221"/>
      <c r="DW135" s="221"/>
      <c r="DX135" s="221"/>
      <c r="DY135" s="221"/>
      <c r="DZ135" s="221"/>
    </row>
  </sheetData>
  <sheetProtection algorithmName="SHA-512" hashValue="fNUJ8mUXyXtJyvXpXiTJMeUPVxvfIXWC6nLApA+TOF/jcEN8A2yAjyhKwJLWdPzuujVNKGmm7s7IEz0iWrHWzw==" saltValue="5BzRJtXzfu8FDaHiT9UoS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23" customWidth="1"/>
    <col min="121" max="121" width="0" style="222" hidden="1" customWidth="1"/>
    <col min="122" max="16384" width="9" style="222" hidden="1"/>
  </cols>
  <sheetData>
    <row r="1" spans="1:120" ht="13.2" x14ac:dyDescent="0.2">
      <c r="A1" s="22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22"/>
    </row>
    <row r="17" spans="119:120" ht="13.2" x14ac:dyDescent="0.2">
      <c r="DP17" s="222"/>
    </row>
    <row r="18" spans="119:120" ht="13.2" x14ac:dyDescent="0.2"/>
    <row r="19" spans="119:120" ht="13.2" x14ac:dyDescent="0.2"/>
    <row r="20" spans="119:120" ht="13.2" x14ac:dyDescent="0.2">
      <c r="DO20" s="222"/>
      <c r="DP20" s="222"/>
    </row>
    <row r="21" spans="119:120" ht="13.2" x14ac:dyDescent="0.2">
      <c r="DP21" s="222"/>
    </row>
    <row r="22" spans="119:120" ht="13.2" x14ac:dyDescent="0.2"/>
    <row r="23" spans="119:120" ht="13.2" x14ac:dyDescent="0.2">
      <c r="DO23" s="222"/>
      <c r="DP23" s="222"/>
    </row>
    <row r="24" spans="119:120" ht="13.2" x14ac:dyDescent="0.2">
      <c r="DP24" s="222"/>
    </row>
    <row r="25" spans="119:120" ht="13.2" x14ac:dyDescent="0.2">
      <c r="DP25" s="222"/>
    </row>
    <row r="26" spans="119:120" ht="13.2" x14ac:dyDescent="0.2">
      <c r="DO26" s="222"/>
      <c r="DP26" s="222"/>
    </row>
    <row r="27" spans="119:120" ht="13.2" x14ac:dyDescent="0.2"/>
    <row r="28" spans="119:120" ht="13.2" x14ac:dyDescent="0.2">
      <c r="DO28" s="222"/>
      <c r="DP28" s="222"/>
    </row>
    <row r="29" spans="119:120" ht="13.2" x14ac:dyDescent="0.2">
      <c r="DP29" s="222"/>
    </row>
    <row r="30" spans="119:120" ht="13.2" x14ac:dyDescent="0.2"/>
    <row r="31" spans="119:120" ht="13.2" x14ac:dyDescent="0.2">
      <c r="DO31" s="222"/>
      <c r="DP31" s="222"/>
    </row>
    <row r="32" spans="119:120" ht="13.2" x14ac:dyDescent="0.2"/>
    <row r="33" spans="98:120" ht="13.2" x14ac:dyDescent="0.2">
      <c r="DO33" s="222"/>
      <c r="DP33" s="222"/>
    </row>
    <row r="34" spans="98:120" ht="13.2" x14ac:dyDescent="0.2">
      <c r="DM34" s="222"/>
    </row>
    <row r="35" spans="98:120" ht="13.2" x14ac:dyDescent="0.2">
      <c r="CT35" s="222"/>
      <c r="CU35" s="222"/>
      <c r="CV35" s="222"/>
      <c r="CY35" s="222"/>
      <c r="CZ35" s="222"/>
      <c r="DA35" s="222"/>
      <c r="DD35" s="222"/>
      <c r="DE35" s="222"/>
      <c r="DF35" s="222"/>
      <c r="DI35" s="222"/>
      <c r="DJ35" s="222"/>
      <c r="DK35" s="222"/>
      <c r="DM35" s="222"/>
      <c r="DN35" s="222"/>
      <c r="DO35" s="222"/>
      <c r="DP35" s="222"/>
    </row>
    <row r="36" spans="98:120" ht="13.2" x14ac:dyDescent="0.2"/>
    <row r="37" spans="98:120" ht="13.2" x14ac:dyDescent="0.2">
      <c r="CW37" s="222"/>
      <c r="DB37" s="222"/>
      <c r="DG37" s="222"/>
      <c r="DL37" s="222"/>
      <c r="DP37" s="222"/>
    </row>
    <row r="38" spans="98:120" ht="13.2" x14ac:dyDescent="0.2">
      <c r="CT38" s="222"/>
      <c r="CU38" s="222"/>
      <c r="CV38" s="222"/>
      <c r="CW38" s="222"/>
      <c r="CY38" s="222"/>
      <c r="CZ38" s="222"/>
      <c r="DA38" s="222"/>
      <c r="DB38" s="222"/>
      <c r="DD38" s="222"/>
      <c r="DE38" s="222"/>
      <c r="DF38" s="222"/>
      <c r="DG38" s="222"/>
      <c r="DI38" s="222"/>
      <c r="DJ38" s="222"/>
      <c r="DK38" s="222"/>
      <c r="DL38" s="222"/>
      <c r="DN38" s="222"/>
      <c r="DO38" s="222"/>
      <c r="DP38" s="222"/>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22"/>
      <c r="DO49" s="222"/>
      <c r="DP49" s="222"/>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22"/>
      <c r="CS63" s="222"/>
      <c r="CX63" s="222"/>
      <c r="DC63" s="222"/>
      <c r="DH63" s="222"/>
    </row>
    <row r="64" spans="22:120" ht="13.2" x14ac:dyDescent="0.2">
      <c r="V64" s="222"/>
    </row>
    <row r="65" spans="15:120" ht="13.2" x14ac:dyDescent="0.2">
      <c r="X65" s="222"/>
      <c r="Z65" s="222"/>
      <c r="AA65" s="222"/>
      <c r="AB65" s="222"/>
      <c r="AC65" s="222"/>
      <c r="AD65" s="222"/>
      <c r="AE65" s="222"/>
      <c r="AF65" s="222"/>
      <c r="AG65" s="222"/>
      <c r="AH65" s="222"/>
      <c r="AI65" s="222"/>
      <c r="AJ65" s="222"/>
      <c r="AK65" s="222"/>
      <c r="AL65" s="222"/>
      <c r="AM65" s="222"/>
      <c r="AN65" s="222"/>
      <c r="AO65" s="222"/>
      <c r="AP65" s="222"/>
      <c r="AQ65" s="222"/>
      <c r="AR65" s="222"/>
      <c r="AS65" s="222"/>
      <c r="AT65" s="222"/>
      <c r="AU65" s="222"/>
      <c r="AV65" s="222"/>
      <c r="AW65" s="222"/>
      <c r="AX65" s="222"/>
      <c r="AY65" s="222"/>
      <c r="AZ65" s="222"/>
      <c r="BA65" s="222"/>
      <c r="BB65" s="222"/>
      <c r="BC65" s="222"/>
      <c r="BD65" s="222"/>
      <c r="BE65" s="222"/>
      <c r="BF65" s="222"/>
      <c r="BG65" s="222"/>
      <c r="BH65" s="222"/>
      <c r="BI65" s="222"/>
      <c r="BJ65" s="222"/>
      <c r="BK65" s="222"/>
      <c r="BL65" s="222"/>
      <c r="BM65" s="222"/>
      <c r="BN65" s="222"/>
      <c r="BO65" s="222"/>
      <c r="BP65" s="222"/>
      <c r="BQ65" s="222"/>
      <c r="BR65" s="222"/>
      <c r="BS65" s="222"/>
      <c r="BT65" s="222"/>
      <c r="BU65" s="222"/>
      <c r="BV65" s="222"/>
      <c r="BW65" s="222"/>
      <c r="BX65" s="222"/>
      <c r="BY65" s="222"/>
      <c r="BZ65" s="222"/>
      <c r="CA65" s="222"/>
      <c r="CB65" s="222"/>
      <c r="CC65" s="222"/>
      <c r="CD65" s="222"/>
      <c r="CE65" s="222"/>
      <c r="CF65" s="222"/>
      <c r="CG65" s="222"/>
      <c r="CH65" s="222"/>
      <c r="CI65" s="222"/>
      <c r="CJ65" s="222"/>
      <c r="CK65" s="222"/>
      <c r="CL65" s="222"/>
      <c r="CM65" s="222"/>
      <c r="CN65" s="222"/>
      <c r="CO65" s="222"/>
      <c r="CP65" s="222"/>
      <c r="CQ65" s="222"/>
      <c r="CR65" s="222"/>
      <c r="CU65" s="222"/>
      <c r="CZ65" s="222"/>
      <c r="DE65" s="222"/>
      <c r="DJ65" s="222"/>
    </row>
    <row r="66" spans="15:120" ht="13.2" x14ac:dyDescent="0.2">
      <c r="Q66" s="222"/>
      <c r="S66" s="222"/>
      <c r="U66" s="222"/>
      <c r="DM66" s="222"/>
    </row>
    <row r="67" spans="15:120" ht="13.2" x14ac:dyDescent="0.2">
      <c r="O67" s="222"/>
      <c r="P67" s="222"/>
      <c r="R67" s="222"/>
      <c r="T67" s="222"/>
      <c r="Y67" s="222"/>
      <c r="CT67" s="222"/>
      <c r="CV67" s="222"/>
      <c r="CW67" s="222"/>
      <c r="CY67" s="222"/>
      <c r="DA67" s="222"/>
      <c r="DB67" s="222"/>
      <c r="DD67" s="222"/>
      <c r="DF67" s="222"/>
      <c r="DG67" s="222"/>
      <c r="DI67" s="222"/>
      <c r="DK67" s="222"/>
      <c r="DL67" s="222"/>
      <c r="DN67" s="222"/>
      <c r="DO67" s="222"/>
      <c r="DP67" s="222"/>
    </row>
    <row r="68" spans="15:120" ht="13.2" x14ac:dyDescent="0.2"/>
    <row r="69" spans="15:120" ht="13.2" x14ac:dyDescent="0.2"/>
    <row r="70" spans="15:120" ht="13.2" x14ac:dyDescent="0.2"/>
    <row r="71" spans="15:120" ht="13.2" x14ac:dyDescent="0.2"/>
    <row r="72" spans="15:120" ht="13.2" x14ac:dyDescent="0.2">
      <c r="DP72" s="222"/>
    </row>
    <row r="73" spans="15:120" ht="13.2" x14ac:dyDescent="0.2">
      <c r="DP73" s="222"/>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22"/>
      <c r="CX96" s="222"/>
      <c r="DC96" s="222"/>
      <c r="DH96" s="222"/>
    </row>
    <row r="97" spans="24:120" ht="13.2" x14ac:dyDescent="0.2">
      <c r="CS97" s="222"/>
      <c r="CX97" s="222"/>
      <c r="DC97" s="222"/>
      <c r="DH97" s="222"/>
      <c r="DP97" s="223" t="s">
        <v>413</v>
      </c>
    </row>
    <row r="98" spans="24:120" ht="13.2" hidden="1" x14ac:dyDescent="0.2">
      <c r="CS98" s="222"/>
      <c r="CX98" s="222"/>
      <c r="DC98" s="222"/>
      <c r="DH98" s="222"/>
    </row>
    <row r="99" spans="24:120" ht="13.2" hidden="1" x14ac:dyDescent="0.2">
      <c r="CS99" s="222"/>
      <c r="CX99" s="222"/>
      <c r="DC99" s="222"/>
      <c r="DH99" s="222"/>
    </row>
    <row r="101" spans="24:120" ht="12" hidden="1" customHeight="1" x14ac:dyDescent="0.2">
      <c r="X101" s="222"/>
      <c r="Y101" s="222"/>
      <c r="Z101" s="222"/>
      <c r="AA101" s="222"/>
      <c r="AB101" s="222"/>
      <c r="AC101" s="222"/>
      <c r="AD101" s="222"/>
      <c r="AE101" s="222"/>
      <c r="AF101" s="222"/>
      <c r="AG101" s="222"/>
      <c r="AH101" s="222"/>
      <c r="AI101" s="222"/>
      <c r="AJ101" s="222"/>
      <c r="AK101" s="222"/>
      <c r="AL101" s="222"/>
      <c r="AM101" s="222"/>
      <c r="AN101" s="222"/>
      <c r="AO101" s="222"/>
      <c r="AP101" s="222"/>
      <c r="AQ101" s="222"/>
      <c r="AR101" s="222"/>
      <c r="AS101" s="222"/>
      <c r="AT101" s="222"/>
      <c r="AU101" s="222"/>
      <c r="AV101" s="222"/>
      <c r="AW101" s="222"/>
      <c r="AX101" s="222"/>
      <c r="AY101" s="222"/>
      <c r="AZ101" s="222"/>
      <c r="BA101" s="222"/>
      <c r="BB101" s="222"/>
      <c r="BC101" s="222"/>
      <c r="BD101" s="222"/>
      <c r="BE101" s="222"/>
      <c r="BF101" s="222"/>
      <c r="BG101" s="222"/>
      <c r="BH101" s="222"/>
      <c r="BI101" s="222"/>
      <c r="BJ101" s="222"/>
      <c r="BK101" s="222"/>
      <c r="BL101" s="222"/>
      <c r="BM101" s="222"/>
      <c r="BN101" s="222"/>
      <c r="BO101" s="222"/>
      <c r="BP101" s="222"/>
      <c r="BQ101" s="222"/>
      <c r="BR101" s="222"/>
      <c r="BS101" s="222"/>
      <c r="BT101" s="222"/>
      <c r="BU101" s="222"/>
      <c r="BV101" s="222"/>
      <c r="BW101" s="222"/>
      <c r="BX101" s="222"/>
      <c r="BY101" s="222"/>
      <c r="BZ101" s="222"/>
      <c r="CA101" s="222"/>
      <c r="CB101" s="222"/>
      <c r="CC101" s="222"/>
      <c r="CD101" s="222"/>
      <c r="CE101" s="222"/>
      <c r="CF101" s="222"/>
      <c r="CG101" s="222"/>
      <c r="CH101" s="222"/>
      <c r="CI101" s="222"/>
      <c r="CJ101" s="222"/>
      <c r="CK101" s="222"/>
      <c r="CL101" s="222"/>
      <c r="CM101" s="222"/>
      <c r="CN101" s="222"/>
      <c r="CO101" s="222"/>
      <c r="CP101" s="222"/>
      <c r="CQ101" s="222"/>
      <c r="CR101" s="222"/>
      <c r="CU101" s="222"/>
      <c r="CZ101" s="222"/>
      <c r="DE101" s="222"/>
      <c r="DJ101" s="222"/>
    </row>
    <row r="102" spans="24:120" ht="1.5" hidden="1" customHeight="1" x14ac:dyDescent="0.2">
      <c r="CU102" s="222"/>
      <c r="CZ102" s="222"/>
      <c r="DE102" s="222"/>
      <c r="DJ102" s="222"/>
      <c r="DM102" s="222"/>
    </row>
    <row r="103" spans="24:120" ht="13.2" hidden="1" x14ac:dyDescent="0.2">
      <c r="CT103" s="222"/>
      <c r="CV103" s="222"/>
      <c r="CW103" s="222"/>
      <c r="CY103" s="222"/>
      <c r="DA103" s="222"/>
      <c r="DB103" s="222"/>
      <c r="DD103" s="222"/>
      <c r="DF103" s="222"/>
      <c r="DG103" s="222"/>
      <c r="DI103" s="222"/>
      <c r="DK103" s="222"/>
      <c r="DL103" s="222"/>
      <c r="DM103" s="222"/>
      <c r="DN103" s="222"/>
      <c r="DO103" s="222"/>
      <c r="DP103" s="222"/>
    </row>
    <row r="104" spans="24:120" ht="13.2" hidden="1" x14ac:dyDescent="0.2">
      <c r="CV104" s="222"/>
      <c r="CW104" s="222"/>
      <c r="DA104" s="222"/>
      <c r="DB104" s="222"/>
      <c r="DF104" s="222"/>
      <c r="DG104" s="222"/>
      <c r="DK104" s="222"/>
      <c r="DL104" s="222"/>
      <c r="DN104" s="222"/>
      <c r="DO104" s="222"/>
      <c r="DP104" s="222"/>
    </row>
    <row r="105" spans="24:120" ht="12.75" hidden="1" customHeight="1" x14ac:dyDescent="0.2"/>
  </sheetData>
  <sheetProtection algorithmName="SHA-512" hashValue="Pc4ZzQTW9ye9RWjnrIhiYmqjIClpGiMncuYo3iPRM7Z2dCSEh+4L+jDYQylBc2jhiD+ayOf8Adr1iA1xnA2Ssg==" saltValue="ofSVw1bVHm+VnGi96u8A9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23" customWidth="1"/>
    <col min="117" max="16384" width="9" style="222" hidden="1"/>
  </cols>
  <sheetData>
    <row r="1" spans="2:116" ht="13.2" x14ac:dyDescent="0.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row>
    <row r="2" spans="2:116" ht="13.2" x14ac:dyDescent="0.2"/>
    <row r="3" spans="2:116" ht="13.2" x14ac:dyDescent="0.2"/>
    <row r="4" spans="2:116" ht="13.2" x14ac:dyDescent="0.2">
      <c r="R4" s="222"/>
      <c r="S4" s="222"/>
      <c r="T4" s="222"/>
      <c r="U4" s="222"/>
      <c r="V4" s="222"/>
      <c r="W4" s="222"/>
      <c r="X4" s="222"/>
      <c r="Y4" s="222"/>
      <c r="Z4" s="222"/>
      <c r="AA4" s="222"/>
      <c r="AB4" s="222"/>
      <c r="AC4" s="222"/>
      <c r="AD4" s="222"/>
      <c r="AE4" s="222"/>
      <c r="AF4" s="222"/>
      <c r="AG4" s="222"/>
      <c r="AH4" s="222"/>
      <c r="AI4" s="222"/>
      <c r="AJ4" s="222"/>
      <c r="AK4" s="222"/>
      <c r="AL4" s="222"/>
      <c r="AM4" s="222"/>
      <c r="AN4" s="222"/>
      <c r="AO4" s="222"/>
      <c r="AP4" s="222"/>
      <c r="AQ4" s="222"/>
      <c r="AR4" s="222"/>
      <c r="AS4" s="222"/>
      <c r="AT4" s="222"/>
      <c r="AU4" s="222"/>
      <c r="AV4" s="222"/>
      <c r="AW4" s="222"/>
      <c r="AX4" s="222"/>
      <c r="AY4" s="222"/>
      <c r="AZ4" s="222"/>
      <c r="BA4" s="222"/>
      <c r="BB4" s="222"/>
      <c r="BC4" s="222"/>
      <c r="BD4" s="222"/>
      <c r="BE4" s="222"/>
      <c r="BF4" s="222"/>
      <c r="BG4" s="222"/>
      <c r="BH4" s="222"/>
      <c r="BI4" s="222"/>
      <c r="BJ4" s="222"/>
      <c r="BK4" s="222"/>
      <c r="BL4" s="222"/>
      <c r="BM4" s="222"/>
      <c r="BN4" s="222"/>
      <c r="BO4" s="222"/>
      <c r="BP4" s="222"/>
      <c r="BQ4" s="222"/>
      <c r="BR4" s="222"/>
      <c r="BS4" s="222"/>
      <c r="BT4" s="222"/>
      <c r="BU4" s="222"/>
      <c r="BV4" s="222"/>
      <c r="BW4" s="222"/>
      <c r="BX4" s="222"/>
      <c r="BY4" s="222"/>
      <c r="BZ4" s="222"/>
      <c r="CA4" s="222"/>
      <c r="CB4" s="222"/>
      <c r="CC4" s="222"/>
      <c r="CD4" s="222"/>
      <c r="CE4" s="222"/>
      <c r="CF4" s="222"/>
      <c r="CG4" s="222"/>
      <c r="CH4" s="222"/>
      <c r="CI4" s="222"/>
      <c r="CJ4" s="222"/>
      <c r="CK4" s="222"/>
      <c r="CL4" s="222"/>
      <c r="CM4" s="222"/>
      <c r="CN4" s="222"/>
      <c r="CO4" s="222"/>
      <c r="CP4" s="222"/>
      <c r="CQ4" s="222"/>
      <c r="CR4" s="222"/>
      <c r="CS4" s="222"/>
      <c r="CT4" s="222"/>
      <c r="CU4" s="222"/>
      <c r="CV4" s="222"/>
      <c r="CW4" s="222"/>
      <c r="CX4" s="222"/>
      <c r="CY4" s="222"/>
      <c r="CZ4" s="222"/>
      <c r="DA4" s="222"/>
      <c r="DB4" s="222"/>
      <c r="DC4" s="222"/>
      <c r="DD4" s="222"/>
      <c r="DE4" s="222"/>
      <c r="DF4" s="222"/>
      <c r="DG4" s="222"/>
      <c r="DH4" s="222"/>
      <c r="DI4" s="222"/>
      <c r="DJ4" s="222"/>
      <c r="DK4" s="222"/>
      <c r="DL4" s="222"/>
    </row>
    <row r="5" spans="2:116" ht="13.2" x14ac:dyDescent="0.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T5" s="222"/>
      <c r="AU5" s="222"/>
      <c r="AV5" s="222"/>
      <c r="AW5" s="222"/>
      <c r="AX5" s="222"/>
      <c r="AY5" s="222"/>
      <c r="AZ5" s="222"/>
      <c r="BA5" s="222"/>
      <c r="BB5" s="222"/>
      <c r="BC5" s="222"/>
      <c r="BD5" s="222"/>
      <c r="BE5" s="222"/>
      <c r="BF5" s="222"/>
      <c r="BG5" s="222"/>
      <c r="BH5" s="222"/>
      <c r="BI5" s="222"/>
      <c r="BJ5" s="222"/>
      <c r="BK5" s="222"/>
      <c r="BL5" s="222"/>
      <c r="BM5" s="222"/>
      <c r="BN5" s="222"/>
      <c r="BO5" s="222"/>
      <c r="BP5" s="222"/>
      <c r="BQ5" s="222"/>
      <c r="BR5" s="222"/>
      <c r="BS5" s="222"/>
      <c r="BT5" s="222"/>
      <c r="BU5" s="222"/>
      <c r="BV5" s="222"/>
      <c r="BW5" s="222"/>
      <c r="BX5" s="222"/>
      <c r="BY5" s="222"/>
      <c r="BZ5" s="222"/>
      <c r="CA5" s="222"/>
      <c r="CB5" s="222"/>
      <c r="CC5" s="222"/>
      <c r="CD5" s="222"/>
      <c r="CE5" s="222"/>
      <c r="CF5" s="222"/>
      <c r="CG5" s="222"/>
      <c r="CH5" s="222"/>
      <c r="CI5" s="222"/>
      <c r="CJ5" s="222"/>
      <c r="CK5" s="222"/>
      <c r="CL5" s="222"/>
      <c r="CM5" s="222"/>
      <c r="CN5" s="222"/>
      <c r="CO5" s="222"/>
      <c r="CP5" s="222"/>
      <c r="CQ5" s="222"/>
      <c r="CR5" s="222"/>
      <c r="CS5" s="222"/>
      <c r="CT5" s="222"/>
      <c r="CU5" s="222"/>
      <c r="CV5" s="222"/>
      <c r="CW5" s="222"/>
      <c r="CX5" s="222"/>
      <c r="CY5" s="222"/>
      <c r="CZ5" s="222"/>
      <c r="DA5" s="222"/>
      <c r="DB5" s="222"/>
      <c r="DC5" s="222"/>
      <c r="DD5" s="222"/>
      <c r="DE5" s="222"/>
      <c r="DF5" s="222"/>
      <c r="DG5" s="222"/>
      <c r="DH5" s="222"/>
      <c r="DI5" s="222"/>
      <c r="DJ5" s="222"/>
      <c r="DK5" s="222"/>
      <c r="DL5" s="222"/>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22"/>
      <c r="J18" s="222"/>
      <c r="K18" s="222"/>
      <c r="L18" s="222"/>
      <c r="M18" s="222"/>
      <c r="N18" s="222"/>
      <c r="O18" s="222"/>
      <c r="P18" s="222"/>
      <c r="Q18" s="222"/>
      <c r="R18" s="222"/>
      <c r="S18" s="222"/>
      <c r="T18" s="222"/>
      <c r="U18" s="222"/>
      <c r="V18" s="222"/>
      <c r="W18" s="222"/>
      <c r="X18" s="222"/>
      <c r="Y18" s="222"/>
      <c r="Z18" s="222"/>
      <c r="AA18" s="222"/>
      <c r="AB18" s="222"/>
      <c r="AC18" s="222"/>
      <c r="AD18" s="222"/>
      <c r="AE18" s="222"/>
      <c r="AF18" s="222"/>
      <c r="AG18" s="222"/>
      <c r="AH18" s="222"/>
      <c r="AI18" s="222"/>
      <c r="AJ18" s="222"/>
      <c r="AK18" s="222"/>
      <c r="AL18" s="222"/>
      <c r="AM18" s="222"/>
      <c r="AN18" s="222"/>
      <c r="AO18" s="222"/>
      <c r="AP18" s="222"/>
      <c r="AQ18" s="222"/>
      <c r="AR18" s="222"/>
      <c r="AS18" s="222"/>
      <c r="AT18" s="222"/>
      <c r="AU18" s="222"/>
      <c r="AV18" s="222"/>
      <c r="AW18" s="222"/>
      <c r="AX18" s="222"/>
      <c r="AY18" s="222"/>
      <c r="AZ18" s="222"/>
      <c r="BA18" s="222"/>
      <c r="BB18" s="222"/>
      <c r="BC18" s="222"/>
      <c r="BD18" s="222"/>
      <c r="BE18" s="222"/>
      <c r="BF18" s="222"/>
      <c r="BG18" s="222"/>
      <c r="BH18" s="222"/>
      <c r="BI18" s="222"/>
      <c r="BJ18" s="222"/>
      <c r="BK18" s="222"/>
      <c r="BL18" s="222"/>
      <c r="BM18" s="222"/>
      <c r="BN18" s="222"/>
      <c r="BO18" s="222"/>
      <c r="BP18" s="222"/>
      <c r="BQ18" s="222"/>
      <c r="BR18" s="222"/>
      <c r="BS18" s="222"/>
      <c r="BT18" s="222"/>
      <c r="BU18" s="222"/>
      <c r="BV18" s="222"/>
      <c r="BW18" s="222"/>
      <c r="BX18" s="222"/>
      <c r="BY18" s="222"/>
      <c r="BZ18" s="222"/>
      <c r="CA18" s="222"/>
      <c r="CB18" s="222"/>
      <c r="CC18" s="222"/>
      <c r="CD18" s="222"/>
      <c r="CE18" s="222"/>
      <c r="CF18" s="222"/>
      <c r="CG18" s="222"/>
      <c r="CH18" s="222"/>
      <c r="CI18" s="222"/>
      <c r="CJ18" s="222"/>
      <c r="CK18" s="222"/>
      <c r="CL18" s="222"/>
      <c r="CM18" s="222"/>
      <c r="CN18" s="222"/>
      <c r="CO18" s="222"/>
      <c r="CP18" s="222"/>
      <c r="CQ18" s="222"/>
      <c r="CR18" s="222"/>
      <c r="CS18" s="222"/>
      <c r="CT18" s="222"/>
      <c r="CU18" s="222"/>
      <c r="CV18" s="222"/>
      <c r="CW18" s="222"/>
      <c r="CX18" s="222"/>
      <c r="CY18" s="222"/>
      <c r="CZ18" s="222"/>
      <c r="DA18" s="222"/>
      <c r="DB18" s="222"/>
      <c r="DC18" s="222"/>
      <c r="DD18" s="222"/>
      <c r="DE18" s="222"/>
      <c r="DF18" s="222"/>
      <c r="DG18" s="222"/>
      <c r="DH18" s="222"/>
      <c r="DI18" s="222"/>
      <c r="DJ18" s="222"/>
      <c r="DK18" s="222"/>
      <c r="DL18" s="222"/>
    </row>
    <row r="19" spans="9:116" ht="13.2" x14ac:dyDescent="0.2"/>
    <row r="20" spans="9:116" ht="13.2" x14ac:dyDescent="0.2"/>
    <row r="21" spans="9:116" ht="13.2" x14ac:dyDescent="0.2">
      <c r="DL21" s="222"/>
    </row>
    <row r="22" spans="9:116" ht="13.2" x14ac:dyDescent="0.2">
      <c r="DI22" s="222"/>
      <c r="DJ22" s="222"/>
      <c r="DK22" s="222"/>
      <c r="DL22" s="222"/>
    </row>
    <row r="23" spans="9:116" ht="13.2" x14ac:dyDescent="0.2">
      <c r="CY23" s="222"/>
      <c r="CZ23" s="222"/>
      <c r="DA23" s="222"/>
      <c r="DB23" s="222"/>
      <c r="DC23" s="222"/>
      <c r="DD23" s="222"/>
      <c r="DE23" s="222"/>
      <c r="DF23" s="222"/>
      <c r="DG23" s="222"/>
      <c r="DH23" s="222"/>
      <c r="DI23" s="222"/>
      <c r="DJ23" s="222"/>
      <c r="DK23" s="222"/>
      <c r="DL23" s="222"/>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22"/>
      <c r="DA35" s="222"/>
      <c r="DB35" s="222"/>
      <c r="DC35" s="222"/>
      <c r="DD35" s="222"/>
      <c r="DE35" s="222"/>
      <c r="DF35" s="222"/>
      <c r="DG35" s="222"/>
      <c r="DH35" s="222"/>
      <c r="DI35" s="222"/>
      <c r="DJ35" s="222"/>
      <c r="DK35" s="222"/>
      <c r="DL35" s="222"/>
    </row>
    <row r="36" spans="15:116" ht="13.2" x14ac:dyDescent="0.2"/>
    <row r="37" spans="15:116" ht="13.2" x14ac:dyDescent="0.2">
      <c r="DL37" s="222"/>
    </row>
    <row r="38" spans="15:116" ht="13.2" x14ac:dyDescent="0.2">
      <c r="DI38" s="222"/>
      <c r="DJ38" s="222"/>
      <c r="DK38" s="222"/>
      <c r="DL38" s="222"/>
    </row>
    <row r="39" spans="15:116" ht="13.2" x14ac:dyDescent="0.2"/>
    <row r="40" spans="15:116" ht="13.2" x14ac:dyDescent="0.2"/>
    <row r="41" spans="15:116" ht="13.2" x14ac:dyDescent="0.2"/>
    <row r="42" spans="15:116" ht="13.2" x14ac:dyDescent="0.2"/>
    <row r="43" spans="15:116" ht="13.2" x14ac:dyDescent="0.2">
      <c r="O43" s="222"/>
      <c r="P43" s="22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2"/>
      <c r="BA43" s="222"/>
      <c r="BB43" s="222"/>
      <c r="BC43" s="222"/>
      <c r="BD43" s="222"/>
      <c r="BE43" s="222"/>
      <c r="BF43" s="222"/>
      <c r="BG43" s="222"/>
      <c r="BH43" s="222"/>
      <c r="BI43" s="222"/>
      <c r="BJ43" s="222"/>
      <c r="BK43" s="222"/>
      <c r="BL43" s="222"/>
      <c r="BM43" s="222"/>
      <c r="BN43" s="222"/>
      <c r="BO43" s="222"/>
      <c r="BP43" s="222"/>
      <c r="BQ43" s="222"/>
      <c r="BR43" s="222"/>
      <c r="BS43" s="222"/>
      <c r="BT43" s="222"/>
      <c r="BU43" s="222"/>
      <c r="BV43" s="222"/>
      <c r="BW43" s="222"/>
      <c r="BX43" s="222"/>
      <c r="BY43" s="222"/>
      <c r="BZ43" s="222"/>
      <c r="CA43" s="222"/>
      <c r="CB43" s="222"/>
      <c r="CC43" s="222"/>
      <c r="CD43" s="222"/>
      <c r="CE43" s="222"/>
      <c r="CF43" s="222"/>
      <c r="CG43" s="222"/>
      <c r="CH43" s="222"/>
      <c r="CI43" s="222"/>
      <c r="CJ43" s="222"/>
      <c r="CK43" s="222"/>
      <c r="CL43" s="222"/>
      <c r="CM43" s="222"/>
      <c r="CN43" s="222"/>
      <c r="CO43" s="222"/>
      <c r="CP43" s="222"/>
      <c r="CQ43" s="222"/>
      <c r="CR43" s="222"/>
      <c r="CS43" s="222"/>
      <c r="CT43" s="222"/>
      <c r="CU43" s="222"/>
      <c r="CV43" s="222"/>
      <c r="CW43" s="222"/>
      <c r="CX43" s="222"/>
      <c r="CY43" s="222"/>
      <c r="CZ43" s="222"/>
      <c r="DA43" s="222"/>
      <c r="DB43" s="222"/>
      <c r="DC43" s="222"/>
      <c r="DD43" s="222"/>
      <c r="DE43" s="222"/>
      <c r="DF43" s="222"/>
      <c r="DG43" s="222"/>
      <c r="DH43" s="222"/>
      <c r="DI43" s="222"/>
      <c r="DJ43" s="222"/>
      <c r="DK43" s="222"/>
      <c r="DL43" s="222"/>
    </row>
    <row r="44" spans="15:116" ht="13.2" x14ac:dyDescent="0.2">
      <c r="DL44" s="222"/>
    </row>
    <row r="45" spans="15:116" ht="13.2" x14ac:dyDescent="0.2"/>
    <row r="46" spans="15:116" ht="13.2" x14ac:dyDescent="0.2">
      <c r="DA46" s="222"/>
      <c r="DB46" s="222"/>
      <c r="DC46" s="222"/>
      <c r="DD46" s="222"/>
      <c r="DE46" s="222"/>
      <c r="DF46" s="222"/>
      <c r="DG46" s="222"/>
      <c r="DH46" s="222"/>
      <c r="DI46" s="222"/>
      <c r="DJ46" s="222"/>
      <c r="DK46" s="222"/>
      <c r="DL46" s="222"/>
    </row>
    <row r="47" spans="15:116" ht="13.2" x14ac:dyDescent="0.2"/>
    <row r="48" spans="15:116" ht="13.2" x14ac:dyDescent="0.2"/>
    <row r="49" spans="104:116" ht="13.2" x14ac:dyDescent="0.2"/>
    <row r="50" spans="104:116" ht="13.2" x14ac:dyDescent="0.2">
      <c r="CZ50" s="222"/>
      <c r="DA50" s="222"/>
      <c r="DB50" s="222"/>
      <c r="DC50" s="222"/>
      <c r="DD50" s="222"/>
      <c r="DE50" s="222"/>
      <c r="DF50" s="222"/>
      <c r="DG50" s="222"/>
      <c r="DH50" s="222"/>
      <c r="DI50" s="222"/>
      <c r="DJ50" s="222"/>
      <c r="DK50" s="222"/>
      <c r="DL50" s="222"/>
    </row>
    <row r="51" spans="104:116" ht="13.2" x14ac:dyDescent="0.2"/>
    <row r="52" spans="104:116" ht="13.2" x14ac:dyDescent="0.2"/>
    <row r="53" spans="104:116" ht="13.2" x14ac:dyDescent="0.2">
      <c r="DL53" s="222"/>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22"/>
      <c r="DD67" s="222"/>
      <c r="DE67" s="222"/>
      <c r="DF67" s="222"/>
      <c r="DG67" s="222"/>
      <c r="DH67" s="222"/>
      <c r="DI67" s="222"/>
      <c r="DJ67" s="222"/>
      <c r="DK67" s="222"/>
      <c r="DL67" s="222"/>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ktihmeKbvol6ZOAPxjzwqvN+zrtZxRgFF++WEDX23vccQgc4dyN0j5XopkfiQGgL/GV0bAgH40rJFYL9jb2uQ==" saltValue="fJJaPgEcKqPPVlh+BBWnf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workbookViewId="0"/>
  </sheetViews>
  <sheetFormatPr defaultColWidth="0" defaultRowHeight="13.5" customHeight="1" zeroHeight="1" x14ac:dyDescent="0.2"/>
  <cols>
    <col min="1" max="36" width="2.33203125" style="224" customWidth="1"/>
    <col min="37" max="44" width="17" style="224" customWidth="1"/>
    <col min="45" max="45" width="6.109375" style="230" customWidth="1"/>
    <col min="46" max="46" width="3" style="228" customWidth="1"/>
    <col min="47" max="47" width="19.109375" style="224" hidden="1" customWidth="1"/>
    <col min="48" max="52" width="12.6640625" style="224" hidden="1" customWidth="1"/>
    <col min="53" max="16384" width="8.6640625" style="224" hidden="1"/>
  </cols>
  <sheetData>
    <row r="1" spans="1:46" ht="13.2" x14ac:dyDescent="0.2">
      <c r="AS1" s="224"/>
      <c r="AT1" s="224"/>
    </row>
    <row r="2" spans="1:46" ht="13.2" x14ac:dyDescent="0.2">
      <c r="AS2" s="224"/>
      <c r="AT2" s="224"/>
    </row>
    <row r="3" spans="1:46" ht="13.2" x14ac:dyDescent="0.2">
      <c r="AS3" s="224"/>
      <c r="AT3" s="224"/>
    </row>
    <row r="4" spans="1:46" ht="13.2" x14ac:dyDescent="0.2">
      <c r="AS4" s="224"/>
      <c r="AT4" s="224"/>
    </row>
    <row r="5" spans="1:46" ht="16.2" x14ac:dyDescent="0.2">
      <c r="A5" s="225" t="s">
        <v>414</v>
      </c>
      <c r="B5" s="226"/>
      <c r="C5" s="226"/>
      <c r="D5" s="226"/>
      <c r="E5" s="226"/>
      <c r="F5" s="226"/>
      <c r="G5" s="226"/>
      <c r="H5" s="226"/>
      <c r="I5" s="226"/>
      <c r="J5" s="226"/>
      <c r="K5" s="226"/>
      <c r="L5" s="226"/>
      <c r="M5" s="226"/>
      <c r="N5" s="226"/>
      <c r="O5" s="226"/>
      <c r="P5" s="226"/>
      <c r="Q5" s="226"/>
      <c r="R5" s="226"/>
      <c r="S5" s="226"/>
      <c r="T5" s="226"/>
      <c r="U5" s="226"/>
      <c r="V5" s="226"/>
      <c r="W5" s="226"/>
      <c r="X5" s="226"/>
      <c r="Y5" s="226"/>
      <c r="Z5" s="226"/>
      <c r="AA5" s="226"/>
      <c r="AB5" s="226"/>
      <c r="AC5" s="226"/>
      <c r="AD5" s="226"/>
      <c r="AE5" s="226"/>
      <c r="AF5" s="226"/>
      <c r="AG5" s="226"/>
      <c r="AH5" s="226"/>
      <c r="AI5" s="226"/>
      <c r="AJ5" s="226"/>
      <c r="AK5" s="226"/>
      <c r="AL5" s="226"/>
      <c r="AM5" s="226"/>
      <c r="AN5" s="226"/>
      <c r="AO5" s="226"/>
      <c r="AP5" s="226"/>
      <c r="AQ5" s="226"/>
      <c r="AR5" s="226"/>
      <c r="AS5" s="227"/>
    </row>
    <row r="6" spans="1:46" ht="13.2" x14ac:dyDescent="0.2">
      <c r="A6" s="228"/>
      <c r="AK6" s="229" t="s">
        <v>415</v>
      </c>
      <c r="AL6" s="229"/>
      <c r="AM6" s="229"/>
      <c r="AN6" s="229"/>
    </row>
    <row r="7" spans="1:46" ht="13.5" customHeight="1" x14ac:dyDescent="0.2">
      <c r="A7" s="228"/>
      <c r="AK7" s="231"/>
      <c r="AL7" s="232"/>
      <c r="AM7" s="232"/>
      <c r="AN7" s="233"/>
      <c r="AO7" s="1131" t="s">
        <v>416</v>
      </c>
      <c r="AP7" s="234"/>
      <c r="AQ7" s="235" t="s">
        <v>417</v>
      </c>
      <c r="AR7" s="236"/>
    </row>
    <row r="8" spans="1:46" ht="13.2" x14ac:dyDescent="0.2">
      <c r="A8" s="228"/>
      <c r="AK8" s="237"/>
      <c r="AL8" s="238"/>
      <c r="AM8" s="238"/>
      <c r="AN8" s="239"/>
      <c r="AO8" s="1132"/>
      <c r="AP8" s="240" t="s">
        <v>418</v>
      </c>
      <c r="AQ8" s="241" t="s">
        <v>419</v>
      </c>
      <c r="AR8" s="242" t="s">
        <v>420</v>
      </c>
    </row>
    <row r="9" spans="1:46" ht="13.2" x14ac:dyDescent="0.2">
      <c r="A9" s="228"/>
      <c r="AK9" s="1143" t="s">
        <v>421</v>
      </c>
      <c r="AL9" s="1144"/>
      <c r="AM9" s="1144"/>
      <c r="AN9" s="1145"/>
      <c r="AO9" s="243">
        <v>1570969</v>
      </c>
      <c r="AP9" s="243">
        <v>159586</v>
      </c>
      <c r="AQ9" s="244">
        <v>120794</v>
      </c>
      <c r="AR9" s="245">
        <v>32.1</v>
      </c>
    </row>
    <row r="10" spans="1:46" ht="13.5" customHeight="1" x14ac:dyDescent="0.2">
      <c r="A10" s="228"/>
      <c r="AK10" s="1143" t="s">
        <v>422</v>
      </c>
      <c r="AL10" s="1144"/>
      <c r="AM10" s="1144"/>
      <c r="AN10" s="1145"/>
      <c r="AO10" s="246">
        <v>179206</v>
      </c>
      <c r="AP10" s="246">
        <v>18205</v>
      </c>
      <c r="AQ10" s="247">
        <v>16294</v>
      </c>
      <c r="AR10" s="248">
        <v>11.7</v>
      </c>
    </row>
    <row r="11" spans="1:46" ht="13.5" customHeight="1" x14ac:dyDescent="0.2">
      <c r="A11" s="228"/>
      <c r="AK11" s="1143" t="s">
        <v>423</v>
      </c>
      <c r="AL11" s="1144"/>
      <c r="AM11" s="1144"/>
      <c r="AN11" s="1145"/>
      <c r="AO11" s="246">
        <v>66718</v>
      </c>
      <c r="AP11" s="246">
        <v>6778</v>
      </c>
      <c r="AQ11" s="247">
        <v>1928</v>
      </c>
      <c r="AR11" s="248">
        <v>251.6</v>
      </c>
    </row>
    <row r="12" spans="1:46" ht="13.5" customHeight="1" x14ac:dyDescent="0.2">
      <c r="A12" s="228"/>
      <c r="AK12" s="1143" t="s">
        <v>424</v>
      </c>
      <c r="AL12" s="1144"/>
      <c r="AM12" s="1144"/>
      <c r="AN12" s="1145"/>
      <c r="AO12" s="246" t="s">
        <v>425</v>
      </c>
      <c r="AP12" s="246" t="s">
        <v>425</v>
      </c>
      <c r="AQ12" s="247">
        <v>20</v>
      </c>
      <c r="AR12" s="248" t="s">
        <v>425</v>
      </c>
    </row>
    <row r="13" spans="1:46" ht="13.5" customHeight="1" x14ac:dyDescent="0.2">
      <c r="A13" s="228"/>
      <c r="AK13" s="1143" t="s">
        <v>426</v>
      </c>
      <c r="AL13" s="1144"/>
      <c r="AM13" s="1144"/>
      <c r="AN13" s="1145"/>
      <c r="AO13" s="246">
        <v>63438</v>
      </c>
      <c r="AP13" s="246">
        <v>6444</v>
      </c>
      <c r="AQ13" s="247">
        <v>4630</v>
      </c>
      <c r="AR13" s="248">
        <v>39.200000000000003</v>
      </c>
    </row>
    <row r="14" spans="1:46" ht="13.5" customHeight="1" x14ac:dyDescent="0.2">
      <c r="A14" s="228"/>
      <c r="AK14" s="1143" t="s">
        <v>427</v>
      </c>
      <c r="AL14" s="1144"/>
      <c r="AM14" s="1144"/>
      <c r="AN14" s="1145"/>
      <c r="AO14" s="246">
        <v>8742</v>
      </c>
      <c r="AP14" s="246">
        <v>888</v>
      </c>
      <c r="AQ14" s="247">
        <v>2459</v>
      </c>
      <c r="AR14" s="248">
        <v>-63.9</v>
      </c>
    </row>
    <row r="15" spans="1:46" ht="13.5" customHeight="1" x14ac:dyDescent="0.2">
      <c r="A15" s="228"/>
      <c r="AK15" s="1146" t="s">
        <v>428</v>
      </c>
      <c r="AL15" s="1147"/>
      <c r="AM15" s="1147"/>
      <c r="AN15" s="1148"/>
      <c r="AO15" s="246">
        <v>-101420</v>
      </c>
      <c r="AP15" s="246">
        <v>-10303</v>
      </c>
      <c r="AQ15" s="247">
        <v>-7108</v>
      </c>
      <c r="AR15" s="248">
        <v>44.9</v>
      </c>
    </row>
    <row r="16" spans="1:46" ht="13.2" x14ac:dyDescent="0.2">
      <c r="A16" s="228"/>
      <c r="AK16" s="1146" t="s">
        <v>103</v>
      </c>
      <c r="AL16" s="1147"/>
      <c r="AM16" s="1147"/>
      <c r="AN16" s="1148"/>
      <c r="AO16" s="246">
        <v>1787653</v>
      </c>
      <c r="AP16" s="246">
        <v>181598</v>
      </c>
      <c r="AQ16" s="247">
        <v>139017</v>
      </c>
      <c r="AR16" s="248">
        <v>30.6</v>
      </c>
    </row>
    <row r="17" spans="1:46" ht="13.2" x14ac:dyDescent="0.2">
      <c r="A17" s="228"/>
    </row>
    <row r="18" spans="1:46" ht="13.2" x14ac:dyDescent="0.2">
      <c r="A18" s="228"/>
      <c r="AQ18" s="249"/>
      <c r="AR18" s="249"/>
    </row>
    <row r="19" spans="1:46" ht="13.2" x14ac:dyDescent="0.2">
      <c r="A19" s="228"/>
      <c r="AK19" s="224" t="s">
        <v>429</v>
      </c>
    </row>
    <row r="20" spans="1:46" ht="13.2" x14ac:dyDescent="0.2">
      <c r="A20" s="228"/>
      <c r="AK20" s="250"/>
      <c r="AL20" s="251"/>
      <c r="AM20" s="251"/>
      <c r="AN20" s="252"/>
      <c r="AO20" s="253" t="s">
        <v>430</v>
      </c>
      <c r="AP20" s="254" t="s">
        <v>431</v>
      </c>
      <c r="AQ20" s="255" t="s">
        <v>432</v>
      </c>
      <c r="AR20" s="256"/>
    </row>
    <row r="21" spans="1:46" s="229" customFormat="1" ht="13.2" x14ac:dyDescent="0.2">
      <c r="A21" s="257"/>
      <c r="AK21" s="1149" t="s">
        <v>433</v>
      </c>
      <c r="AL21" s="1150"/>
      <c r="AM21" s="1150"/>
      <c r="AN21" s="1151"/>
      <c r="AO21" s="258">
        <v>17.57</v>
      </c>
      <c r="AP21" s="259">
        <v>11.1</v>
      </c>
      <c r="AQ21" s="260">
        <v>6.47</v>
      </c>
      <c r="AS21" s="261"/>
      <c r="AT21" s="257"/>
    </row>
    <row r="22" spans="1:46" s="229" customFormat="1" ht="13.2" x14ac:dyDescent="0.2">
      <c r="A22" s="257"/>
      <c r="AK22" s="1149" t="s">
        <v>434</v>
      </c>
      <c r="AL22" s="1150"/>
      <c r="AM22" s="1150"/>
      <c r="AN22" s="1151"/>
      <c r="AO22" s="262">
        <v>91.3</v>
      </c>
      <c r="AP22" s="263">
        <v>96.5</v>
      </c>
      <c r="AQ22" s="264">
        <v>-5.2</v>
      </c>
      <c r="AR22" s="249"/>
      <c r="AS22" s="261"/>
      <c r="AT22" s="257"/>
    </row>
    <row r="23" spans="1:46" s="229" customFormat="1" ht="13.2" x14ac:dyDescent="0.2">
      <c r="A23" s="257"/>
      <c r="AP23" s="249"/>
      <c r="AQ23" s="249"/>
      <c r="AR23" s="249"/>
      <c r="AS23" s="261"/>
      <c r="AT23" s="257"/>
    </row>
    <row r="24" spans="1:46" s="229" customFormat="1" ht="13.2" x14ac:dyDescent="0.2">
      <c r="A24" s="257"/>
      <c r="AP24" s="249"/>
      <c r="AQ24" s="249"/>
      <c r="AR24" s="249"/>
      <c r="AS24" s="261"/>
      <c r="AT24" s="257"/>
    </row>
    <row r="25" spans="1:46" s="229" customFormat="1" ht="13.2" x14ac:dyDescent="0.2">
      <c r="A25" s="265"/>
      <c r="B25" s="266"/>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7"/>
      <c r="AQ25" s="267"/>
      <c r="AR25" s="267"/>
      <c r="AS25" s="268"/>
      <c r="AT25" s="257"/>
    </row>
    <row r="26" spans="1:46" s="229" customFormat="1" ht="13.2" x14ac:dyDescent="0.2">
      <c r="A26" s="1142" t="s">
        <v>435</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69"/>
      <c r="AS27" s="224"/>
      <c r="AT27" s="224"/>
    </row>
    <row r="28" spans="1:46" ht="16.2" x14ac:dyDescent="0.2">
      <c r="A28" s="225" t="s">
        <v>436</v>
      </c>
      <c r="B28" s="226"/>
      <c r="C28" s="226"/>
      <c r="D28" s="226"/>
      <c r="E28" s="226"/>
      <c r="F28" s="226"/>
      <c r="G28" s="226"/>
      <c r="H28" s="226"/>
      <c r="I28" s="226"/>
      <c r="J28" s="226"/>
      <c r="K28" s="226"/>
      <c r="L28" s="226"/>
      <c r="M28" s="226"/>
      <c r="N28" s="226"/>
      <c r="O28" s="226"/>
      <c r="P28" s="226"/>
      <c r="Q28" s="226"/>
      <c r="R28" s="226"/>
      <c r="S28" s="226"/>
      <c r="T28" s="226"/>
      <c r="U28" s="226"/>
      <c r="V28" s="226"/>
      <c r="W28" s="226"/>
      <c r="X28" s="226"/>
      <c r="Y28" s="226"/>
      <c r="Z28" s="226"/>
      <c r="AA28" s="226"/>
      <c r="AB28" s="226"/>
      <c r="AC28" s="226"/>
      <c r="AD28" s="226"/>
      <c r="AE28" s="226"/>
      <c r="AF28" s="226"/>
      <c r="AG28" s="226"/>
      <c r="AH28" s="226"/>
      <c r="AI28" s="226"/>
      <c r="AJ28" s="226"/>
      <c r="AK28" s="226"/>
      <c r="AL28" s="226"/>
      <c r="AM28" s="226"/>
      <c r="AN28" s="226"/>
      <c r="AO28" s="226"/>
      <c r="AP28" s="226"/>
      <c r="AQ28" s="226"/>
      <c r="AR28" s="226"/>
      <c r="AS28" s="270"/>
    </row>
    <row r="29" spans="1:46" ht="13.2" x14ac:dyDescent="0.2">
      <c r="A29" s="228"/>
      <c r="AK29" s="229" t="s">
        <v>437</v>
      </c>
      <c r="AL29" s="229"/>
      <c r="AM29" s="229"/>
      <c r="AN29" s="229"/>
      <c r="AS29" s="271"/>
    </row>
    <row r="30" spans="1:46" ht="13.5" customHeight="1" x14ac:dyDescent="0.2">
      <c r="A30" s="228"/>
      <c r="AK30" s="231"/>
      <c r="AL30" s="232"/>
      <c r="AM30" s="232"/>
      <c r="AN30" s="233"/>
      <c r="AO30" s="1131" t="s">
        <v>416</v>
      </c>
      <c r="AP30" s="234"/>
      <c r="AQ30" s="235" t="s">
        <v>417</v>
      </c>
      <c r="AR30" s="236"/>
    </row>
    <row r="31" spans="1:46" ht="13.2" x14ac:dyDescent="0.2">
      <c r="A31" s="228"/>
      <c r="AK31" s="237"/>
      <c r="AL31" s="238"/>
      <c r="AM31" s="238"/>
      <c r="AN31" s="239"/>
      <c r="AO31" s="1132"/>
      <c r="AP31" s="240" t="s">
        <v>418</v>
      </c>
      <c r="AQ31" s="241" t="s">
        <v>419</v>
      </c>
      <c r="AR31" s="242" t="s">
        <v>420</v>
      </c>
    </row>
    <row r="32" spans="1:46" ht="27" customHeight="1" x14ac:dyDescent="0.2">
      <c r="A32" s="228"/>
      <c r="AK32" s="1133" t="s">
        <v>438</v>
      </c>
      <c r="AL32" s="1134"/>
      <c r="AM32" s="1134"/>
      <c r="AN32" s="1135"/>
      <c r="AO32" s="272">
        <v>823305</v>
      </c>
      <c r="AP32" s="272">
        <v>83635</v>
      </c>
      <c r="AQ32" s="273">
        <v>62408</v>
      </c>
      <c r="AR32" s="274">
        <v>34</v>
      </c>
    </row>
    <row r="33" spans="1:46" ht="13.5" customHeight="1" x14ac:dyDescent="0.2">
      <c r="A33" s="228"/>
      <c r="AK33" s="1133" t="s">
        <v>439</v>
      </c>
      <c r="AL33" s="1134"/>
      <c r="AM33" s="1134"/>
      <c r="AN33" s="1135"/>
      <c r="AO33" s="272" t="s">
        <v>425</v>
      </c>
      <c r="AP33" s="272" t="s">
        <v>425</v>
      </c>
      <c r="AQ33" s="273" t="s">
        <v>425</v>
      </c>
      <c r="AR33" s="274" t="s">
        <v>425</v>
      </c>
    </row>
    <row r="34" spans="1:46" ht="27" customHeight="1" x14ac:dyDescent="0.2">
      <c r="A34" s="228"/>
      <c r="AK34" s="1133" t="s">
        <v>440</v>
      </c>
      <c r="AL34" s="1134"/>
      <c r="AM34" s="1134"/>
      <c r="AN34" s="1135"/>
      <c r="AO34" s="272" t="s">
        <v>425</v>
      </c>
      <c r="AP34" s="272" t="s">
        <v>425</v>
      </c>
      <c r="AQ34" s="273">
        <v>4</v>
      </c>
      <c r="AR34" s="274" t="s">
        <v>425</v>
      </c>
    </row>
    <row r="35" spans="1:46" ht="27" customHeight="1" x14ac:dyDescent="0.2">
      <c r="A35" s="228"/>
      <c r="AK35" s="1133" t="s">
        <v>441</v>
      </c>
      <c r="AL35" s="1134"/>
      <c r="AM35" s="1134"/>
      <c r="AN35" s="1135"/>
      <c r="AO35" s="272">
        <v>179727</v>
      </c>
      <c r="AP35" s="272">
        <v>18258</v>
      </c>
      <c r="AQ35" s="273">
        <v>14219</v>
      </c>
      <c r="AR35" s="274">
        <v>28.4</v>
      </c>
    </row>
    <row r="36" spans="1:46" ht="27" customHeight="1" x14ac:dyDescent="0.2">
      <c r="A36" s="228"/>
      <c r="AK36" s="1133" t="s">
        <v>442</v>
      </c>
      <c r="AL36" s="1134"/>
      <c r="AM36" s="1134"/>
      <c r="AN36" s="1135"/>
      <c r="AO36" s="272">
        <v>5518</v>
      </c>
      <c r="AP36" s="272">
        <v>561</v>
      </c>
      <c r="AQ36" s="273">
        <v>4004</v>
      </c>
      <c r="AR36" s="274">
        <v>-86</v>
      </c>
    </row>
    <row r="37" spans="1:46" ht="13.5" customHeight="1" x14ac:dyDescent="0.2">
      <c r="A37" s="228"/>
      <c r="AK37" s="1133" t="s">
        <v>443</v>
      </c>
      <c r="AL37" s="1134"/>
      <c r="AM37" s="1134"/>
      <c r="AN37" s="1135"/>
      <c r="AO37" s="272" t="s">
        <v>425</v>
      </c>
      <c r="AP37" s="272" t="s">
        <v>425</v>
      </c>
      <c r="AQ37" s="273">
        <v>309</v>
      </c>
      <c r="AR37" s="274" t="s">
        <v>425</v>
      </c>
    </row>
    <row r="38" spans="1:46" ht="27" customHeight="1" x14ac:dyDescent="0.2">
      <c r="A38" s="228"/>
      <c r="AK38" s="1136" t="s">
        <v>444</v>
      </c>
      <c r="AL38" s="1137"/>
      <c r="AM38" s="1137"/>
      <c r="AN38" s="1138"/>
      <c r="AO38" s="275" t="s">
        <v>425</v>
      </c>
      <c r="AP38" s="275" t="s">
        <v>425</v>
      </c>
      <c r="AQ38" s="276">
        <v>4</v>
      </c>
      <c r="AR38" s="264" t="s">
        <v>425</v>
      </c>
      <c r="AS38" s="271"/>
    </row>
    <row r="39" spans="1:46" ht="13.2" x14ac:dyDescent="0.2">
      <c r="A39" s="228"/>
      <c r="AK39" s="1136" t="s">
        <v>445</v>
      </c>
      <c r="AL39" s="1137"/>
      <c r="AM39" s="1137"/>
      <c r="AN39" s="1138"/>
      <c r="AO39" s="272">
        <v>-62603</v>
      </c>
      <c r="AP39" s="272">
        <v>-6360</v>
      </c>
      <c r="AQ39" s="273">
        <v>-2554</v>
      </c>
      <c r="AR39" s="274">
        <v>149</v>
      </c>
      <c r="AS39" s="271"/>
    </row>
    <row r="40" spans="1:46" ht="27" customHeight="1" x14ac:dyDescent="0.2">
      <c r="A40" s="228"/>
      <c r="AK40" s="1133" t="s">
        <v>446</v>
      </c>
      <c r="AL40" s="1134"/>
      <c r="AM40" s="1134"/>
      <c r="AN40" s="1135"/>
      <c r="AO40" s="272">
        <v>-654496</v>
      </c>
      <c r="AP40" s="272">
        <v>-66487</v>
      </c>
      <c r="AQ40" s="273">
        <v>-52280</v>
      </c>
      <c r="AR40" s="274">
        <v>27.2</v>
      </c>
      <c r="AS40" s="271"/>
    </row>
    <row r="41" spans="1:46" ht="13.2" x14ac:dyDescent="0.2">
      <c r="A41" s="228"/>
      <c r="AK41" s="1139" t="s">
        <v>214</v>
      </c>
      <c r="AL41" s="1140"/>
      <c r="AM41" s="1140"/>
      <c r="AN41" s="1141"/>
      <c r="AO41" s="272">
        <v>291451</v>
      </c>
      <c r="AP41" s="272">
        <v>29607</v>
      </c>
      <c r="AQ41" s="273">
        <v>26115</v>
      </c>
      <c r="AR41" s="274">
        <v>13.4</v>
      </c>
      <c r="AS41" s="271"/>
    </row>
    <row r="42" spans="1:46" ht="13.2" x14ac:dyDescent="0.2">
      <c r="A42" s="228"/>
      <c r="AK42" s="277"/>
      <c r="AQ42" s="249"/>
      <c r="AR42" s="249"/>
      <c r="AS42" s="271"/>
    </row>
    <row r="43" spans="1:46" ht="13.2" x14ac:dyDescent="0.2">
      <c r="A43" s="228"/>
      <c r="AP43" s="278"/>
      <c r="AQ43" s="249"/>
      <c r="AS43" s="271"/>
    </row>
    <row r="44" spans="1:46" ht="13.2" x14ac:dyDescent="0.2">
      <c r="A44" s="228"/>
      <c r="AQ44" s="249"/>
    </row>
    <row r="45" spans="1:46" ht="13.2" x14ac:dyDescent="0.2">
      <c r="A45" s="226"/>
      <c r="B45" s="226"/>
      <c r="C45" s="226"/>
      <c r="D45" s="226"/>
      <c r="E45" s="226"/>
      <c r="F45" s="226"/>
      <c r="G45" s="226"/>
      <c r="H45" s="226"/>
      <c r="I45" s="226"/>
      <c r="J45" s="226"/>
      <c r="K45" s="226"/>
      <c r="L45" s="226"/>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26"/>
      <c r="AN45" s="226"/>
      <c r="AO45" s="226"/>
      <c r="AP45" s="226"/>
      <c r="AQ45" s="279"/>
      <c r="AR45" s="226"/>
      <c r="AS45" s="226"/>
      <c r="AT45" s="224"/>
    </row>
    <row r="46" spans="1:46" ht="13.2" x14ac:dyDescent="0.2">
      <c r="A46" s="280"/>
      <c r="B46" s="280"/>
      <c r="C46" s="280"/>
      <c r="D46" s="280"/>
      <c r="E46" s="280"/>
      <c r="F46" s="280"/>
      <c r="G46" s="280"/>
      <c r="H46" s="280"/>
      <c r="I46" s="280"/>
      <c r="J46" s="280"/>
      <c r="K46" s="280"/>
      <c r="L46" s="280"/>
      <c r="M46" s="280"/>
      <c r="N46" s="280"/>
      <c r="O46" s="280"/>
      <c r="P46" s="280"/>
      <c r="Q46" s="280"/>
      <c r="R46" s="280"/>
      <c r="S46" s="280"/>
      <c r="T46" s="280"/>
      <c r="U46" s="280"/>
      <c r="V46" s="280"/>
      <c r="W46" s="280"/>
      <c r="X46" s="280"/>
      <c r="Y46" s="280"/>
      <c r="Z46" s="280"/>
      <c r="AA46" s="280"/>
      <c r="AB46" s="280"/>
      <c r="AC46" s="280"/>
      <c r="AD46" s="280"/>
      <c r="AE46" s="280"/>
      <c r="AF46" s="280"/>
      <c r="AG46" s="280"/>
      <c r="AH46" s="280"/>
      <c r="AI46" s="280"/>
      <c r="AJ46" s="280"/>
      <c r="AK46" s="280"/>
      <c r="AL46" s="280"/>
      <c r="AM46" s="280"/>
      <c r="AN46" s="280"/>
      <c r="AO46" s="280"/>
      <c r="AP46" s="280"/>
      <c r="AQ46" s="280"/>
      <c r="AR46" s="280"/>
      <c r="AS46" s="280"/>
      <c r="AT46" s="224"/>
    </row>
    <row r="47" spans="1:46" ht="17.25" customHeight="1" x14ac:dyDescent="0.2">
      <c r="A47" s="281" t="s">
        <v>447</v>
      </c>
    </row>
    <row r="48" spans="1:46" ht="13.2" x14ac:dyDescent="0.2">
      <c r="A48" s="228"/>
      <c r="AK48" s="282" t="s">
        <v>448</v>
      </c>
      <c r="AL48" s="282"/>
      <c r="AM48" s="282"/>
      <c r="AN48" s="282"/>
      <c r="AO48" s="282"/>
      <c r="AP48" s="282"/>
      <c r="AQ48" s="283"/>
      <c r="AR48" s="282"/>
    </row>
    <row r="49" spans="1:44" ht="13.5" customHeight="1" x14ac:dyDescent="0.2">
      <c r="A49" s="228"/>
      <c r="AK49" s="284"/>
      <c r="AL49" s="285"/>
      <c r="AM49" s="1126" t="s">
        <v>416</v>
      </c>
      <c r="AN49" s="1128" t="s">
        <v>449</v>
      </c>
      <c r="AO49" s="1129"/>
      <c r="AP49" s="1129"/>
      <c r="AQ49" s="1129"/>
      <c r="AR49" s="1130"/>
    </row>
    <row r="50" spans="1:44" ht="13.2" x14ac:dyDescent="0.2">
      <c r="A50" s="228"/>
      <c r="AK50" s="286"/>
      <c r="AL50" s="287"/>
      <c r="AM50" s="1127"/>
      <c r="AN50" s="288" t="s">
        <v>450</v>
      </c>
      <c r="AO50" s="289" t="s">
        <v>451</v>
      </c>
      <c r="AP50" s="290" t="s">
        <v>452</v>
      </c>
      <c r="AQ50" s="291" t="s">
        <v>453</v>
      </c>
      <c r="AR50" s="292" t="s">
        <v>454</v>
      </c>
    </row>
    <row r="51" spans="1:44" ht="13.2" x14ac:dyDescent="0.2">
      <c r="A51" s="228"/>
      <c r="AK51" s="284" t="s">
        <v>455</v>
      </c>
      <c r="AL51" s="285"/>
      <c r="AM51" s="293">
        <v>2062671</v>
      </c>
      <c r="AN51" s="294">
        <v>195162</v>
      </c>
      <c r="AO51" s="295">
        <v>95.8</v>
      </c>
      <c r="AP51" s="296">
        <v>117234</v>
      </c>
      <c r="AQ51" s="297">
        <v>13.4</v>
      </c>
      <c r="AR51" s="298">
        <v>82.4</v>
      </c>
    </row>
    <row r="52" spans="1:44" ht="13.2" x14ac:dyDescent="0.2">
      <c r="A52" s="228"/>
      <c r="AK52" s="299"/>
      <c r="AL52" s="300" t="s">
        <v>456</v>
      </c>
      <c r="AM52" s="301">
        <v>822287</v>
      </c>
      <c r="AN52" s="302">
        <v>77802</v>
      </c>
      <c r="AO52" s="303">
        <v>146.6</v>
      </c>
      <c r="AP52" s="304">
        <v>59796</v>
      </c>
      <c r="AQ52" s="305">
        <v>16.600000000000001</v>
      </c>
      <c r="AR52" s="306">
        <v>130</v>
      </c>
    </row>
    <row r="53" spans="1:44" ht="13.2" x14ac:dyDescent="0.2">
      <c r="A53" s="228"/>
      <c r="AK53" s="284" t="s">
        <v>457</v>
      </c>
      <c r="AL53" s="285"/>
      <c r="AM53" s="293">
        <v>2673784</v>
      </c>
      <c r="AN53" s="294">
        <v>256675</v>
      </c>
      <c r="AO53" s="295">
        <v>31.5</v>
      </c>
      <c r="AP53" s="296">
        <v>97758</v>
      </c>
      <c r="AQ53" s="297">
        <v>-16.600000000000001</v>
      </c>
      <c r="AR53" s="298">
        <v>48.1</v>
      </c>
    </row>
    <row r="54" spans="1:44" ht="13.2" x14ac:dyDescent="0.2">
      <c r="A54" s="228"/>
      <c r="AK54" s="299"/>
      <c r="AL54" s="300" t="s">
        <v>456</v>
      </c>
      <c r="AM54" s="301">
        <v>1099691</v>
      </c>
      <c r="AN54" s="302">
        <v>105567</v>
      </c>
      <c r="AO54" s="303">
        <v>35.700000000000003</v>
      </c>
      <c r="AP54" s="304">
        <v>45946</v>
      </c>
      <c r="AQ54" s="305">
        <v>-23.2</v>
      </c>
      <c r="AR54" s="306">
        <v>58.9</v>
      </c>
    </row>
    <row r="55" spans="1:44" ht="13.2" x14ac:dyDescent="0.2">
      <c r="A55" s="228"/>
      <c r="AK55" s="284" t="s">
        <v>458</v>
      </c>
      <c r="AL55" s="285"/>
      <c r="AM55" s="293">
        <v>2147889</v>
      </c>
      <c r="AN55" s="294">
        <v>208736</v>
      </c>
      <c r="AO55" s="295">
        <v>-18.7</v>
      </c>
      <c r="AP55" s="296">
        <v>91338</v>
      </c>
      <c r="AQ55" s="297">
        <v>-6.6</v>
      </c>
      <c r="AR55" s="298">
        <v>-12.1</v>
      </c>
    </row>
    <row r="56" spans="1:44" ht="13.2" x14ac:dyDescent="0.2">
      <c r="A56" s="228"/>
      <c r="AK56" s="299"/>
      <c r="AL56" s="300" t="s">
        <v>456</v>
      </c>
      <c r="AM56" s="301">
        <v>1492753</v>
      </c>
      <c r="AN56" s="302">
        <v>145068</v>
      </c>
      <c r="AO56" s="303">
        <v>37.4</v>
      </c>
      <c r="AP56" s="304">
        <v>43989</v>
      </c>
      <c r="AQ56" s="305">
        <v>-4.3</v>
      </c>
      <c r="AR56" s="306">
        <v>41.7</v>
      </c>
    </row>
    <row r="57" spans="1:44" ht="13.2" x14ac:dyDescent="0.2">
      <c r="A57" s="228"/>
      <c r="AK57" s="284" t="s">
        <v>459</v>
      </c>
      <c r="AL57" s="285"/>
      <c r="AM57" s="293">
        <v>2145035</v>
      </c>
      <c r="AN57" s="294">
        <v>213076</v>
      </c>
      <c r="AO57" s="295">
        <v>2.1</v>
      </c>
      <c r="AP57" s="296">
        <v>103975</v>
      </c>
      <c r="AQ57" s="297">
        <v>13.8</v>
      </c>
      <c r="AR57" s="298">
        <v>-11.7</v>
      </c>
    </row>
    <row r="58" spans="1:44" ht="13.2" x14ac:dyDescent="0.2">
      <c r="A58" s="228"/>
      <c r="AK58" s="299"/>
      <c r="AL58" s="300" t="s">
        <v>456</v>
      </c>
      <c r="AM58" s="301">
        <v>686400</v>
      </c>
      <c r="AN58" s="302">
        <v>68183</v>
      </c>
      <c r="AO58" s="303">
        <v>-53</v>
      </c>
      <c r="AP58" s="304">
        <v>52698</v>
      </c>
      <c r="AQ58" s="305">
        <v>19.8</v>
      </c>
      <c r="AR58" s="306">
        <v>-72.8</v>
      </c>
    </row>
    <row r="59" spans="1:44" ht="13.2" x14ac:dyDescent="0.2">
      <c r="A59" s="228"/>
      <c r="AK59" s="284" t="s">
        <v>460</v>
      </c>
      <c r="AL59" s="285"/>
      <c r="AM59" s="293">
        <v>2399518</v>
      </c>
      <c r="AN59" s="294">
        <v>243754</v>
      </c>
      <c r="AO59" s="295">
        <v>14.4</v>
      </c>
      <c r="AP59" s="296">
        <v>112678</v>
      </c>
      <c r="AQ59" s="297">
        <v>8.4</v>
      </c>
      <c r="AR59" s="298">
        <v>6</v>
      </c>
    </row>
    <row r="60" spans="1:44" ht="13.2" x14ac:dyDescent="0.2">
      <c r="A60" s="228"/>
      <c r="AK60" s="299"/>
      <c r="AL60" s="300" t="s">
        <v>456</v>
      </c>
      <c r="AM60" s="301">
        <v>596953</v>
      </c>
      <c r="AN60" s="302">
        <v>60641</v>
      </c>
      <c r="AO60" s="303">
        <v>-11.1</v>
      </c>
      <c r="AP60" s="304">
        <v>55165</v>
      </c>
      <c r="AQ60" s="305">
        <v>4.7</v>
      </c>
      <c r="AR60" s="306">
        <v>-15.8</v>
      </c>
    </row>
    <row r="61" spans="1:44" ht="13.2" x14ac:dyDescent="0.2">
      <c r="A61" s="228"/>
      <c r="AK61" s="284" t="s">
        <v>461</v>
      </c>
      <c r="AL61" s="307"/>
      <c r="AM61" s="293">
        <v>2285779</v>
      </c>
      <c r="AN61" s="294">
        <v>223481</v>
      </c>
      <c r="AO61" s="295">
        <v>25</v>
      </c>
      <c r="AP61" s="296">
        <v>104597</v>
      </c>
      <c r="AQ61" s="308">
        <v>2.5</v>
      </c>
      <c r="AR61" s="298">
        <v>22.5</v>
      </c>
    </row>
    <row r="62" spans="1:44" ht="13.2" x14ac:dyDescent="0.2">
      <c r="A62" s="228"/>
      <c r="AK62" s="299"/>
      <c r="AL62" s="300" t="s">
        <v>456</v>
      </c>
      <c r="AM62" s="301">
        <v>939617</v>
      </c>
      <c r="AN62" s="302">
        <v>91452</v>
      </c>
      <c r="AO62" s="303">
        <v>31.1</v>
      </c>
      <c r="AP62" s="304">
        <v>51519</v>
      </c>
      <c r="AQ62" s="305">
        <v>2.7</v>
      </c>
      <c r="AR62" s="306">
        <v>28.4</v>
      </c>
    </row>
    <row r="63" spans="1:44" ht="13.2" x14ac:dyDescent="0.2">
      <c r="A63" s="228"/>
    </row>
    <row r="64" spans="1:44" ht="13.2" x14ac:dyDescent="0.2">
      <c r="A64" s="228"/>
    </row>
    <row r="65" spans="1:46" ht="13.2" x14ac:dyDescent="0.2">
      <c r="A65" s="228"/>
    </row>
    <row r="66" spans="1:46" ht="13.2" x14ac:dyDescent="0.2">
      <c r="A66" s="309"/>
      <c r="B66" s="280"/>
      <c r="C66" s="280"/>
      <c r="D66" s="280"/>
      <c r="E66" s="280"/>
      <c r="F66" s="280"/>
      <c r="G66" s="280"/>
      <c r="H66" s="280"/>
      <c r="I66" s="280"/>
      <c r="J66" s="280"/>
      <c r="K66" s="280"/>
      <c r="L66" s="280"/>
      <c r="M66" s="280"/>
      <c r="N66" s="280"/>
      <c r="O66" s="280"/>
      <c r="P66" s="280"/>
      <c r="Q66" s="280"/>
      <c r="R66" s="280"/>
      <c r="S66" s="280"/>
      <c r="T66" s="280"/>
      <c r="U66" s="280"/>
      <c r="V66" s="280"/>
      <c r="W66" s="280"/>
      <c r="X66" s="280"/>
      <c r="Y66" s="280"/>
      <c r="Z66" s="280"/>
      <c r="AA66" s="280"/>
      <c r="AB66" s="280"/>
      <c r="AC66" s="280"/>
      <c r="AD66" s="280"/>
      <c r="AE66" s="280"/>
      <c r="AF66" s="280"/>
      <c r="AG66" s="280"/>
      <c r="AH66" s="280"/>
      <c r="AI66" s="280"/>
      <c r="AJ66" s="280"/>
      <c r="AK66" s="280"/>
      <c r="AL66" s="280"/>
      <c r="AM66" s="280"/>
      <c r="AN66" s="280"/>
      <c r="AO66" s="280"/>
      <c r="AP66" s="280"/>
      <c r="AQ66" s="280"/>
      <c r="AR66" s="280"/>
      <c r="AS66" s="310"/>
    </row>
    <row r="67" spans="1:46" ht="13.5" hidden="1" customHeight="1" x14ac:dyDescent="0.2">
      <c r="AS67" s="224"/>
      <c r="AT67" s="224"/>
    </row>
  </sheetData>
  <sheetProtection algorithmName="SHA-512" hashValue="VZ464WKi/O5pEEIhWHlyOv59Wt8xnKZBn6e9a9As9As0hVcv7M5FXrTl2mhiYl+nyS/+//BqP6jxbPIke9zarg==" saltValue="4zZ6g+DX6W5iqZXXLQX4l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33203125" style="223" customWidth="1"/>
    <col min="126" max="16384" width="9" style="222" hidden="1"/>
  </cols>
  <sheetData>
    <row r="1" spans="2:125" ht="13.5" customHeight="1" x14ac:dyDescent="0.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2"/>
      <c r="DR1" s="222"/>
      <c r="DS1" s="222"/>
      <c r="DT1" s="222"/>
      <c r="DU1" s="222"/>
    </row>
    <row r="2" spans="2:125" ht="13.2" x14ac:dyDescent="0.2">
      <c r="B2" s="222"/>
      <c r="DG2" s="222"/>
    </row>
    <row r="3" spans="2:125" ht="13.2" x14ac:dyDescent="0.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H3" s="222"/>
      <c r="DI3" s="222"/>
      <c r="DJ3" s="222"/>
      <c r="DK3" s="222"/>
      <c r="DL3" s="222"/>
      <c r="DM3" s="222"/>
      <c r="DN3" s="222"/>
      <c r="DO3" s="222"/>
      <c r="DP3" s="222"/>
      <c r="DQ3" s="222"/>
      <c r="DR3" s="222"/>
      <c r="DS3" s="222"/>
      <c r="DT3" s="222"/>
      <c r="DU3" s="222"/>
    </row>
    <row r="4" spans="2:125" ht="13.2" x14ac:dyDescent="0.2"/>
    <row r="5" spans="2:125" ht="13.2" x14ac:dyDescent="0.2"/>
    <row r="6" spans="2:125" ht="13.2" x14ac:dyDescent="0.2"/>
    <row r="7" spans="2:125" ht="13.2" x14ac:dyDescent="0.2"/>
    <row r="8" spans="2:125" ht="13.2" x14ac:dyDescent="0.2"/>
    <row r="9" spans="2:125" ht="13.2" x14ac:dyDescent="0.2">
      <c r="DU9" s="222"/>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22"/>
    </row>
    <row r="18" spans="125:125" ht="13.2" x14ac:dyDescent="0.2"/>
    <row r="19" spans="125:125" ht="13.2" x14ac:dyDescent="0.2"/>
    <row r="20" spans="125:125" ht="13.2" x14ac:dyDescent="0.2">
      <c r="DU20" s="222"/>
    </row>
    <row r="21" spans="125:125" ht="13.2" x14ac:dyDescent="0.2">
      <c r="DU21" s="222"/>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22"/>
    </row>
    <row r="29" spans="125:125" ht="13.2" x14ac:dyDescent="0.2"/>
    <row r="30" spans="125:125" ht="13.2" x14ac:dyDescent="0.2"/>
    <row r="31" spans="125:125" ht="13.2" x14ac:dyDescent="0.2"/>
    <row r="32" spans="125:125" ht="13.2" x14ac:dyDescent="0.2"/>
    <row r="33" spans="2:125" ht="13.2" x14ac:dyDescent="0.2">
      <c r="B33" s="222"/>
      <c r="G33" s="222"/>
      <c r="I33" s="222"/>
    </row>
    <row r="34" spans="2:125" ht="13.2" x14ac:dyDescent="0.2">
      <c r="C34" s="222"/>
      <c r="P34" s="222"/>
      <c r="DE34" s="222"/>
      <c r="DH34" s="222"/>
    </row>
    <row r="35" spans="2:125" ht="13.2" x14ac:dyDescent="0.2">
      <c r="D35" s="222"/>
      <c r="E35" s="222"/>
      <c r="DG35" s="222"/>
      <c r="DJ35" s="222"/>
      <c r="DP35" s="222"/>
      <c r="DQ35" s="222"/>
      <c r="DR35" s="222"/>
      <c r="DS35" s="222"/>
      <c r="DT35" s="222"/>
      <c r="DU35" s="222"/>
    </row>
    <row r="36" spans="2:125" ht="13.2" x14ac:dyDescent="0.2">
      <c r="F36" s="222"/>
      <c r="H36" s="222"/>
      <c r="J36" s="222"/>
      <c r="K36" s="222"/>
      <c r="L36" s="222"/>
      <c r="M36" s="222"/>
      <c r="N36" s="222"/>
      <c r="O36" s="222"/>
      <c r="Q36" s="222"/>
      <c r="R36" s="222"/>
      <c r="S36" s="222"/>
      <c r="T36" s="222"/>
      <c r="U36" s="222"/>
      <c r="V36" s="222"/>
      <c r="W36" s="222"/>
      <c r="X36" s="222"/>
      <c r="Y36" s="222"/>
      <c r="Z36" s="222"/>
      <c r="AA36" s="222"/>
      <c r="AB36" s="222"/>
      <c r="AC36" s="222"/>
      <c r="AD36" s="222"/>
      <c r="AE36" s="222"/>
      <c r="AF36" s="222"/>
      <c r="AG36" s="222"/>
      <c r="AH36" s="222"/>
      <c r="AI36" s="222"/>
      <c r="AJ36" s="222"/>
      <c r="AK36" s="222"/>
      <c r="AL36" s="222"/>
      <c r="AM36" s="222"/>
      <c r="AN36" s="222"/>
      <c r="AO36" s="222"/>
      <c r="AP36" s="222"/>
      <c r="AQ36" s="222"/>
      <c r="AR36" s="222"/>
      <c r="AS36" s="222"/>
      <c r="AT36" s="222"/>
      <c r="AU36" s="222"/>
      <c r="AV36" s="222"/>
      <c r="AW36" s="222"/>
      <c r="AX36" s="222"/>
      <c r="AY36" s="222"/>
      <c r="AZ36" s="222"/>
      <c r="BA36" s="222"/>
      <c r="BB36" s="222"/>
      <c r="BC36" s="222"/>
      <c r="BD36" s="222"/>
      <c r="BE36" s="222"/>
      <c r="BF36" s="222"/>
      <c r="BG36" s="222"/>
      <c r="BH36" s="222"/>
      <c r="BI36" s="222"/>
      <c r="BJ36" s="222"/>
      <c r="BK36" s="222"/>
      <c r="BL36" s="222"/>
      <c r="BM36" s="222"/>
      <c r="BN36" s="222"/>
      <c r="BO36" s="222"/>
      <c r="BP36" s="222"/>
      <c r="BQ36" s="222"/>
      <c r="BR36" s="222"/>
      <c r="BS36" s="222"/>
      <c r="BT36" s="222"/>
      <c r="BU36" s="222"/>
      <c r="BV36" s="222"/>
      <c r="BW36" s="222"/>
      <c r="BX36" s="222"/>
      <c r="BY36" s="222"/>
      <c r="BZ36" s="222"/>
      <c r="CA36" s="222"/>
      <c r="CB36" s="222"/>
      <c r="CC36" s="222"/>
      <c r="CD36" s="222"/>
      <c r="CE36" s="222"/>
      <c r="CF36" s="222"/>
      <c r="CG36" s="222"/>
      <c r="CH36" s="222"/>
      <c r="CI36" s="222"/>
      <c r="CJ36" s="222"/>
      <c r="CK36" s="222"/>
      <c r="CL36" s="222"/>
      <c r="CM36" s="222"/>
      <c r="CN36" s="222"/>
      <c r="CO36" s="222"/>
      <c r="CP36" s="222"/>
      <c r="CQ36" s="222"/>
      <c r="CR36" s="222"/>
      <c r="CS36" s="222"/>
      <c r="CT36" s="222"/>
      <c r="CU36" s="222"/>
      <c r="CV36" s="222"/>
      <c r="CW36" s="222"/>
      <c r="CX36" s="222"/>
      <c r="CY36" s="222"/>
      <c r="CZ36" s="222"/>
      <c r="DA36" s="222"/>
      <c r="DB36" s="222"/>
      <c r="DC36" s="222"/>
      <c r="DD36" s="222"/>
      <c r="DF36" s="222"/>
      <c r="DI36" s="222"/>
      <c r="DK36" s="222"/>
      <c r="DL36" s="222"/>
      <c r="DM36" s="222"/>
      <c r="DN36" s="222"/>
      <c r="DO36" s="222"/>
      <c r="DP36" s="222"/>
      <c r="DQ36" s="222"/>
      <c r="DR36" s="222"/>
      <c r="DS36" s="222"/>
      <c r="DT36" s="222"/>
      <c r="DU36" s="222"/>
    </row>
    <row r="37" spans="2:125" ht="13.2" x14ac:dyDescent="0.2">
      <c r="DU37" s="222"/>
    </row>
    <row r="38" spans="2:125" ht="13.2" x14ac:dyDescent="0.2">
      <c r="DT38" s="222"/>
      <c r="DU38" s="222"/>
    </row>
    <row r="39" spans="2:125" ht="13.2" x14ac:dyDescent="0.2"/>
    <row r="40" spans="2:125" ht="13.2" x14ac:dyDescent="0.2">
      <c r="DH40" s="222"/>
    </row>
    <row r="41" spans="2:125" ht="13.2" x14ac:dyDescent="0.2">
      <c r="DE41" s="222"/>
    </row>
    <row r="42" spans="2:125" ht="13.2" x14ac:dyDescent="0.2">
      <c r="DG42" s="222"/>
      <c r="DJ42" s="222"/>
    </row>
    <row r="43" spans="2:125" ht="13.2" x14ac:dyDescent="0.2">
      <c r="Q43" s="222"/>
      <c r="R43" s="222"/>
      <c r="S43" s="222"/>
      <c r="T43" s="222"/>
      <c r="U43" s="222"/>
      <c r="V43" s="222"/>
      <c r="W43" s="222"/>
      <c r="X43" s="222"/>
      <c r="Y43" s="222"/>
      <c r="Z43" s="222"/>
      <c r="AA43" s="222"/>
      <c r="AB43" s="222"/>
      <c r="AC43" s="222"/>
      <c r="AD43" s="222"/>
      <c r="AE43" s="222"/>
      <c r="AF43" s="222"/>
      <c r="AG43" s="222"/>
      <c r="AH43" s="222"/>
      <c r="AI43" s="222"/>
      <c r="AJ43" s="222"/>
      <c r="AK43" s="222"/>
      <c r="AL43" s="222"/>
      <c r="AM43" s="222"/>
      <c r="AN43" s="222"/>
      <c r="AO43" s="222"/>
      <c r="AP43" s="222"/>
      <c r="AQ43" s="222"/>
      <c r="AR43" s="222"/>
      <c r="AS43" s="222"/>
      <c r="AT43" s="222"/>
      <c r="AU43" s="222"/>
      <c r="AV43" s="222"/>
      <c r="AW43" s="222"/>
      <c r="AX43" s="222"/>
      <c r="AY43" s="222"/>
      <c r="AZ43" s="222"/>
      <c r="BA43" s="222"/>
      <c r="BB43" s="222"/>
      <c r="BC43" s="222"/>
      <c r="BD43" s="222"/>
      <c r="BE43" s="222"/>
      <c r="BF43" s="222"/>
      <c r="BG43" s="222"/>
      <c r="BH43" s="222"/>
      <c r="BI43" s="222"/>
      <c r="BJ43" s="222"/>
      <c r="BK43" s="222"/>
      <c r="BL43" s="222"/>
      <c r="BM43" s="222"/>
      <c r="BN43" s="222"/>
      <c r="BO43" s="222"/>
      <c r="BP43" s="222"/>
      <c r="BQ43" s="222"/>
      <c r="BR43" s="222"/>
      <c r="BS43" s="222"/>
      <c r="BT43" s="222"/>
      <c r="BU43" s="222"/>
      <c r="BV43" s="222"/>
      <c r="BW43" s="222"/>
      <c r="BX43" s="222"/>
      <c r="BY43" s="222"/>
      <c r="BZ43" s="222"/>
      <c r="CA43" s="222"/>
      <c r="CB43" s="222"/>
      <c r="CC43" s="222"/>
      <c r="CD43" s="222"/>
      <c r="CE43" s="222"/>
      <c r="CF43" s="222"/>
      <c r="CG43" s="222"/>
      <c r="CH43" s="222"/>
      <c r="CI43" s="222"/>
      <c r="CJ43" s="222"/>
      <c r="CK43" s="222"/>
      <c r="CL43" s="222"/>
      <c r="CM43" s="222"/>
      <c r="CN43" s="222"/>
      <c r="CO43" s="222"/>
      <c r="CP43" s="222"/>
      <c r="CQ43" s="222"/>
      <c r="CR43" s="222"/>
      <c r="CS43" s="222"/>
      <c r="CT43" s="222"/>
      <c r="CU43" s="222"/>
      <c r="CV43" s="222"/>
      <c r="CW43" s="222"/>
      <c r="CX43" s="222"/>
      <c r="CY43" s="222"/>
      <c r="CZ43" s="222"/>
      <c r="DA43" s="222"/>
      <c r="DB43" s="222"/>
      <c r="DC43" s="222"/>
      <c r="DD43" s="222"/>
      <c r="DF43" s="222"/>
      <c r="DI43" s="222"/>
      <c r="DK43" s="222"/>
      <c r="DL43" s="222"/>
      <c r="DM43" s="222"/>
      <c r="DN43" s="222"/>
      <c r="DO43" s="222"/>
      <c r="DP43" s="222"/>
      <c r="DQ43" s="222"/>
      <c r="DR43" s="222"/>
      <c r="DS43" s="222"/>
      <c r="DT43" s="222"/>
      <c r="DU43" s="222"/>
    </row>
    <row r="44" spans="2:125" ht="13.2" x14ac:dyDescent="0.2">
      <c r="DU44" s="222"/>
    </row>
    <row r="45" spans="2:125" ht="13.2" x14ac:dyDescent="0.2"/>
    <row r="46" spans="2:125" ht="13.2" x14ac:dyDescent="0.2"/>
    <row r="47" spans="2:125" ht="13.2" x14ac:dyDescent="0.2"/>
    <row r="48" spans="2:125" ht="13.2" x14ac:dyDescent="0.2">
      <c r="DT48" s="222"/>
      <c r="DU48" s="222"/>
    </row>
    <row r="49" spans="120:125" ht="13.2" x14ac:dyDescent="0.2">
      <c r="DU49" s="222"/>
    </row>
    <row r="50" spans="120:125" ht="13.2" x14ac:dyDescent="0.2">
      <c r="DU50" s="222"/>
    </row>
    <row r="51" spans="120:125" ht="13.2" x14ac:dyDescent="0.2">
      <c r="DP51" s="222"/>
      <c r="DQ51" s="222"/>
      <c r="DR51" s="222"/>
      <c r="DS51" s="222"/>
      <c r="DT51" s="222"/>
      <c r="DU51" s="222"/>
    </row>
    <row r="52" spans="120:125" ht="13.2" x14ac:dyDescent="0.2"/>
    <row r="53" spans="120:125" ht="13.2" x14ac:dyDescent="0.2"/>
    <row r="54" spans="120:125" ht="13.2" x14ac:dyDescent="0.2">
      <c r="DU54" s="222"/>
    </row>
    <row r="55" spans="120:125" ht="13.2" x14ac:dyDescent="0.2"/>
    <row r="56" spans="120:125" ht="13.2" x14ac:dyDescent="0.2"/>
    <row r="57" spans="120:125" ht="13.2" x14ac:dyDescent="0.2"/>
    <row r="58" spans="120:125" ht="13.2" x14ac:dyDescent="0.2">
      <c r="DU58" s="222"/>
    </row>
    <row r="59" spans="120:125" ht="13.2" x14ac:dyDescent="0.2"/>
    <row r="60" spans="120:125" ht="13.2" x14ac:dyDescent="0.2"/>
    <row r="61" spans="120:125" ht="13.2" x14ac:dyDescent="0.2"/>
    <row r="62" spans="120:125" ht="13.2" x14ac:dyDescent="0.2"/>
    <row r="63" spans="120:125" ht="13.2" x14ac:dyDescent="0.2">
      <c r="DU63" s="222"/>
    </row>
    <row r="64" spans="120:125" ht="13.2" x14ac:dyDescent="0.2">
      <c r="DT64" s="222"/>
      <c r="DU64" s="222"/>
    </row>
    <row r="65" spans="123:125" ht="13.2" x14ac:dyDescent="0.2"/>
    <row r="66" spans="123:125" ht="13.2" x14ac:dyDescent="0.2"/>
    <row r="67" spans="123:125" ht="13.2" x14ac:dyDescent="0.2"/>
    <row r="68" spans="123:125" ht="13.2" x14ac:dyDescent="0.2"/>
    <row r="69" spans="123:125" ht="13.2" x14ac:dyDescent="0.2">
      <c r="DS69" s="222"/>
      <c r="DT69" s="222"/>
      <c r="DU69" s="222"/>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22"/>
    </row>
    <row r="83" spans="116:125" ht="13.2" x14ac:dyDescent="0.2">
      <c r="DM83" s="222"/>
      <c r="DN83" s="222"/>
      <c r="DO83" s="222"/>
      <c r="DP83" s="222"/>
      <c r="DQ83" s="222"/>
      <c r="DR83" s="222"/>
      <c r="DS83" s="222"/>
      <c r="DT83" s="222"/>
      <c r="DU83" s="222"/>
    </row>
    <row r="84" spans="116:125" ht="13.2" x14ac:dyDescent="0.2"/>
    <row r="85" spans="116:125" ht="13.2" x14ac:dyDescent="0.2"/>
    <row r="86" spans="116:125" ht="13.2" x14ac:dyDescent="0.2"/>
    <row r="87" spans="116:125" ht="13.2" x14ac:dyDescent="0.2"/>
    <row r="88" spans="116:125" ht="13.2" x14ac:dyDescent="0.2">
      <c r="DU88" s="222"/>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22"/>
      <c r="DT94" s="222"/>
      <c r="DU94" s="222"/>
    </row>
    <row r="95" spans="116:125" ht="13.5" customHeight="1" x14ac:dyDescent="0.2">
      <c r="DU95" s="22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22"/>
    </row>
    <row r="102" spans="124:125" ht="13.5" customHeight="1" x14ac:dyDescent="0.2"/>
    <row r="103" spans="124:125" ht="13.5" customHeight="1" x14ac:dyDescent="0.2"/>
    <row r="104" spans="124:125" ht="13.5" customHeight="1" x14ac:dyDescent="0.2">
      <c r="DT104" s="222"/>
      <c r="DU104" s="22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22" t="s">
        <v>413</v>
      </c>
    </row>
    <row r="121" spans="125:125" ht="13.5" hidden="1" customHeight="1" x14ac:dyDescent="0.2">
      <c r="DU121" s="222"/>
    </row>
  </sheetData>
  <sheetProtection algorithmName="SHA-512" hashValue="T3tI7R/VA8B8+z/aPeQ035RuQUUglxfWO7taFSs8bQWOLuD8CwatkZ/3fmF8yNuCdKl+i5L3Mp44w/u2Tl7DWA==" saltValue="XzfULajxD4rN/xvh3K7XK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33203125" style="223" customWidth="1"/>
    <col min="126" max="142" width="0" style="222" hidden="1" customWidth="1"/>
    <col min="143" max="16384" width="9" style="222" hidden="1"/>
  </cols>
  <sheetData>
    <row r="1" spans="1:125" ht="13.5" customHeight="1" x14ac:dyDescent="0.2">
      <c r="A1" s="22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2"/>
      <c r="DR1" s="222"/>
      <c r="DS1" s="222"/>
      <c r="DT1" s="222"/>
      <c r="DU1" s="222"/>
    </row>
    <row r="2" spans="1:125" ht="13.2" x14ac:dyDescent="0.2">
      <c r="B2" s="222"/>
      <c r="T2" s="222"/>
    </row>
    <row r="3" spans="1:125" ht="13.2" x14ac:dyDescent="0.2">
      <c r="C3" s="222"/>
      <c r="D3" s="222"/>
      <c r="E3" s="222"/>
      <c r="F3" s="222"/>
      <c r="G3" s="222"/>
      <c r="H3" s="222"/>
      <c r="I3" s="222"/>
      <c r="J3" s="222"/>
      <c r="K3" s="222"/>
      <c r="L3" s="222"/>
      <c r="M3" s="222"/>
      <c r="N3" s="222"/>
      <c r="O3" s="222"/>
      <c r="P3" s="222"/>
      <c r="Q3" s="222"/>
      <c r="R3" s="222"/>
      <c r="S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22"/>
      <c r="G33" s="222"/>
      <c r="I33" s="222"/>
    </row>
    <row r="34" spans="2:125" ht="13.2" x14ac:dyDescent="0.2">
      <c r="C34" s="222"/>
      <c r="P34" s="222"/>
      <c r="R34" s="222"/>
      <c r="U34" s="222"/>
    </row>
    <row r="35" spans="2:125" ht="13.2" x14ac:dyDescent="0.2">
      <c r="D35" s="222"/>
      <c r="E35" s="222"/>
      <c r="T35" s="222"/>
      <c r="W35" s="222"/>
      <c r="X35" s="222"/>
      <c r="Y35" s="222"/>
      <c r="Z35" s="222"/>
      <c r="AA35" s="222"/>
      <c r="AB35" s="222"/>
      <c r="AC35" s="222"/>
      <c r="AD35" s="222"/>
      <c r="AE35" s="222"/>
      <c r="AF35" s="222"/>
      <c r="AG35" s="222"/>
      <c r="AH35" s="222"/>
      <c r="AI35" s="222"/>
      <c r="AJ35" s="222"/>
      <c r="AK35" s="222"/>
      <c r="AL35" s="222"/>
      <c r="AM35" s="222"/>
      <c r="AN35" s="222"/>
      <c r="AO35" s="222"/>
      <c r="AP35" s="222"/>
      <c r="AQ35" s="222"/>
      <c r="AR35" s="222"/>
      <c r="AS35" s="222"/>
      <c r="AT35" s="222"/>
      <c r="AU35" s="222"/>
      <c r="AV35" s="222"/>
      <c r="AW35" s="222"/>
      <c r="AX35" s="222"/>
      <c r="AY35" s="222"/>
      <c r="AZ35" s="222"/>
      <c r="BA35" s="222"/>
      <c r="BB35" s="222"/>
      <c r="BC35" s="222"/>
      <c r="BD35" s="222"/>
      <c r="BE35" s="222"/>
      <c r="BF35" s="222"/>
      <c r="BG35" s="222"/>
      <c r="BH35" s="222"/>
      <c r="BI35" s="222"/>
      <c r="BJ35" s="222"/>
      <c r="BK35" s="222"/>
      <c r="BL35" s="222"/>
      <c r="BM35" s="222"/>
      <c r="BN35" s="222"/>
      <c r="BO35" s="222"/>
      <c r="BP35" s="222"/>
      <c r="BQ35" s="222"/>
      <c r="BR35" s="222"/>
      <c r="BS35" s="222"/>
      <c r="BT35" s="222"/>
      <c r="BU35" s="222"/>
      <c r="BV35" s="222"/>
      <c r="BW35" s="222"/>
      <c r="BX35" s="222"/>
      <c r="BY35" s="222"/>
      <c r="BZ35" s="222"/>
      <c r="CA35" s="222"/>
      <c r="CB35" s="222"/>
      <c r="CC35" s="222"/>
      <c r="CD35" s="222"/>
      <c r="CE35" s="222"/>
      <c r="CF35" s="222"/>
      <c r="CG35" s="222"/>
      <c r="CH35" s="222"/>
      <c r="CI35" s="222"/>
      <c r="CJ35" s="222"/>
      <c r="CK35" s="222"/>
      <c r="CL35" s="222"/>
      <c r="CM35" s="222"/>
      <c r="CN35" s="222"/>
      <c r="CO35" s="222"/>
      <c r="CP35" s="222"/>
      <c r="CQ35" s="222"/>
      <c r="CR35" s="222"/>
      <c r="CS35" s="222"/>
      <c r="CT35" s="222"/>
      <c r="CU35" s="222"/>
      <c r="CV35" s="222"/>
      <c r="CW35" s="222"/>
      <c r="CX35" s="222"/>
      <c r="CY35" s="222"/>
      <c r="CZ35" s="222"/>
      <c r="DA35" s="222"/>
      <c r="DB35" s="222"/>
      <c r="DC35" s="222"/>
      <c r="DD35" s="222"/>
      <c r="DE35" s="222"/>
      <c r="DF35" s="222"/>
      <c r="DG35" s="222"/>
      <c r="DH35" s="222"/>
      <c r="DI35" s="222"/>
      <c r="DJ35" s="222"/>
      <c r="DK35" s="222"/>
      <c r="DL35" s="222"/>
      <c r="DM35" s="222"/>
      <c r="DN35" s="222"/>
      <c r="DO35" s="222"/>
      <c r="DP35" s="222"/>
      <c r="DQ35" s="222"/>
      <c r="DR35" s="222"/>
      <c r="DS35" s="222"/>
      <c r="DT35" s="222"/>
      <c r="DU35" s="222"/>
    </row>
    <row r="36" spans="2:125" ht="13.2" x14ac:dyDescent="0.2">
      <c r="F36" s="222"/>
      <c r="H36" s="222"/>
      <c r="J36" s="222"/>
      <c r="K36" s="222"/>
      <c r="L36" s="222"/>
      <c r="M36" s="222"/>
      <c r="N36" s="222"/>
      <c r="O36" s="222"/>
      <c r="Q36" s="222"/>
      <c r="S36" s="222"/>
      <c r="V36" s="222"/>
    </row>
    <row r="37" spans="2:125" ht="13.2" x14ac:dyDescent="0.2"/>
    <row r="38" spans="2:125" ht="13.2" x14ac:dyDescent="0.2"/>
    <row r="39" spans="2:125" ht="13.2" x14ac:dyDescent="0.2"/>
    <row r="40" spans="2:125" ht="13.2" x14ac:dyDescent="0.2">
      <c r="U40" s="222"/>
    </row>
    <row r="41" spans="2:125" ht="13.2" x14ac:dyDescent="0.2">
      <c r="R41" s="222"/>
    </row>
    <row r="42" spans="2:125" ht="13.2" x14ac:dyDescent="0.2">
      <c r="T42" s="222"/>
      <c r="W42" s="222"/>
      <c r="X42" s="222"/>
      <c r="Y42" s="222"/>
      <c r="Z42" s="222"/>
      <c r="AA42" s="222"/>
      <c r="AB42" s="222"/>
      <c r="AC42" s="222"/>
      <c r="AD42" s="222"/>
      <c r="AE42" s="222"/>
      <c r="AF42" s="222"/>
      <c r="AG42" s="222"/>
      <c r="AH42" s="222"/>
      <c r="AI42" s="222"/>
      <c r="AJ42" s="222"/>
      <c r="AK42" s="222"/>
      <c r="AL42" s="222"/>
      <c r="AM42" s="222"/>
      <c r="AN42" s="222"/>
      <c r="AO42" s="222"/>
      <c r="AP42" s="222"/>
      <c r="AQ42" s="222"/>
      <c r="AR42" s="222"/>
      <c r="AS42" s="222"/>
      <c r="AT42" s="222"/>
      <c r="AU42" s="222"/>
      <c r="AV42" s="222"/>
      <c r="AW42" s="222"/>
      <c r="AX42" s="222"/>
      <c r="AY42" s="222"/>
      <c r="AZ42" s="222"/>
      <c r="BA42" s="222"/>
      <c r="BB42" s="222"/>
      <c r="BC42" s="222"/>
      <c r="BD42" s="222"/>
      <c r="BE42" s="222"/>
      <c r="BF42" s="222"/>
      <c r="BG42" s="222"/>
      <c r="BH42" s="222"/>
      <c r="BI42" s="222"/>
      <c r="BJ42" s="222"/>
      <c r="BK42" s="222"/>
      <c r="BL42" s="222"/>
      <c r="BM42" s="222"/>
      <c r="BN42" s="222"/>
      <c r="BO42" s="222"/>
      <c r="BP42" s="222"/>
      <c r="BQ42" s="222"/>
      <c r="BR42" s="222"/>
      <c r="BS42" s="222"/>
      <c r="BT42" s="222"/>
      <c r="BU42" s="222"/>
      <c r="BV42" s="222"/>
      <c r="BW42" s="222"/>
      <c r="BX42" s="222"/>
      <c r="BY42" s="222"/>
      <c r="BZ42" s="222"/>
      <c r="CA42" s="222"/>
      <c r="CB42" s="222"/>
      <c r="CC42" s="222"/>
      <c r="CD42" s="222"/>
      <c r="CE42" s="222"/>
      <c r="CF42" s="222"/>
      <c r="CG42" s="222"/>
      <c r="CH42" s="222"/>
      <c r="CI42" s="222"/>
      <c r="CJ42" s="222"/>
      <c r="CK42" s="222"/>
      <c r="CL42" s="222"/>
      <c r="CM42" s="222"/>
      <c r="CN42" s="222"/>
      <c r="CO42" s="222"/>
      <c r="CP42" s="222"/>
      <c r="CQ42" s="222"/>
      <c r="CR42" s="222"/>
      <c r="CS42" s="222"/>
      <c r="CT42" s="222"/>
      <c r="CU42" s="222"/>
      <c r="CV42" s="222"/>
      <c r="CW42" s="222"/>
      <c r="CX42" s="222"/>
      <c r="CY42" s="222"/>
      <c r="CZ42" s="222"/>
      <c r="DA42" s="222"/>
      <c r="DB42" s="222"/>
      <c r="DC42" s="222"/>
      <c r="DD42" s="222"/>
      <c r="DE42" s="222"/>
      <c r="DF42" s="222"/>
      <c r="DG42" s="222"/>
      <c r="DH42" s="222"/>
      <c r="DI42" s="222"/>
      <c r="DJ42" s="222"/>
      <c r="DK42" s="222"/>
      <c r="DL42" s="222"/>
      <c r="DM42" s="222"/>
      <c r="DN42" s="222"/>
      <c r="DO42" s="222"/>
      <c r="DP42" s="222"/>
      <c r="DQ42" s="222"/>
      <c r="DR42" s="222"/>
      <c r="DS42" s="222"/>
      <c r="DT42" s="222"/>
      <c r="DU42" s="222"/>
    </row>
    <row r="43" spans="2:125" ht="13.2" x14ac:dyDescent="0.2">
      <c r="Q43" s="222"/>
      <c r="S43" s="222"/>
      <c r="V43" s="222"/>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23" t="s">
        <v>413</v>
      </c>
    </row>
  </sheetData>
  <sheetProtection algorithmName="SHA-512" hashValue="Oee96cKhja2OwayNFU40d3kITFbIeN+rOHoBuVW1lrSLf17OvKle9GP2SaTNkrWVVnGaRuK5Sz1ehtPfSR5szw==" saltValue="VN8jfIUpuwZDVtxI74mn/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462</v>
      </c>
    </row>
    <row r="46" spans="2:10" ht="29.25" customHeight="1" thickBot="1" x14ac:dyDescent="0.25">
      <c r="B46" s="4" t="s">
        <v>7</v>
      </c>
      <c r="C46" s="5"/>
      <c r="D46" s="5"/>
      <c r="E46" s="6" t="s">
        <v>463</v>
      </c>
      <c r="F46" s="7" t="s">
        <v>464</v>
      </c>
      <c r="G46" s="8" t="s">
        <v>465</v>
      </c>
      <c r="H46" s="8" t="s">
        <v>466</v>
      </c>
      <c r="I46" s="8" t="s">
        <v>467</v>
      </c>
      <c r="J46" s="9" t="s">
        <v>468</v>
      </c>
    </row>
    <row r="47" spans="2:10" ht="57.75" customHeight="1" x14ac:dyDescent="0.2">
      <c r="B47" s="10"/>
      <c r="C47" s="1152" t="s">
        <v>469</v>
      </c>
      <c r="D47" s="1152"/>
      <c r="E47" s="1153"/>
      <c r="F47" s="11">
        <v>23.58</v>
      </c>
      <c r="G47" s="12">
        <v>24.12</v>
      </c>
      <c r="H47" s="12">
        <v>29.81</v>
      </c>
      <c r="I47" s="12">
        <v>32.06</v>
      </c>
      <c r="J47" s="13">
        <v>29.43</v>
      </c>
    </row>
    <row r="48" spans="2:10" ht="57.75" customHeight="1" x14ac:dyDescent="0.2">
      <c r="B48" s="14"/>
      <c r="C48" s="1154" t="s">
        <v>470</v>
      </c>
      <c r="D48" s="1154"/>
      <c r="E48" s="1155"/>
      <c r="F48" s="15">
        <v>4.08</v>
      </c>
      <c r="G48" s="16">
        <v>9.32</v>
      </c>
      <c r="H48" s="16">
        <v>7.27</v>
      </c>
      <c r="I48" s="16">
        <v>4.59</v>
      </c>
      <c r="J48" s="17">
        <v>4.9400000000000004</v>
      </c>
    </row>
    <row r="49" spans="2:10" ht="57.75" customHeight="1" thickBot="1" x14ac:dyDescent="0.25">
      <c r="B49" s="18"/>
      <c r="C49" s="1156" t="s">
        <v>471</v>
      </c>
      <c r="D49" s="1156"/>
      <c r="E49" s="1157"/>
      <c r="F49" s="19" t="s">
        <v>472</v>
      </c>
      <c r="G49" s="20">
        <v>5.5</v>
      </c>
      <c r="H49" s="20" t="s">
        <v>473</v>
      </c>
      <c r="I49" s="20" t="s">
        <v>474</v>
      </c>
      <c r="J49" s="21" t="s">
        <v>475</v>
      </c>
    </row>
    <row r="50" spans="2:10" ht="13.2" x14ac:dyDescent="0.2"/>
  </sheetData>
  <sheetProtection algorithmName="SHA-512" hashValue="RTnuqwKxhP6XqL2j5I0zKG8uczUa+o+a7mqd1XjO/Cm6CcAzLURY0Z/scI8FMGcdtyxHtS0a9oow1je04gZ/fA==" saltValue="HOW34R4lCPp3GN2GRon17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462</v>
      </c>
      <c r="K32" s="22"/>
      <c r="L32" s="22"/>
      <c r="M32" s="22"/>
      <c r="N32" s="22"/>
      <c r="O32" s="22"/>
      <c r="P32" s="22"/>
    </row>
    <row r="33" spans="1:16" ht="39" customHeight="1" thickBot="1" x14ac:dyDescent="0.25">
      <c r="A33" s="22"/>
      <c r="B33" s="25" t="s">
        <v>476</v>
      </c>
      <c r="C33" s="26"/>
      <c r="D33" s="26"/>
      <c r="E33" s="27" t="s">
        <v>463</v>
      </c>
      <c r="F33" s="28" t="s">
        <v>464</v>
      </c>
      <c r="G33" s="29" t="s">
        <v>465</v>
      </c>
      <c r="H33" s="29" t="s">
        <v>466</v>
      </c>
      <c r="I33" s="29" t="s">
        <v>467</v>
      </c>
      <c r="J33" s="30" t="s">
        <v>468</v>
      </c>
      <c r="K33" s="22"/>
      <c r="L33" s="22"/>
      <c r="M33" s="22"/>
      <c r="N33" s="22"/>
      <c r="O33" s="22"/>
      <c r="P33" s="22"/>
    </row>
    <row r="34" spans="1:16" ht="39" customHeight="1" x14ac:dyDescent="0.2">
      <c r="A34" s="22"/>
      <c r="B34" s="31"/>
      <c r="C34" s="1162" t="s">
        <v>477</v>
      </c>
      <c r="D34" s="1162"/>
      <c r="E34" s="1163"/>
      <c r="F34" s="32">
        <v>5.79</v>
      </c>
      <c r="G34" s="33">
        <v>6.89</v>
      </c>
      <c r="H34" s="33">
        <v>8.27</v>
      </c>
      <c r="I34" s="33">
        <v>9.8000000000000007</v>
      </c>
      <c r="J34" s="34">
        <v>6.47</v>
      </c>
      <c r="K34" s="22"/>
      <c r="L34" s="22"/>
      <c r="M34" s="22"/>
      <c r="N34" s="22"/>
      <c r="O34" s="22"/>
      <c r="P34" s="22"/>
    </row>
    <row r="35" spans="1:16" ht="39" customHeight="1" x14ac:dyDescent="0.2">
      <c r="A35" s="22"/>
      <c r="B35" s="35"/>
      <c r="C35" s="1158" t="s">
        <v>478</v>
      </c>
      <c r="D35" s="1158"/>
      <c r="E35" s="1159"/>
      <c r="F35" s="36">
        <v>4.07</v>
      </c>
      <c r="G35" s="37">
        <v>9.32</v>
      </c>
      <c r="H35" s="37">
        <v>7.26</v>
      </c>
      <c r="I35" s="37">
        <v>4.59</v>
      </c>
      <c r="J35" s="38">
        <v>4.9400000000000004</v>
      </c>
      <c r="K35" s="22"/>
      <c r="L35" s="22"/>
      <c r="M35" s="22"/>
      <c r="N35" s="22"/>
      <c r="O35" s="22"/>
      <c r="P35" s="22"/>
    </row>
    <row r="36" spans="1:16" ht="39" customHeight="1" x14ac:dyDescent="0.2">
      <c r="A36" s="22"/>
      <c r="B36" s="35"/>
      <c r="C36" s="1158" t="s">
        <v>479</v>
      </c>
      <c r="D36" s="1158"/>
      <c r="E36" s="1159"/>
      <c r="F36" s="36" t="s">
        <v>425</v>
      </c>
      <c r="G36" s="37" t="s">
        <v>425</v>
      </c>
      <c r="H36" s="37" t="s">
        <v>425</v>
      </c>
      <c r="I36" s="37" t="s">
        <v>425</v>
      </c>
      <c r="J36" s="38">
        <v>1.45</v>
      </c>
      <c r="K36" s="22"/>
      <c r="L36" s="22"/>
      <c r="M36" s="22"/>
      <c r="N36" s="22"/>
      <c r="O36" s="22"/>
      <c r="P36" s="22"/>
    </row>
    <row r="37" spans="1:16" ht="39" customHeight="1" x14ac:dyDescent="0.2">
      <c r="A37" s="22"/>
      <c r="B37" s="35"/>
      <c r="C37" s="1158" t="s">
        <v>480</v>
      </c>
      <c r="D37" s="1158"/>
      <c r="E37" s="1159"/>
      <c r="F37" s="36">
        <v>0.73</v>
      </c>
      <c r="G37" s="37">
        <v>0.86</v>
      </c>
      <c r="H37" s="37">
        <v>2.0099999999999998</v>
      </c>
      <c r="I37" s="37">
        <v>1.64</v>
      </c>
      <c r="J37" s="38">
        <v>0.56999999999999995</v>
      </c>
      <c r="K37" s="22"/>
      <c r="L37" s="22"/>
      <c r="M37" s="22"/>
      <c r="N37" s="22"/>
      <c r="O37" s="22"/>
      <c r="P37" s="22"/>
    </row>
    <row r="38" spans="1:16" ht="39" customHeight="1" x14ac:dyDescent="0.2">
      <c r="A38" s="22"/>
      <c r="B38" s="35"/>
      <c r="C38" s="1158" t="s">
        <v>481</v>
      </c>
      <c r="D38" s="1158"/>
      <c r="E38" s="1159"/>
      <c r="F38" s="36">
        <v>0.42</v>
      </c>
      <c r="G38" s="37">
        <v>0.95</v>
      </c>
      <c r="H38" s="37">
        <v>0.45</v>
      </c>
      <c r="I38" s="37">
        <v>0.16</v>
      </c>
      <c r="J38" s="38">
        <v>0.15</v>
      </c>
      <c r="K38" s="22"/>
      <c r="L38" s="22"/>
      <c r="M38" s="22"/>
      <c r="N38" s="22"/>
      <c r="O38" s="22"/>
      <c r="P38" s="22"/>
    </row>
    <row r="39" spans="1:16" ht="39" customHeight="1" x14ac:dyDescent="0.2">
      <c r="A39" s="22"/>
      <c r="B39" s="35"/>
      <c r="C39" s="1158" t="s">
        <v>482</v>
      </c>
      <c r="D39" s="1158"/>
      <c r="E39" s="1159"/>
      <c r="F39" s="36" t="s">
        <v>425</v>
      </c>
      <c r="G39" s="37" t="s">
        <v>425</v>
      </c>
      <c r="H39" s="37" t="s">
        <v>425</v>
      </c>
      <c r="I39" s="37" t="s">
        <v>425</v>
      </c>
      <c r="J39" s="38">
        <v>0.05</v>
      </c>
      <c r="K39" s="22"/>
      <c r="L39" s="22"/>
      <c r="M39" s="22"/>
      <c r="N39" s="22"/>
      <c r="O39" s="22"/>
      <c r="P39" s="22"/>
    </row>
    <row r="40" spans="1:16" ht="39" customHeight="1" x14ac:dyDescent="0.2">
      <c r="A40" s="22"/>
      <c r="B40" s="35"/>
      <c r="C40" s="1158" t="s">
        <v>483</v>
      </c>
      <c r="D40" s="1158"/>
      <c r="E40" s="1159"/>
      <c r="F40" s="36">
        <v>0.01</v>
      </c>
      <c r="G40" s="37">
        <v>0.01</v>
      </c>
      <c r="H40" s="37">
        <v>0.03</v>
      </c>
      <c r="I40" s="37">
        <v>0.03</v>
      </c>
      <c r="J40" s="38">
        <v>0.03</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484</v>
      </c>
      <c r="D42" s="1158"/>
      <c r="E42" s="1159"/>
      <c r="F42" s="36" t="s">
        <v>425</v>
      </c>
      <c r="G42" s="37" t="s">
        <v>425</v>
      </c>
      <c r="H42" s="37" t="s">
        <v>425</v>
      </c>
      <c r="I42" s="37" t="s">
        <v>425</v>
      </c>
      <c r="J42" s="38" t="s">
        <v>425</v>
      </c>
      <c r="K42" s="22"/>
      <c r="L42" s="22"/>
      <c r="M42" s="22"/>
      <c r="N42" s="22"/>
      <c r="O42" s="22"/>
      <c r="P42" s="22"/>
    </row>
    <row r="43" spans="1:16" ht="39" customHeight="1" thickBot="1" x14ac:dyDescent="0.25">
      <c r="A43" s="22"/>
      <c r="B43" s="40"/>
      <c r="C43" s="1160" t="s">
        <v>485</v>
      </c>
      <c r="D43" s="1160"/>
      <c r="E43" s="1161"/>
      <c r="F43" s="41">
        <v>0.01</v>
      </c>
      <c r="G43" s="42">
        <v>0.02</v>
      </c>
      <c r="H43" s="42">
        <v>0</v>
      </c>
      <c r="I43" s="42">
        <v>0.19</v>
      </c>
      <c r="J43" s="43" t="s">
        <v>425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O0kNhSWNXfql+OkgzeSvmTkQn3AYpSgjCy09NrGelE76QvqeGUy1gDbaBfGBlHf8scqEfLhdpXxPAbnNtu0w==" saltValue="dNK+LFNYTAodTDTZsHhGW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3320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486</v>
      </c>
      <c r="P43" s="46"/>
      <c r="Q43" s="46"/>
      <c r="R43" s="46"/>
      <c r="S43" s="46"/>
      <c r="T43" s="46"/>
      <c r="U43" s="46"/>
    </row>
    <row r="44" spans="1:21" ht="30.75" customHeight="1" thickBot="1" x14ac:dyDescent="0.25">
      <c r="A44" s="46"/>
      <c r="B44" s="49" t="s">
        <v>487</v>
      </c>
      <c r="C44" s="50"/>
      <c r="D44" s="50"/>
      <c r="E44" s="51"/>
      <c r="F44" s="51"/>
      <c r="G44" s="51"/>
      <c r="H44" s="51"/>
      <c r="I44" s="51"/>
      <c r="J44" s="52" t="s">
        <v>463</v>
      </c>
      <c r="K44" s="53" t="s">
        <v>464</v>
      </c>
      <c r="L44" s="54" t="s">
        <v>465</v>
      </c>
      <c r="M44" s="54" t="s">
        <v>466</v>
      </c>
      <c r="N44" s="54" t="s">
        <v>467</v>
      </c>
      <c r="O44" s="55" t="s">
        <v>468</v>
      </c>
      <c r="P44" s="46"/>
      <c r="Q44" s="46"/>
      <c r="R44" s="46"/>
      <c r="S44" s="46"/>
      <c r="T44" s="46"/>
      <c r="U44" s="46"/>
    </row>
    <row r="45" spans="1:21" ht="30.75" customHeight="1" x14ac:dyDescent="0.2">
      <c r="A45" s="46"/>
      <c r="B45" s="1187" t="s">
        <v>488</v>
      </c>
      <c r="C45" s="1188"/>
      <c r="D45" s="56"/>
      <c r="E45" s="1193" t="s">
        <v>489</v>
      </c>
      <c r="F45" s="1193"/>
      <c r="G45" s="1193"/>
      <c r="H45" s="1193"/>
      <c r="I45" s="1193"/>
      <c r="J45" s="1194"/>
      <c r="K45" s="57">
        <v>807</v>
      </c>
      <c r="L45" s="58">
        <v>802</v>
      </c>
      <c r="M45" s="58">
        <v>809</v>
      </c>
      <c r="N45" s="58">
        <v>876</v>
      </c>
      <c r="O45" s="59">
        <v>823</v>
      </c>
      <c r="P45" s="46"/>
      <c r="Q45" s="46"/>
      <c r="R45" s="46"/>
      <c r="S45" s="46"/>
      <c r="T45" s="46"/>
      <c r="U45" s="46"/>
    </row>
    <row r="46" spans="1:21" ht="30.75" customHeight="1" x14ac:dyDescent="0.2">
      <c r="A46" s="46"/>
      <c r="B46" s="1189"/>
      <c r="C46" s="1190"/>
      <c r="D46" s="60"/>
      <c r="E46" s="1166" t="s">
        <v>490</v>
      </c>
      <c r="F46" s="1166"/>
      <c r="G46" s="1166"/>
      <c r="H46" s="1166"/>
      <c r="I46" s="1166"/>
      <c r="J46" s="1167"/>
      <c r="K46" s="61" t="s">
        <v>425</v>
      </c>
      <c r="L46" s="62" t="s">
        <v>425</v>
      </c>
      <c r="M46" s="62" t="s">
        <v>425</v>
      </c>
      <c r="N46" s="62" t="s">
        <v>425</v>
      </c>
      <c r="O46" s="63" t="s">
        <v>425</v>
      </c>
      <c r="P46" s="46"/>
      <c r="Q46" s="46"/>
      <c r="R46" s="46"/>
      <c r="S46" s="46"/>
      <c r="T46" s="46"/>
      <c r="U46" s="46"/>
    </row>
    <row r="47" spans="1:21" ht="30.75" customHeight="1" x14ac:dyDescent="0.2">
      <c r="A47" s="46"/>
      <c r="B47" s="1189"/>
      <c r="C47" s="1190"/>
      <c r="D47" s="60"/>
      <c r="E47" s="1166" t="s">
        <v>491</v>
      </c>
      <c r="F47" s="1166"/>
      <c r="G47" s="1166"/>
      <c r="H47" s="1166"/>
      <c r="I47" s="1166"/>
      <c r="J47" s="1167"/>
      <c r="K47" s="61" t="s">
        <v>425</v>
      </c>
      <c r="L47" s="62" t="s">
        <v>425</v>
      </c>
      <c r="M47" s="62" t="s">
        <v>425</v>
      </c>
      <c r="N47" s="62" t="s">
        <v>425</v>
      </c>
      <c r="O47" s="63" t="s">
        <v>425</v>
      </c>
      <c r="P47" s="46"/>
      <c r="Q47" s="46"/>
      <c r="R47" s="46"/>
      <c r="S47" s="46"/>
      <c r="T47" s="46"/>
      <c r="U47" s="46"/>
    </row>
    <row r="48" spans="1:21" ht="30.75" customHeight="1" x14ac:dyDescent="0.2">
      <c r="A48" s="46"/>
      <c r="B48" s="1189"/>
      <c r="C48" s="1190"/>
      <c r="D48" s="60"/>
      <c r="E48" s="1166" t="s">
        <v>492</v>
      </c>
      <c r="F48" s="1166"/>
      <c r="G48" s="1166"/>
      <c r="H48" s="1166"/>
      <c r="I48" s="1166"/>
      <c r="J48" s="1167"/>
      <c r="K48" s="61">
        <v>227</v>
      </c>
      <c r="L48" s="62">
        <v>237</v>
      </c>
      <c r="M48" s="62">
        <v>227</v>
      </c>
      <c r="N48" s="62">
        <v>204</v>
      </c>
      <c r="O48" s="63">
        <v>180</v>
      </c>
      <c r="P48" s="46"/>
      <c r="Q48" s="46"/>
      <c r="R48" s="46"/>
      <c r="S48" s="46"/>
      <c r="T48" s="46"/>
      <c r="U48" s="46"/>
    </row>
    <row r="49" spans="1:21" ht="30.75" customHeight="1" x14ac:dyDescent="0.2">
      <c r="A49" s="46"/>
      <c r="B49" s="1189"/>
      <c r="C49" s="1190"/>
      <c r="D49" s="60"/>
      <c r="E49" s="1166" t="s">
        <v>493</v>
      </c>
      <c r="F49" s="1166"/>
      <c r="G49" s="1166"/>
      <c r="H49" s="1166"/>
      <c r="I49" s="1166"/>
      <c r="J49" s="1167"/>
      <c r="K49" s="61">
        <v>30</v>
      </c>
      <c r="L49" s="62">
        <v>33</v>
      </c>
      <c r="M49" s="62">
        <v>31</v>
      </c>
      <c r="N49" s="62">
        <v>6</v>
      </c>
      <c r="O49" s="63">
        <v>6</v>
      </c>
      <c r="P49" s="46"/>
      <c r="Q49" s="46"/>
      <c r="R49" s="46"/>
      <c r="S49" s="46"/>
      <c r="T49" s="46"/>
      <c r="U49" s="46"/>
    </row>
    <row r="50" spans="1:21" ht="30.75" customHeight="1" x14ac:dyDescent="0.2">
      <c r="A50" s="46"/>
      <c r="B50" s="1189"/>
      <c r="C50" s="1190"/>
      <c r="D50" s="60"/>
      <c r="E50" s="1166" t="s">
        <v>494</v>
      </c>
      <c r="F50" s="1166"/>
      <c r="G50" s="1166"/>
      <c r="H50" s="1166"/>
      <c r="I50" s="1166"/>
      <c r="J50" s="1167"/>
      <c r="K50" s="61" t="s">
        <v>425</v>
      </c>
      <c r="L50" s="62" t="s">
        <v>425</v>
      </c>
      <c r="M50" s="62" t="s">
        <v>425</v>
      </c>
      <c r="N50" s="62" t="s">
        <v>425</v>
      </c>
      <c r="O50" s="63" t="s">
        <v>425</v>
      </c>
      <c r="P50" s="46"/>
      <c r="Q50" s="46"/>
      <c r="R50" s="46"/>
      <c r="S50" s="46"/>
      <c r="T50" s="46"/>
      <c r="U50" s="46"/>
    </row>
    <row r="51" spans="1:21" ht="30.75" customHeight="1" x14ac:dyDescent="0.2">
      <c r="A51" s="46"/>
      <c r="B51" s="1191"/>
      <c r="C51" s="1192"/>
      <c r="D51" s="64"/>
      <c r="E51" s="1166" t="s">
        <v>495</v>
      </c>
      <c r="F51" s="1166"/>
      <c r="G51" s="1166"/>
      <c r="H51" s="1166"/>
      <c r="I51" s="1166"/>
      <c r="J51" s="1167"/>
      <c r="K51" s="61">
        <v>0</v>
      </c>
      <c r="L51" s="62">
        <v>0</v>
      </c>
      <c r="M51" s="62">
        <v>0</v>
      </c>
      <c r="N51" s="62">
        <v>0</v>
      </c>
      <c r="O51" s="63" t="s">
        <v>425</v>
      </c>
      <c r="P51" s="46"/>
      <c r="Q51" s="46"/>
      <c r="R51" s="46"/>
      <c r="S51" s="46"/>
      <c r="T51" s="46"/>
      <c r="U51" s="46"/>
    </row>
    <row r="52" spans="1:21" ht="30.75" customHeight="1" x14ac:dyDescent="0.2">
      <c r="A52" s="46"/>
      <c r="B52" s="1164" t="s">
        <v>496</v>
      </c>
      <c r="C52" s="1165"/>
      <c r="D52" s="64"/>
      <c r="E52" s="1166" t="s">
        <v>497</v>
      </c>
      <c r="F52" s="1166"/>
      <c r="G52" s="1166"/>
      <c r="H52" s="1166"/>
      <c r="I52" s="1166"/>
      <c r="J52" s="1167"/>
      <c r="K52" s="61">
        <v>748</v>
      </c>
      <c r="L52" s="62">
        <v>749</v>
      </c>
      <c r="M52" s="62">
        <v>703</v>
      </c>
      <c r="N52" s="62">
        <v>719</v>
      </c>
      <c r="O52" s="63">
        <v>718</v>
      </c>
      <c r="P52" s="46"/>
      <c r="Q52" s="46"/>
      <c r="R52" s="46"/>
      <c r="S52" s="46"/>
      <c r="T52" s="46"/>
      <c r="U52" s="46"/>
    </row>
    <row r="53" spans="1:21" ht="30.75" customHeight="1" thickBot="1" x14ac:dyDescent="0.25">
      <c r="A53" s="46"/>
      <c r="B53" s="1168" t="s">
        <v>498</v>
      </c>
      <c r="C53" s="1169"/>
      <c r="D53" s="65"/>
      <c r="E53" s="1170" t="s">
        <v>499</v>
      </c>
      <c r="F53" s="1170"/>
      <c r="G53" s="1170"/>
      <c r="H53" s="1170"/>
      <c r="I53" s="1170"/>
      <c r="J53" s="1171"/>
      <c r="K53" s="66">
        <v>316</v>
      </c>
      <c r="L53" s="67">
        <v>323</v>
      </c>
      <c r="M53" s="67">
        <v>364</v>
      </c>
      <c r="N53" s="67">
        <v>367</v>
      </c>
      <c r="O53" s="68">
        <v>291</v>
      </c>
      <c r="P53" s="46"/>
      <c r="Q53" s="46"/>
      <c r="R53" s="46"/>
      <c r="S53" s="46"/>
      <c r="T53" s="46"/>
      <c r="U53" s="46"/>
    </row>
    <row r="54" spans="1:21" ht="24" customHeight="1" x14ac:dyDescent="0.2">
      <c r="A54" s="46"/>
      <c r="B54" s="69" t="s">
        <v>500</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501</v>
      </c>
      <c r="C56" s="71"/>
      <c r="D56" s="71"/>
      <c r="E56" s="71"/>
      <c r="F56" s="71"/>
      <c r="G56" s="71"/>
      <c r="H56" s="71"/>
      <c r="I56" s="71"/>
      <c r="J56" s="71"/>
      <c r="K56" s="72"/>
      <c r="L56" s="72"/>
      <c r="M56" s="72"/>
      <c r="N56" s="72"/>
      <c r="O56" s="73" t="s">
        <v>502</v>
      </c>
      <c r="P56" s="46"/>
      <c r="Q56" s="46"/>
      <c r="R56" s="46"/>
      <c r="S56" s="46"/>
      <c r="T56" s="46"/>
      <c r="U56" s="46"/>
    </row>
    <row r="57" spans="1:21" ht="31.5" customHeight="1" thickBot="1" x14ac:dyDescent="0.25">
      <c r="A57" s="46"/>
      <c r="B57" s="74"/>
      <c r="C57" s="75"/>
      <c r="D57" s="75"/>
      <c r="E57" s="76"/>
      <c r="F57" s="76"/>
      <c r="G57" s="76"/>
      <c r="H57" s="76"/>
      <c r="I57" s="76"/>
      <c r="J57" s="77" t="s">
        <v>463</v>
      </c>
      <c r="K57" s="78" t="s">
        <v>503</v>
      </c>
      <c r="L57" s="79" t="s">
        <v>504</v>
      </c>
      <c r="M57" s="79" t="s">
        <v>505</v>
      </c>
      <c r="N57" s="79" t="s">
        <v>506</v>
      </c>
      <c r="O57" s="80" t="s">
        <v>507</v>
      </c>
      <c r="P57" s="46"/>
      <c r="Q57" s="46"/>
      <c r="R57" s="46"/>
      <c r="S57" s="46"/>
      <c r="T57" s="46"/>
      <c r="U57" s="46"/>
    </row>
    <row r="58" spans="1:21" ht="31.5" customHeight="1" x14ac:dyDescent="0.2">
      <c r="B58" s="1172" t="s">
        <v>508</v>
      </c>
      <c r="C58" s="1173"/>
      <c r="D58" s="1178" t="s">
        <v>509</v>
      </c>
      <c r="E58" s="1179"/>
      <c r="F58" s="1179"/>
      <c r="G58" s="1179"/>
      <c r="H58" s="1179"/>
      <c r="I58" s="1179"/>
      <c r="J58" s="1180"/>
      <c r="K58" s="81"/>
      <c r="L58" s="82"/>
      <c r="M58" s="82"/>
      <c r="N58" s="82"/>
      <c r="O58" s="83"/>
    </row>
    <row r="59" spans="1:21" ht="31.5" customHeight="1" x14ac:dyDescent="0.2">
      <c r="B59" s="1174"/>
      <c r="C59" s="1175"/>
      <c r="D59" s="1181" t="s">
        <v>510</v>
      </c>
      <c r="E59" s="1182"/>
      <c r="F59" s="1182"/>
      <c r="G59" s="1182"/>
      <c r="H59" s="1182"/>
      <c r="I59" s="1182"/>
      <c r="J59" s="1183"/>
      <c r="K59" s="84"/>
      <c r="L59" s="85"/>
      <c r="M59" s="85"/>
      <c r="N59" s="85"/>
      <c r="O59" s="86"/>
    </row>
    <row r="60" spans="1:21" ht="31.5" customHeight="1" thickBot="1" x14ac:dyDescent="0.25">
      <c r="B60" s="1176"/>
      <c r="C60" s="1177"/>
      <c r="D60" s="1184" t="s">
        <v>511</v>
      </c>
      <c r="E60" s="1185"/>
      <c r="F60" s="1185"/>
      <c r="G60" s="1185"/>
      <c r="H60" s="1185"/>
      <c r="I60" s="1185"/>
      <c r="J60" s="1186"/>
      <c r="K60" s="87"/>
      <c r="L60" s="88"/>
      <c r="M60" s="88"/>
      <c r="N60" s="88"/>
      <c r="O60" s="89"/>
    </row>
    <row r="61" spans="1:21" ht="24" customHeight="1" x14ac:dyDescent="0.2">
      <c r="B61" s="90"/>
      <c r="C61" s="90"/>
      <c r="D61" s="91" t="s">
        <v>512</v>
      </c>
      <c r="E61" s="92"/>
      <c r="F61" s="92"/>
      <c r="G61" s="92"/>
      <c r="H61" s="92"/>
      <c r="I61" s="92"/>
      <c r="J61" s="92"/>
      <c r="K61" s="92"/>
      <c r="L61" s="92"/>
      <c r="M61" s="92"/>
      <c r="N61" s="92"/>
      <c r="O61" s="92"/>
    </row>
    <row r="62" spans="1:21" ht="24" customHeight="1" x14ac:dyDescent="0.2">
      <c r="B62" s="93"/>
      <c r="C62" s="93"/>
      <c r="D62" s="91" t="s">
        <v>513</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nOI9+yioSCvxlpg8IycHFrcApSUMZQ1JudDTATweKMyi4kUjd5r11nWE2fW6ybXCJcNa2rMpnVfvH1kJSW4Qg==" saltValue="S5wkHW65G1VowJIywTNQZ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486</v>
      </c>
    </row>
    <row r="40" spans="2:13" ht="27.75" customHeight="1" thickBot="1" x14ac:dyDescent="0.25">
      <c r="B40" s="96" t="s">
        <v>487</v>
      </c>
      <c r="C40" s="97"/>
      <c r="D40" s="97"/>
      <c r="E40" s="98"/>
      <c r="F40" s="98"/>
      <c r="G40" s="98"/>
      <c r="H40" s="99" t="s">
        <v>463</v>
      </c>
      <c r="I40" s="100" t="s">
        <v>464</v>
      </c>
      <c r="J40" s="101" t="s">
        <v>465</v>
      </c>
      <c r="K40" s="101" t="s">
        <v>466</v>
      </c>
      <c r="L40" s="101" t="s">
        <v>467</v>
      </c>
      <c r="M40" s="102" t="s">
        <v>468</v>
      </c>
    </row>
    <row r="41" spans="2:13" ht="27.75" customHeight="1" x14ac:dyDescent="0.2">
      <c r="B41" s="1207" t="s">
        <v>514</v>
      </c>
      <c r="C41" s="1208"/>
      <c r="D41" s="103"/>
      <c r="E41" s="1209" t="s">
        <v>515</v>
      </c>
      <c r="F41" s="1209"/>
      <c r="G41" s="1209"/>
      <c r="H41" s="1210"/>
      <c r="I41" s="311">
        <v>8297</v>
      </c>
      <c r="J41" s="312">
        <v>9225</v>
      </c>
      <c r="K41" s="312">
        <v>9247</v>
      </c>
      <c r="L41" s="312">
        <v>9511</v>
      </c>
      <c r="M41" s="313">
        <v>9615</v>
      </c>
    </row>
    <row r="42" spans="2:13" ht="27.75" customHeight="1" x14ac:dyDescent="0.2">
      <c r="B42" s="1197"/>
      <c r="C42" s="1198"/>
      <c r="D42" s="104"/>
      <c r="E42" s="1201" t="s">
        <v>516</v>
      </c>
      <c r="F42" s="1201"/>
      <c r="G42" s="1201"/>
      <c r="H42" s="1202"/>
      <c r="I42" s="314">
        <v>244</v>
      </c>
      <c r="J42" s="315">
        <v>2</v>
      </c>
      <c r="K42" s="315">
        <v>2</v>
      </c>
      <c r="L42" s="315">
        <v>2</v>
      </c>
      <c r="M42" s="316">
        <v>2</v>
      </c>
    </row>
    <row r="43" spans="2:13" ht="27.75" customHeight="1" x14ac:dyDescent="0.2">
      <c r="B43" s="1197"/>
      <c r="C43" s="1198"/>
      <c r="D43" s="104"/>
      <c r="E43" s="1201" t="s">
        <v>517</v>
      </c>
      <c r="F43" s="1201"/>
      <c r="G43" s="1201"/>
      <c r="H43" s="1202"/>
      <c r="I43" s="314">
        <v>1714</v>
      </c>
      <c r="J43" s="315">
        <v>2417</v>
      </c>
      <c r="K43" s="315">
        <v>3208</v>
      </c>
      <c r="L43" s="315">
        <v>3520</v>
      </c>
      <c r="M43" s="316">
        <v>3278</v>
      </c>
    </row>
    <row r="44" spans="2:13" ht="27.75" customHeight="1" x14ac:dyDescent="0.2">
      <c r="B44" s="1197"/>
      <c r="C44" s="1198"/>
      <c r="D44" s="104"/>
      <c r="E44" s="1201" t="s">
        <v>518</v>
      </c>
      <c r="F44" s="1201"/>
      <c r="G44" s="1201"/>
      <c r="H44" s="1202"/>
      <c r="I44" s="314">
        <v>90</v>
      </c>
      <c r="J44" s="315">
        <v>59</v>
      </c>
      <c r="K44" s="315">
        <v>28</v>
      </c>
      <c r="L44" s="315">
        <v>26</v>
      </c>
      <c r="M44" s="316">
        <v>81</v>
      </c>
    </row>
    <row r="45" spans="2:13" ht="27.75" customHeight="1" x14ac:dyDescent="0.2">
      <c r="B45" s="1197"/>
      <c r="C45" s="1198"/>
      <c r="D45" s="104"/>
      <c r="E45" s="1201" t="s">
        <v>519</v>
      </c>
      <c r="F45" s="1201"/>
      <c r="G45" s="1201"/>
      <c r="H45" s="1202"/>
      <c r="I45" s="314">
        <v>189</v>
      </c>
      <c r="J45" s="315">
        <v>215</v>
      </c>
      <c r="K45" s="315" t="s">
        <v>425</v>
      </c>
      <c r="L45" s="315" t="s">
        <v>425</v>
      </c>
      <c r="M45" s="316" t="s">
        <v>425</v>
      </c>
    </row>
    <row r="46" spans="2:13" ht="27.75" customHeight="1" x14ac:dyDescent="0.2">
      <c r="B46" s="1197"/>
      <c r="C46" s="1198"/>
      <c r="D46" s="105"/>
      <c r="E46" s="1201" t="s">
        <v>520</v>
      </c>
      <c r="F46" s="1201"/>
      <c r="G46" s="1201"/>
      <c r="H46" s="1202"/>
      <c r="I46" s="314" t="s">
        <v>425</v>
      </c>
      <c r="J46" s="315" t="s">
        <v>425</v>
      </c>
      <c r="K46" s="315" t="s">
        <v>425</v>
      </c>
      <c r="L46" s="315" t="s">
        <v>425</v>
      </c>
      <c r="M46" s="316" t="s">
        <v>425</v>
      </c>
    </row>
    <row r="47" spans="2:13" ht="27.75" customHeight="1" x14ac:dyDescent="0.2">
      <c r="B47" s="1197"/>
      <c r="C47" s="1198"/>
      <c r="D47" s="106"/>
      <c r="E47" s="1211" t="s">
        <v>521</v>
      </c>
      <c r="F47" s="1212"/>
      <c r="G47" s="1212"/>
      <c r="H47" s="1213"/>
      <c r="I47" s="314" t="s">
        <v>425</v>
      </c>
      <c r="J47" s="315" t="s">
        <v>425</v>
      </c>
      <c r="K47" s="315" t="s">
        <v>425</v>
      </c>
      <c r="L47" s="315" t="s">
        <v>425</v>
      </c>
      <c r="M47" s="316" t="s">
        <v>425</v>
      </c>
    </row>
    <row r="48" spans="2:13" ht="27.75" customHeight="1" x14ac:dyDescent="0.2">
      <c r="B48" s="1197"/>
      <c r="C48" s="1198"/>
      <c r="D48" s="104"/>
      <c r="E48" s="1201" t="s">
        <v>522</v>
      </c>
      <c r="F48" s="1201"/>
      <c r="G48" s="1201"/>
      <c r="H48" s="1202"/>
      <c r="I48" s="314" t="s">
        <v>425</v>
      </c>
      <c r="J48" s="315" t="s">
        <v>425</v>
      </c>
      <c r="K48" s="315" t="s">
        <v>425</v>
      </c>
      <c r="L48" s="315" t="s">
        <v>425</v>
      </c>
      <c r="M48" s="316" t="s">
        <v>425</v>
      </c>
    </row>
    <row r="49" spans="2:13" ht="27.75" customHeight="1" x14ac:dyDescent="0.2">
      <c r="B49" s="1199"/>
      <c r="C49" s="1200"/>
      <c r="D49" s="104"/>
      <c r="E49" s="1201" t="s">
        <v>523</v>
      </c>
      <c r="F49" s="1201"/>
      <c r="G49" s="1201"/>
      <c r="H49" s="1202"/>
      <c r="I49" s="314" t="s">
        <v>425</v>
      </c>
      <c r="J49" s="315" t="s">
        <v>425</v>
      </c>
      <c r="K49" s="315" t="s">
        <v>425</v>
      </c>
      <c r="L49" s="315" t="s">
        <v>425</v>
      </c>
      <c r="M49" s="316" t="s">
        <v>425</v>
      </c>
    </row>
    <row r="50" spans="2:13" ht="27.75" customHeight="1" x14ac:dyDescent="0.2">
      <c r="B50" s="1195" t="s">
        <v>524</v>
      </c>
      <c r="C50" s="1196"/>
      <c r="D50" s="107"/>
      <c r="E50" s="1201" t="s">
        <v>525</v>
      </c>
      <c r="F50" s="1201"/>
      <c r="G50" s="1201"/>
      <c r="H50" s="1202"/>
      <c r="I50" s="314">
        <v>3462</v>
      </c>
      <c r="J50" s="315">
        <v>3398</v>
      </c>
      <c r="K50" s="315">
        <v>3312</v>
      </c>
      <c r="L50" s="315">
        <v>3493</v>
      </c>
      <c r="M50" s="316">
        <v>3479</v>
      </c>
    </row>
    <row r="51" spans="2:13" ht="27.75" customHeight="1" x14ac:dyDescent="0.2">
      <c r="B51" s="1197"/>
      <c r="C51" s="1198"/>
      <c r="D51" s="104"/>
      <c r="E51" s="1201" t="s">
        <v>526</v>
      </c>
      <c r="F51" s="1201"/>
      <c r="G51" s="1201"/>
      <c r="H51" s="1202"/>
      <c r="I51" s="314">
        <v>846</v>
      </c>
      <c r="J51" s="315">
        <v>901</v>
      </c>
      <c r="K51" s="315">
        <v>818</v>
      </c>
      <c r="L51" s="315">
        <v>743</v>
      </c>
      <c r="M51" s="316">
        <v>723</v>
      </c>
    </row>
    <row r="52" spans="2:13" ht="27.75" customHeight="1" x14ac:dyDescent="0.2">
      <c r="B52" s="1199"/>
      <c r="C52" s="1200"/>
      <c r="D52" s="104"/>
      <c r="E52" s="1201" t="s">
        <v>527</v>
      </c>
      <c r="F52" s="1201"/>
      <c r="G52" s="1201"/>
      <c r="H52" s="1202"/>
      <c r="I52" s="314">
        <v>7178</v>
      </c>
      <c r="J52" s="315">
        <v>7132</v>
      </c>
      <c r="K52" s="315">
        <v>7010</v>
      </c>
      <c r="L52" s="315">
        <v>7074</v>
      </c>
      <c r="M52" s="316">
        <v>7074</v>
      </c>
    </row>
    <row r="53" spans="2:13" ht="27.75" customHeight="1" thickBot="1" x14ac:dyDescent="0.25">
      <c r="B53" s="1203" t="s">
        <v>498</v>
      </c>
      <c r="C53" s="1204"/>
      <c r="D53" s="108"/>
      <c r="E53" s="1205" t="s">
        <v>528</v>
      </c>
      <c r="F53" s="1205"/>
      <c r="G53" s="1205"/>
      <c r="H53" s="1206"/>
      <c r="I53" s="317">
        <v>-953</v>
      </c>
      <c r="J53" s="318">
        <v>488</v>
      </c>
      <c r="K53" s="318">
        <v>1346</v>
      </c>
      <c r="L53" s="318">
        <v>1748</v>
      </c>
      <c r="M53" s="319">
        <v>1699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vaB1z00vggqqjt6Qa9hdiVQ8ZFWWeLGYtgISjT69Pu2g2yn3mSg9ogByHRMdXpMEj+hifeWEnIy4IGo2QYFg==" saltValue="e7z1LdeFMW9boD+Y2fK2E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529</v>
      </c>
    </row>
    <row r="54" spans="2:8" ht="29.25" customHeight="1" thickBot="1" x14ac:dyDescent="0.3">
      <c r="B54" s="114" t="s">
        <v>7</v>
      </c>
      <c r="C54" s="115"/>
      <c r="D54" s="115"/>
      <c r="E54" s="116" t="s">
        <v>463</v>
      </c>
      <c r="F54" s="117" t="s">
        <v>466</v>
      </c>
      <c r="G54" s="117" t="s">
        <v>467</v>
      </c>
      <c r="H54" s="118" t="s">
        <v>468</v>
      </c>
    </row>
    <row r="55" spans="2:8" ht="52.5" customHeight="1" x14ac:dyDescent="0.2">
      <c r="B55" s="119"/>
      <c r="C55" s="1222" t="s">
        <v>101</v>
      </c>
      <c r="D55" s="1222"/>
      <c r="E55" s="1223"/>
      <c r="F55" s="320">
        <v>1501</v>
      </c>
      <c r="G55" s="320">
        <v>1628</v>
      </c>
      <c r="H55" s="321">
        <v>1519</v>
      </c>
    </row>
    <row r="56" spans="2:8" ht="52.5" customHeight="1" x14ac:dyDescent="0.2">
      <c r="B56" s="120"/>
      <c r="C56" s="1224" t="s">
        <v>530</v>
      </c>
      <c r="D56" s="1224"/>
      <c r="E56" s="1225"/>
      <c r="F56" s="322">
        <v>311</v>
      </c>
      <c r="G56" s="322">
        <v>311</v>
      </c>
      <c r="H56" s="323">
        <v>332</v>
      </c>
    </row>
    <row r="57" spans="2:8" ht="53.25" customHeight="1" x14ac:dyDescent="0.2">
      <c r="B57" s="120"/>
      <c r="C57" s="1226" t="s">
        <v>106</v>
      </c>
      <c r="D57" s="1226"/>
      <c r="E57" s="1227"/>
      <c r="F57" s="324">
        <v>1063</v>
      </c>
      <c r="G57" s="324">
        <v>1157</v>
      </c>
      <c r="H57" s="325">
        <v>1234</v>
      </c>
    </row>
    <row r="58" spans="2:8" ht="45.75" customHeight="1" x14ac:dyDescent="0.2">
      <c r="B58" s="121"/>
      <c r="C58" s="1214" t="s">
        <v>531</v>
      </c>
      <c r="D58" s="1215"/>
      <c r="E58" s="1216"/>
      <c r="F58" s="326">
        <v>904</v>
      </c>
      <c r="G58" s="326">
        <v>927</v>
      </c>
      <c r="H58" s="327">
        <v>910</v>
      </c>
    </row>
    <row r="59" spans="2:8" ht="45.75" customHeight="1" x14ac:dyDescent="0.2">
      <c r="B59" s="121"/>
      <c r="C59" s="1214" t="s">
        <v>532</v>
      </c>
      <c r="D59" s="1215"/>
      <c r="E59" s="1216"/>
      <c r="F59" s="326">
        <v>0</v>
      </c>
      <c r="G59" s="326">
        <v>100</v>
      </c>
      <c r="H59" s="327">
        <v>190</v>
      </c>
    </row>
    <row r="60" spans="2:8" ht="45.75" customHeight="1" x14ac:dyDescent="0.2">
      <c r="B60" s="121"/>
      <c r="C60" s="1214" t="s">
        <v>533</v>
      </c>
      <c r="D60" s="1215"/>
      <c r="E60" s="1216"/>
      <c r="F60" s="326">
        <v>32</v>
      </c>
      <c r="G60" s="326">
        <v>32</v>
      </c>
      <c r="H60" s="327">
        <v>32</v>
      </c>
    </row>
    <row r="61" spans="2:8" ht="45.75" customHeight="1" x14ac:dyDescent="0.2">
      <c r="B61" s="121"/>
      <c r="C61" s="1214" t="s">
        <v>534</v>
      </c>
      <c r="D61" s="1215"/>
      <c r="E61" s="1216"/>
      <c r="F61" s="326">
        <v>54</v>
      </c>
      <c r="G61" s="326">
        <v>24</v>
      </c>
      <c r="H61" s="327">
        <v>24</v>
      </c>
    </row>
    <row r="62" spans="2:8" ht="45.75" customHeight="1" thickBot="1" x14ac:dyDescent="0.25">
      <c r="B62" s="122"/>
      <c r="C62" s="1217" t="s">
        <v>535</v>
      </c>
      <c r="D62" s="1218"/>
      <c r="E62" s="1219"/>
      <c r="F62" s="328">
        <v>19</v>
      </c>
      <c r="G62" s="328">
        <v>19</v>
      </c>
      <c r="H62" s="329">
        <v>19</v>
      </c>
    </row>
    <row r="63" spans="2:8" ht="52.5" customHeight="1" thickBot="1" x14ac:dyDescent="0.25">
      <c r="B63" s="123"/>
      <c r="C63" s="1220" t="s">
        <v>536</v>
      </c>
      <c r="D63" s="1220"/>
      <c r="E63" s="1221"/>
      <c r="F63" s="330">
        <v>2875</v>
      </c>
      <c r="G63" s="330">
        <v>3095</v>
      </c>
      <c r="H63" s="331">
        <v>3085</v>
      </c>
    </row>
    <row r="64" spans="2:8" ht="13.2" x14ac:dyDescent="0.2"/>
  </sheetData>
  <sheetProtection algorithmName="SHA-512" hashValue="jBIEXtXHhN9AtdfnzvoYSEIGPpxoYwv1JaR0dKDPTQqWCQ4ZwGo3lAVYe5Awvm0LHX7MjfRlIFpEj9QBmaew4A==" saltValue="4PIYb7VYd439aiAapN7Ap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D8644-995D-4E30-828C-5C5E3EE64011}">
  <dimension ref="A1:DE85"/>
  <sheetViews>
    <sheetView workbookViewId="0"/>
  </sheetViews>
  <sheetFormatPr defaultColWidth="0" defaultRowHeight="13.5" customHeight="1" zeroHeight="1" x14ac:dyDescent="0.2"/>
  <cols>
    <col min="1" max="1" width="6.33203125" style="224" customWidth="1"/>
    <col min="2" max="107" width="2.44140625" style="224" customWidth="1"/>
    <col min="108" max="108" width="6.109375" style="230" customWidth="1"/>
    <col min="109" max="109" width="5.88671875" style="228" customWidth="1"/>
    <col min="110" max="16384" width="8.6640625" style="224" hidden="1"/>
  </cols>
  <sheetData>
    <row r="1" spans="1:109" ht="42.75" customHeight="1" x14ac:dyDescent="0.2">
      <c r="A1" s="351"/>
      <c r="B1" s="352"/>
      <c r="DD1" s="224"/>
      <c r="DE1" s="224"/>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24"/>
      <c r="DE2" s="224"/>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24"/>
      <c r="DE3" s="224"/>
    </row>
    <row r="4" spans="1:109" s="222"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22"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22"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22"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22"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22"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22"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22"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22"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22"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22"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22" customFormat="1" ht="13.2" x14ac:dyDescent="0.2">
      <c r="A15" s="224"/>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22" customFormat="1" ht="13.2" x14ac:dyDescent="0.2">
      <c r="A16" s="224"/>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22" customFormat="1" ht="13.2" x14ac:dyDescent="0.2">
      <c r="A17" s="224"/>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22" customFormat="1" ht="13.2" x14ac:dyDescent="0.2">
      <c r="A18" s="224"/>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24"/>
      <c r="DE19" s="224"/>
    </row>
    <row r="20" spans="1:109" ht="13.2" x14ac:dyDescent="0.2">
      <c r="DD20" s="224"/>
      <c r="DE20" s="224"/>
    </row>
    <row r="21" spans="1:109" ht="17.25" customHeight="1" x14ac:dyDescent="0.2">
      <c r="B21" s="354"/>
      <c r="C21" s="226"/>
      <c r="D21" s="226"/>
      <c r="E21" s="226"/>
      <c r="F21" s="226"/>
      <c r="G21" s="226"/>
      <c r="H21" s="226"/>
      <c r="I21" s="226"/>
      <c r="J21" s="226"/>
      <c r="K21" s="226"/>
      <c r="L21" s="226"/>
      <c r="M21" s="226"/>
      <c r="N21" s="355"/>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226"/>
      <c r="AM21" s="226"/>
      <c r="AN21" s="226"/>
      <c r="AO21" s="226"/>
      <c r="AP21" s="226"/>
      <c r="AQ21" s="226"/>
      <c r="AR21" s="226"/>
      <c r="AS21" s="226"/>
      <c r="AT21" s="355"/>
      <c r="AU21" s="226"/>
      <c r="AV21" s="226"/>
      <c r="AW21" s="226"/>
      <c r="AX21" s="226"/>
      <c r="AY21" s="226"/>
      <c r="AZ21" s="226"/>
      <c r="BA21" s="226"/>
      <c r="BB21" s="226"/>
      <c r="BC21" s="226"/>
      <c r="BD21" s="226"/>
      <c r="BE21" s="226"/>
      <c r="BF21" s="355"/>
      <c r="BG21" s="226"/>
      <c r="BH21" s="226"/>
      <c r="BI21" s="226"/>
      <c r="BJ21" s="226"/>
      <c r="BK21" s="226"/>
      <c r="BL21" s="226"/>
      <c r="BM21" s="226"/>
      <c r="BN21" s="226"/>
      <c r="BO21" s="226"/>
      <c r="BP21" s="226"/>
      <c r="BQ21" s="226"/>
      <c r="BR21" s="355"/>
      <c r="BS21" s="226"/>
      <c r="BT21" s="226"/>
      <c r="BU21" s="226"/>
      <c r="BV21" s="226"/>
      <c r="BW21" s="226"/>
      <c r="BX21" s="226"/>
      <c r="BY21" s="226"/>
      <c r="BZ21" s="226"/>
      <c r="CA21" s="226"/>
      <c r="CB21" s="226"/>
      <c r="CC21" s="226"/>
      <c r="CD21" s="355"/>
      <c r="CE21" s="226"/>
      <c r="CF21" s="226"/>
      <c r="CG21" s="226"/>
      <c r="CH21" s="226"/>
      <c r="CI21" s="226"/>
      <c r="CJ21" s="226"/>
      <c r="CK21" s="226"/>
      <c r="CL21" s="226"/>
      <c r="CM21" s="226"/>
      <c r="CN21" s="226"/>
      <c r="CO21" s="226"/>
      <c r="CP21" s="355"/>
      <c r="CQ21" s="226"/>
      <c r="CR21" s="226"/>
      <c r="CS21" s="226"/>
      <c r="CT21" s="226"/>
      <c r="CU21" s="226"/>
      <c r="CV21" s="226"/>
      <c r="CW21" s="226"/>
      <c r="CX21" s="226"/>
      <c r="CY21" s="226"/>
      <c r="CZ21" s="226"/>
      <c r="DA21" s="226"/>
      <c r="DB21" s="355"/>
      <c r="DC21" s="226"/>
      <c r="DD21" s="227"/>
      <c r="DE21" s="224"/>
    </row>
    <row r="22" spans="1:109" ht="17.25" customHeight="1" x14ac:dyDescent="0.2">
      <c r="B22" s="228"/>
    </row>
    <row r="23" spans="1:109" ht="13.2" x14ac:dyDescent="0.2">
      <c r="B23" s="228"/>
    </row>
    <row r="24" spans="1:109" ht="13.2" x14ac:dyDescent="0.2">
      <c r="B24" s="228"/>
    </row>
    <row r="25" spans="1:109" ht="13.2" x14ac:dyDescent="0.2">
      <c r="B25" s="228"/>
    </row>
    <row r="26" spans="1:109" ht="13.2" x14ac:dyDescent="0.2">
      <c r="B26" s="228"/>
    </row>
    <row r="27" spans="1:109" ht="13.2" x14ac:dyDescent="0.2">
      <c r="B27" s="228"/>
    </row>
    <row r="28" spans="1:109" ht="13.2" x14ac:dyDescent="0.2">
      <c r="B28" s="228"/>
    </row>
    <row r="29" spans="1:109" ht="13.2" x14ac:dyDescent="0.2">
      <c r="B29" s="228"/>
    </row>
    <row r="30" spans="1:109" ht="13.2" x14ac:dyDescent="0.2">
      <c r="B30" s="228"/>
    </row>
    <row r="31" spans="1:109" ht="13.2" x14ac:dyDescent="0.2">
      <c r="B31" s="228"/>
    </row>
    <row r="32" spans="1:109" ht="13.2" x14ac:dyDescent="0.2">
      <c r="B32" s="228"/>
    </row>
    <row r="33" spans="2:109" ht="13.2" x14ac:dyDescent="0.2">
      <c r="B33" s="228"/>
    </row>
    <row r="34" spans="2:109" ht="13.2" x14ac:dyDescent="0.2">
      <c r="B34" s="228"/>
    </row>
    <row r="35" spans="2:109" ht="13.2" x14ac:dyDescent="0.2">
      <c r="B35" s="228"/>
    </row>
    <row r="36" spans="2:109" ht="13.2" x14ac:dyDescent="0.2">
      <c r="B36" s="228"/>
    </row>
    <row r="37" spans="2:109" ht="13.2" x14ac:dyDescent="0.2">
      <c r="B37" s="228"/>
    </row>
    <row r="38" spans="2:109" ht="13.2" x14ac:dyDescent="0.2">
      <c r="B38" s="228"/>
    </row>
    <row r="39" spans="2:109" ht="13.2" x14ac:dyDescent="0.2">
      <c r="B39" s="309"/>
      <c r="C39" s="280"/>
      <c r="D39" s="280"/>
      <c r="E39" s="280"/>
      <c r="F39" s="280"/>
      <c r="G39" s="280"/>
      <c r="H39" s="280"/>
      <c r="I39" s="280"/>
      <c r="J39" s="280"/>
      <c r="K39" s="280"/>
      <c r="L39" s="280"/>
      <c r="M39" s="280"/>
      <c r="N39" s="280"/>
      <c r="O39" s="280"/>
      <c r="P39" s="280"/>
      <c r="Q39" s="280"/>
      <c r="R39" s="280"/>
      <c r="S39" s="280"/>
      <c r="T39" s="280"/>
      <c r="U39" s="280"/>
      <c r="V39" s="280"/>
      <c r="W39" s="280"/>
      <c r="X39" s="280"/>
      <c r="Y39" s="280"/>
      <c r="Z39" s="280"/>
      <c r="AA39" s="280"/>
      <c r="AB39" s="280"/>
      <c r="AC39" s="280"/>
      <c r="AD39" s="280"/>
      <c r="AE39" s="280"/>
      <c r="AF39" s="280"/>
      <c r="AG39" s="280"/>
      <c r="AH39" s="280"/>
      <c r="AI39" s="280"/>
      <c r="AJ39" s="280"/>
      <c r="AK39" s="280"/>
      <c r="AL39" s="280"/>
      <c r="AM39" s="280"/>
      <c r="AN39" s="280"/>
      <c r="AO39" s="280"/>
      <c r="AP39" s="280"/>
      <c r="AQ39" s="280"/>
      <c r="AR39" s="280"/>
      <c r="AS39" s="280"/>
      <c r="AT39" s="280"/>
      <c r="AU39" s="280"/>
      <c r="AV39" s="280"/>
      <c r="AW39" s="280"/>
      <c r="AX39" s="280"/>
      <c r="AY39" s="280"/>
      <c r="AZ39" s="280"/>
      <c r="BA39" s="280"/>
      <c r="BB39" s="280"/>
      <c r="BC39" s="280"/>
      <c r="BD39" s="280"/>
      <c r="BE39" s="280"/>
      <c r="BF39" s="280"/>
      <c r="BG39" s="280"/>
      <c r="BH39" s="280"/>
      <c r="BI39" s="280"/>
      <c r="BJ39" s="280"/>
      <c r="BK39" s="280"/>
      <c r="BL39" s="280"/>
      <c r="BM39" s="280"/>
      <c r="BN39" s="280"/>
      <c r="BO39" s="280"/>
      <c r="BP39" s="280"/>
      <c r="BQ39" s="280"/>
      <c r="BR39" s="280"/>
      <c r="BS39" s="280"/>
      <c r="BT39" s="280"/>
      <c r="BU39" s="280"/>
      <c r="BV39" s="280"/>
      <c r="BW39" s="280"/>
      <c r="BX39" s="280"/>
      <c r="BY39" s="280"/>
      <c r="BZ39" s="280"/>
      <c r="CA39" s="280"/>
      <c r="CB39" s="280"/>
      <c r="CC39" s="280"/>
      <c r="CD39" s="280"/>
      <c r="CE39" s="280"/>
      <c r="CF39" s="280"/>
      <c r="CG39" s="280"/>
      <c r="CH39" s="280"/>
      <c r="CI39" s="280"/>
      <c r="CJ39" s="280"/>
      <c r="CK39" s="280"/>
      <c r="CL39" s="280"/>
      <c r="CM39" s="280"/>
      <c r="CN39" s="280"/>
      <c r="CO39" s="280"/>
      <c r="CP39" s="280"/>
      <c r="CQ39" s="280"/>
      <c r="CR39" s="280"/>
      <c r="CS39" s="280"/>
      <c r="CT39" s="280"/>
      <c r="CU39" s="280"/>
      <c r="CV39" s="280"/>
      <c r="CW39" s="280"/>
      <c r="CX39" s="280"/>
      <c r="CY39" s="280"/>
      <c r="CZ39" s="280"/>
      <c r="DA39" s="280"/>
      <c r="DB39" s="280"/>
      <c r="DC39" s="280"/>
      <c r="DD39" s="310"/>
    </row>
    <row r="40" spans="2:109" ht="13.2" x14ac:dyDescent="0.2">
      <c r="B40" s="356"/>
      <c r="DD40" s="356"/>
      <c r="DE40" s="224"/>
    </row>
    <row r="41" spans="2:109" ht="16.2" x14ac:dyDescent="0.2">
      <c r="B41" s="225" t="s">
        <v>562</v>
      </c>
      <c r="C41" s="226"/>
      <c r="D41" s="226"/>
      <c r="E41" s="226"/>
      <c r="F41" s="226"/>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c r="BQ41" s="226"/>
      <c r="BR41" s="226"/>
      <c r="BS41" s="226"/>
      <c r="BT41" s="226"/>
      <c r="BU41" s="226"/>
      <c r="BV41" s="226"/>
      <c r="BW41" s="226"/>
      <c r="BX41" s="226"/>
      <c r="BY41" s="226"/>
      <c r="BZ41" s="226"/>
      <c r="CA41" s="226"/>
      <c r="CB41" s="226"/>
      <c r="CC41" s="226"/>
      <c r="CD41" s="226"/>
      <c r="CE41" s="226"/>
      <c r="CF41" s="226"/>
      <c r="CG41" s="226"/>
      <c r="CH41" s="226"/>
      <c r="CI41" s="226"/>
      <c r="CJ41" s="226"/>
      <c r="CK41" s="226"/>
      <c r="CL41" s="226"/>
      <c r="CM41" s="226"/>
      <c r="CN41" s="226"/>
      <c r="CO41" s="226"/>
      <c r="CP41" s="226"/>
      <c r="CQ41" s="226"/>
      <c r="CR41" s="226"/>
      <c r="CS41" s="226"/>
      <c r="CT41" s="226"/>
      <c r="CU41" s="226"/>
      <c r="CV41" s="226"/>
      <c r="CW41" s="226"/>
      <c r="CX41" s="226"/>
      <c r="CY41" s="226"/>
      <c r="CZ41" s="226"/>
      <c r="DA41" s="226"/>
      <c r="DB41" s="226"/>
      <c r="DC41" s="226"/>
      <c r="DD41" s="227"/>
    </row>
    <row r="42" spans="2:109" ht="13.2" x14ac:dyDescent="0.2">
      <c r="B42" s="228"/>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28"/>
      <c r="AN43" s="1228" t="s">
        <v>564</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28"/>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28"/>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28"/>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28"/>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28"/>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28"/>
      <c r="AN49" s="224" t="s">
        <v>565</v>
      </c>
    </row>
    <row r="50" spans="1:109" ht="13.2" x14ac:dyDescent="0.2">
      <c r="B50" s="228"/>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464</v>
      </c>
      <c r="BQ50" s="1241"/>
      <c r="BR50" s="1241"/>
      <c r="BS50" s="1241"/>
      <c r="BT50" s="1241"/>
      <c r="BU50" s="1241"/>
      <c r="BV50" s="1241"/>
      <c r="BW50" s="1241"/>
      <c r="BX50" s="1241" t="s">
        <v>465</v>
      </c>
      <c r="BY50" s="1241"/>
      <c r="BZ50" s="1241"/>
      <c r="CA50" s="1241"/>
      <c r="CB50" s="1241"/>
      <c r="CC50" s="1241"/>
      <c r="CD50" s="1241"/>
      <c r="CE50" s="1241"/>
      <c r="CF50" s="1241" t="s">
        <v>466</v>
      </c>
      <c r="CG50" s="1241"/>
      <c r="CH50" s="1241"/>
      <c r="CI50" s="1241"/>
      <c r="CJ50" s="1241"/>
      <c r="CK50" s="1241"/>
      <c r="CL50" s="1241"/>
      <c r="CM50" s="1241"/>
      <c r="CN50" s="1241" t="s">
        <v>467</v>
      </c>
      <c r="CO50" s="1241"/>
      <c r="CP50" s="1241"/>
      <c r="CQ50" s="1241"/>
      <c r="CR50" s="1241"/>
      <c r="CS50" s="1241"/>
      <c r="CT50" s="1241"/>
      <c r="CU50" s="1241"/>
      <c r="CV50" s="1241" t="s">
        <v>468</v>
      </c>
      <c r="CW50" s="1241"/>
      <c r="CX50" s="1241"/>
      <c r="CY50" s="1241"/>
      <c r="CZ50" s="1241"/>
      <c r="DA50" s="1241"/>
      <c r="DB50" s="1241"/>
      <c r="DC50" s="1241"/>
    </row>
    <row r="51" spans="1:109" ht="13.5" customHeight="1" x14ac:dyDescent="0.2">
      <c r="B51" s="228"/>
      <c r="G51" s="1247"/>
      <c r="H51" s="1247"/>
      <c r="I51" s="1245"/>
      <c r="J51" s="1245"/>
      <c r="K51" s="1243"/>
      <c r="L51" s="1243"/>
      <c r="M51" s="1243"/>
      <c r="N51" s="1243"/>
      <c r="AM51" s="359"/>
      <c r="AN51" s="1244" t="s">
        <v>566</v>
      </c>
      <c r="AO51" s="1244"/>
      <c r="AP51" s="1244"/>
      <c r="AQ51" s="1244"/>
      <c r="AR51" s="1244"/>
      <c r="AS51" s="1244"/>
      <c r="AT51" s="1244"/>
      <c r="AU51" s="1244"/>
      <c r="AV51" s="1244"/>
      <c r="AW51" s="1244"/>
      <c r="AX51" s="1244"/>
      <c r="AY51" s="1244"/>
      <c r="AZ51" s="1244"/>
      <c r="BA51" s="1244"/>
      <c r="BB51" s="1244" t="s">
        <v>567</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v>10.8</v>
      </c>
      <c r="BY51" s="1242"/>
      <c r="BZ51" s="1242"/>
      <c r="CA51" s="1242"/>
      <c r="CB51" s="1242"/>
      <c r="CC51" s="1242"/>
      <c r="CD51" s="1242"/>
      <c r="CE51" s="1242"/>
      <c r="CF51" s="1242">
        <v>30.5</v>
      </c>
      <c r="CG51" s="1242"/>
      <c r="CH51" s="1242"/>
      <c r="CI51" s="1242"/>
      <c r="CJ51" s="1242"/>
      <c r="CK51" s="1242"/>
      <c r="CL51" s="1242"/>
      <c r="CM51" s="1242"/>
      <c r="CN51" s="1242">
        <v>39.5</v>
      </c>
      <c r="CO51" s="1242"/>
      <c r="CP51" s="1242"/>
      <c r="CQ51" s="1242"/>
      <c r="CR51" s="1242"/>
      <c r="CS51" s="1242"/>
      <c r="CT51" s="1242"/>
      <c r="CU51" s="1242"/>
      <c r="CV51" s="1242">
        <v>37.700000000000003</v>
      </c>
      <c r="CW51" s="1242"/>
      <c r="CX51" s="1242"/>
      <c r="CY51" s="1242"/>
      <c r="CZ51" s="1242"/>
      <c r="DA51" s="1242"/>
      <c r="DB51" s="1242"/>
      <c r="DC51" s="1242"/>
    </row>
    <row r="52" spans="1:109" ht="13.2" x14ac:dyDescent="0.2">
      <c r="B52" s="228"/>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28"/>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568</v>
      </c>
      <c r="BC53" s="1244"/>
      <c r="BD53" s="1244"/>
      <c r="BE53" s="1244"/>
      <c r="BF53" s="1244"/>
      <c r="BG53" s="1244"/>
      <c r="BH53" s="1244"/>
      <c r="BI53" s="1244"/>
      <c r="BJ53" s="1244"/>
      <c r="BK53" s="1244"/>
      <c r="BL53" s="1244"/>
      <c r="BM53" s="1244"/>
      <c r="BN53" s="1244"/>
      <c r="BO53" s="1244"/>
      <c r="BP53" s="1242">
        <v>61.3</v>
      </c>
      <c r="BQ53" s="1242"/>
      <c r="BR53" s="1242"/>
      <c r="BS53" s="1242"/>
      <c r="BT53" s="1242"/>
      <c r="BU53" s="1242"/>
      <c r="BV53" s="1242"/>
      <c r="BW53" s="1242"/>
      <c r="BX53" s="1242">
        <v>61.1</v>
      </c>
      <c r="BY53" s="1242"/>
      <c r="BZ53" s="1242"/>
      <c r="CA53" s="1242"/>
      <c r="CB53" s="1242"/>
      <c r="CC53" s="1242"/>
      <c r="CD53" s="1242"/>
      <c r="CE53" s="1242"/>
      <c r="CF53" s="1242">
        <v>59.6</v>
      </c>
      <c r="CG53" s="1242"/>
      <c r="CH53" s="1242"/>
      <c r="CI53" s="1242"/>
      <c r="CJ53" s="1242"/>
      <c r="CK53" s="1242"/>
      <c r="CL53" s="1242"/>
      <c r="CM53" s="1242"/>
      <c r="CN53" s="1242">
        <v>75.8</v>
      </c>
      <c r="CO53" s="1242"/>
      <c r="CP53" s="1242"/>
      <c r="CQ53" s="1242"/>
      <c r="CR53" s="1242"/>
      <c r="CS53" s="1242"/>
      <c r="CT53" s="1242"/>
      <c r="CU53" s="1242"/>
      <c r="CV53" s="1242">
        <v>76.3</v>
      </c>
      <c r="CW53" s="1242"/>
      <c r="CX53" s="1242"/>
      <c r="CY53" s="1242"/>
      <c r="CZ53" s="1242"/>
      <c r="DA53" s="1242"/>
      <c r="DB53" s="1242"/>
      <c r="DC53" s="1242"/>
    </row>
    <row r="54" spans="1:109" ht="13.2" x14ac:dyDescent="0.2">
      <c r="A54" s="358"/>
      <c r="B54" s="228"/>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28"/>
      <c r="G55" s="1237"/>
      <c r="H55" s="1237"/>
      <c r="I55" s="1237"/>
      <c r="J55" s="1237"/>
      <c r="K55" s="1243"/>
      <c r="L55" s="1243"/>
      <c r="M55" s="1243"/>
      <c r="N55" s="1243"/>
      <c r="AN55" s="1241" t="s">
        <v>569</v>
      </c>
      <c r="AO55" s="1241"/>
      <c r="AP55" s="1241"/>
      <c r="AQ55" s="1241"/>
      <c r="AR55" s="1241"/>
      <c r="AS55" s="1241"/>
      <c r="AT55" s="1241"/>
      <c r="AU55" s="1241"/>
      <c r="AV55" s="1241"/>
      <c r="AW55" s="1241"/>
      <c r="AX55" s="1241"/>
      <c r="AY55" s="1241"/>
      <c r="AZ55" s="1241"/>
      <c r="BA55" s="1241"/>
      <c r="BB55" s="1244" t="s">
        <v>567</v>
      </c>
      <c r="BC55" s="1244"/>
      <c r="BD55" s="1244"/>
      <c r="BE55" s="1244"/>
      <c r="BF55" s="1244"/>
      <c r="BG55" s="1244"/>
      <c r="BH55" s="1244"/>
      <c r="BI55" s="1244"/>
      <c r="BJ55" s="1244"/>
      <c r="BK55" s="1244"/>
      <c r="BL55" s="1244"/>
      <c r="BM55" s="1244"/>
      <c r="BN55" s="1244"/>
      <c r="BO55" s="1244"/>
      <c r="BP55" s="1242">
        <v>13.7</v>
      </c>
      <c r="BQ55" s="1242"/>
      <c r="BR55" s="1242"/>
      <c r="BS55" s="1242"/>
      <c r="BT55" s="1242"/>
      <c r="BU55" s="1242"/>
      <c r="BV55" s="1242"/>
      <c r="BW55" s="1242"/>
      <c r="BX55" s="1242">
        <v>6.9</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28"/>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24"/>
      <c r="AN57" s="1241"/>
      <c r="AO57" s="1241"/>
      <c r="AP57" s="1241"/>
      <c r="AQ57" s="1241"/>
      <c r="AR57" s="1241"/>
      <c r="AS57" s="1241"/>
      <c r="AT57" s="1241"/>
      <c r="AU57" s="1241"/>
      <c r="AV57" s="1241"/>
      <c r="AW57" s="1241"/>
      <c r="AX57" s="1241"/>
      <c r="AY57" s="1241"/>
      <c r="AZ57" s="1241"/>
      <c r="BA57" s="1241"/>
      <c r="BB57" s="1244" t="s">
        <v>568</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62.9</v>
      </c>
      <c r="BY57" s="1242"/>
      <c r="BZ57" s="1242"/>
      <c r="CA57" s="1242"/>
      <c r="CB57" s="1242"/>
      <c r="CC57" s="1242"/>
      <c r="CD57" s="1242"/>
      <c r="CE57" s="1242"/>
      <c r="CF57" s="1242">
        <v>63.3</v>
      </c>
      <c r="CG57" s="1242"/>
      <c r="CH57" s="1242"/>
      <c r="CI57" s="1242"/>
      <c r="CJ57" s="1242"/>
      <c r="CK57" s="1242"/>
      <c r="CL57" s="1242"/>
      <c r="CM57" s="1242"/>
      <c r="CN57" s="1242">
        <v>64.400000000000006</v>
      </c>
      <c r="CO57" s="1242"/>
      <c r="CP57" s="1242"/>
      <c r="CQ57" s="1242"/>
      <c r="CR57" s="1242"/>
      <c r="CS57" s="1242"/>
      <c r="CT57" s="1242"/>
      <c r="CU57" s="1242"/>
      <c r="CV57" s="1242">
        <v>65.2</v>
      </c>
      <c r="CW57" s="1242"/>
      <c r="CX57" s="1242"/>
      <c r="CY57" s="1242"/>
      <c r="CZ57" s="1242"/>
      <c r="DA57" s="1242"/>
      <c r="DB57" s="1242"/>
      <c r="DC57" s="1242"/>
      <c r="DD57" s="363"/>
      <c r="DE57" s="362"/>
    </row>
    <row r="58" spans="1:109" s="358" customFormat="1" ht="13.2" x14ac:dyDescent="0.2">
      <c r="A58" s="224"/>
      <c r="B58" s="362"/>
      <c r="G58" s="1237"/>
      <c r="H58" s="1237"/>
      <c r="I58" s="1246"/>
      <c r="J58" s="1246"/>
      <c r="K58" s="1243"/>
      <c r="L58" s="1243"/>
      <c r="M58" s="1243"/>
      <c r="N58" s="1243"/>
      <c r="AM58" s="224"/>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24"/>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24"/>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24"/>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24"/>
    </row>
    <row r="63" spans="1:109" ht="16.2" x14ac:dyDescent="0.2">
      <c r="B63" s="281" t="s">
        <v>570</v>
      </c>
    </row>
    <row r="64" spans="1:109" ht="13.2" x14ac:dyDescent="0.2">
      <c r="B64" s="228"/>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2">
      <c r="B65" s="228"/>
      <c r="AN65" s="1228" t="s">
        <v>571</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28"/>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28"/>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28"/>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28"/>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28"/>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28"/>
      <c r="G71" s="374"/>
      <c r="I71" s="375"/>
      <c r="J71" s="372"/>
      <c r="K71" s="372"/>
      <c r="L71" s="373"/>
      <c r="M71" s="372"/>
      <c r="N71" s="373"/>
      <c r="AM71" s="374"/>
      <c r="AN71" s="224" t="s">
        <v>565</v>
      </c>
    </row>
    <row r="72" spans="2:107" ht="13.2" x14ac:dyDescent="0.2">
      <c r="B72" s="228"/>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464</v>
      </c>
      <c r="BQ72" s="1241"/>
      <c r="BR72" s="1241"/>
      <c r="BS72" s="1241"/>
      <c r="BT72" s="1241"/>
      <c r="BU72" s="1241"/>
      <c r="BV72" s="1241"/>
      <c r="BW72" s="1241"/>
      <c r="BX72" s="1241" t="s">
        <v>465</v>
      </c>
      <c r="BY72" s="1241"/>
      <c r="BZ72" s="1241"/>
      <c r="CA72" s="1241"/>
      <c r="CB72" s="1241"/>
      <c r="CC72" s="1241"/>
      <c r="CD72" s="1241"/>
      <c r="CE72" s="1241"/>
      <c r="CF72" s="1241" t="s">
        <v>466</v>
      </c>
      <c r="CG72" s="1241"/>
      <c r="CH72" s="1241"/>
      <c r="CI72" s="1241"/>
      <c r="CJ72" s="1241"/>
      <c r="CK72" s="1241"/>
      <c r="CL72" s="1241"/>
      <c r="CM72" s="1241"/>
      <c r="CN72" s="1241" t="s">
        <v>467</v>
      </c>
      <c r="CO72" s="1241"/>
      <c r="CP72" s="1241"/>
      <c r="CQ72" s="1241"/>
      <c r="CR72" s="1241"/>
      <c r="CS72" s="1241"/>
      <c r="CT72" s="1241"/>
      <c r="CU72" s="1241"/>
      <c r="CV72" s="1241" t="s">
        <v>468</v>
      </c>
      <c r="CW72" s="1241"/>
      <c r="CX72" s="1241"/>
      <c r="CY72" s="1241"/>
      <c r="CZ72" s="1241"/>
      <c r="DA72" s="1241"/>
      <c r="DB72" s="1241"/>
      <c r="DC72" s="1241"/>
    </row>
    <row r="73" spans="2:107" ht="13.2" x14ac:dyDescent="0.2">
      <c r="B73" s="228"/>
      <c r="G73" s="1247"/>
      <c r="H73" s="1247"/>
      <c r="I73" s="1247"/>
      <c r="J73" s="1247"/>
      <c r="K73" s="1248"/>
      <c r="L73" s="1248"/>
      <c r="M73" s="1248"/>
      <c r="N73" s="1248"/>
      <c r="AM73" s="359"/>
      <c r="AN73" s="1244" t="s">
        <v>566</v>
      </c>
      <c r="AO73" s="1244"/>
      <c r="AP73" s="1244"/>
      <c r="AQ73" s="1244"/>
      <c r="AR73" s="1244"/>
      <c r="AS73" s="1244"/>
      <c r="AT73" s="1244"/>
      <c r="AU73" s="1244"/>
      <c r="AV73" s="1244"/>
      <c r="AW73" s="1244"/>
      <c r="AX73" s="1244"/>
      <c r="AY73" s="1244"/>
      <c r="AZ73" s="1244"/>
      <c r="BA73" s="1244"/>
      <c r="BB73" s="1244" t="s">
        <v>567</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v>10.8</v>
      </c>
      <c r="BY73" s="1242"/>
      <c r="BZ73" s="1242"/>
      <c r="CA73" s="1242"/>
      <c r="CB73" s="1242"/>
      <c r="CC73" s="1242"/>
      <c r="CD73" s="1242"/>
      <c r="CE73" s="1242"/>
      <c r="CF73" s="1242">
        <v>30.5</v>
      </c>
      <c r="CG73" s="1242"/>
      <c r="CH73" s="1242"/>
      <c r="CI73" s="1242"/>
      <c r="CJ73" s="1242"/>
      <c r="CK73" s="1242"/>
      <c r="CL73" s="1242"/>
      <c r="CM73" s="1242"/>
      <c r="CN73" s="1242">
        <v>39.5</v>
      </c>
      <c r="CO73" s="1242"/>
      <c r="CP73" s="1242"/>
      <c r="CQ73" s="1242"/>
      <c r="CR73" s="1242"/>
      <c r="CS73" s="1242"/>
      <c r="CT73" s="1242"/>
      <c r="CU73" s="1242"/>
      <c r="CV73" s="1242">
        <v>37.700000000000003</v>
      </c>
      <c r="CW73" s="1242"/>
      <c r="CX73" s="1242"/>
      <c r="CY73" s="1242"/>
      <c r="CZ73" s="1242"/>
      <c r="DA73" s="1242"/>
      <c r="DB73" s="1242"/>
      <c r="DC73" s="1242"/>
    </row>
    <row r="74" spans="2:107" ht="13.2" x14ac:dyDescent="0.2">
      <c r="B74" s="228"/>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28"/>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572</v>
      </c>
      <c r="BC75" s="1244"/>
      <c r="BD75" s="1244"/>
      <c r="BE75" s="1244"/>
      <c r="BF75" s="1244"/>
      <c r="BG75" s="1244"/>
      <c r="BH75" s="1244"/>
      <c r="BI75" s="1244"/>
      <c r="BJ75" s="1244"/>
      <c r="BK75" s="1244"/>
      <c r="BL75" s="1244"/>
      <c r="BM75" s="1244"/>
      <c r="BN75" s="1244"/>
      <c r="BO75" s="1244"/>
      <c r="BP75" s="1242">
        <v>6.6</v>
      </c>
      <c r="BQ75" s="1242"/>
      <c r="BR75" s="1242"/>
      <c r="BS75" s="1242"/>
      <c r="BT75" s="1242"/>
      <c r="BU75" s="1242"/>
      <c r="BV75" s="1242"/>
      <c r="BW75" s="1242"/>
      <c r="BX75" s="1242">
        <v>7.2</v>
      </c>
      <c r="BY75" s="1242"/>
      <c r="BZ75" s="1242"/>
      <c r="CA75" s="1242"/>
      <c r="CB75" s="1242"/>
      <c r="CC75" s="1242"/>
      <c r="CD75" s="1242"/>
      <c r="CE75" s="1242"/>
      <c r="CF75" s="1242">
        <v>7.6</v>
      </c>
      <c r="CG75" s="1242"/>
      <c r="CH75" s="1242"/>
      <c r="CI75" s="1242"/>
      <c r="CJ75" s="1242"/>
      <c r="CK75" s="1242"/>
      <c r="CL75" s="1242"/>
      <c r="CM75" s="1242"/>
      <c r="CN75" s="1242">
        <v>7.9</v>
      </c>
      <c r="CO75" s="1242"/>
      <c r="CP75" s="1242"/>
      <c r="CQ75" s="1242"/>
      <c r="CR75" s="1242"/>
      <c r="CS75" s="1242"/>
      <c r="CT75" s="1242"/>
      <c r="CU75" s="1242"/>
      <c r="CV75" s="1242">
        <v>7.6</v>
      </c>
      <c r="CW75" s="1242"/>
      <c r="CX75" s="1242"/>
      <c r="CY75" s="1242"/>
      <c r="CZ75" s="1242"/>
      <c r="DA75" s="1242"/>
      <c r="DB75" s="1242"/>
      <c r="DC75" s="1242"/>
    </row>
    <row r="76" spans="2:107" ht="13.2" x14ac:dyDescent="0.2">
      <c r="B76" s="228"/>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28"/>
      <c r="G77" s="1237"/>
      <c r="H77" s="1237"/>
      <c r="I77" s="1237"/>
      <c r="J77" s="1237"/>
      <c r="K77" s="1248"/>
      <c r="L77" s="1248"/>
      <c r="M77" s="1248"/>
      <c r="N77" s="1248"/>
      <c r="AN77" s="1241" t="s">
        <v>569</v>
      </c>
      <c r="AO77" s="1241"/>
      <c r="AP77" s="1241"/>
      <c r="AQ77" s="1241"/>
      <c r="AR77" s="1241"/>
      <c r="AS77" s="1241"/>
      <c r="AT77" s="1241"/>
      <c r="AU77" s="1241"/>
      <c r="AV77" s="1241"/>
      <c r="AW77" s="1241"/>
      <c r="AX77" s="1241"/>
      <c r="AY77" s="1241"/>
      <c r="AZ77" s="1241"/>
      <c r="BA77" s="1241"/>
      <c r="BB77" s="1244" t="s">
        <v>567</v>
      </c>
      <c r="BC77" s="1244"/>
      <c r="BD77" s="1244"/>
      <c r="BE77" s="1244"/>
      <c r="BF77" s="1244"/>
      <c r="BG77" s="1244"/>
      <c r="BH77" s="1244"/>
      <c r="BI77" s="1244"/>
      <c r="BJ77" s="1244"/>
      <c r="BK77" s="1244"/>
      <c r="BL77" s="1244"/>
      <c r="BM77" s="1244"/>
      <c r="BN77" s="1244"/>
      <c r="BO77" s="1244"/>
      <c r="BP77" s="1242">
        <v>13.7</v>
      </c>
      <c r="BQ77" s="1242"/>
      <c r="BR77" s="1242"/>
      <c r="BS77" s="1242"/>
      <c r="BT77" s="1242"/>
      <c r="BU77" s="1242"/>
      <c r="BV77" s="1242"/>
      <c r="BW77" s="1242"/>
      <c r="BX77" s="1242">
        <v>6.9</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28"/>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28"/>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572</v>
      </c>
      <c r="BC79" s="1244"/>
      <c r="BD79" s="1244"/>
      <c r="BE79" s="1244"/>
      <c r="BF79" s="1244"/>
      <c r="BG79" s="1244"/>
      <c r="BH79" s="1244"/>
      <c r="BI79" s="1244"/>
      <c r="BJ79" s="1244"/>
      <c r="BK79" s="1244"/>
      <c r="BL79" s="1244"/>
      <c r="BM79" s="1244"/>
      <c r="BN79" s="1244"/>
      <c r="BO79" s="1244"/>
      <c r="BP79" s="1242">
        <v>7.9</v>
      </c>
      <c r="BQ79" s="1242"/>
      <c r="BR79" s="1242"/>
      <c r="BS79" s="1242"/>
      <c r="BT79" s="1242"/>
      <c r="BU79" s="1242"/>
      <c r="BV79" s="1242"/>
      <c r="BW79" s="1242"/>
      <c r="BX79" s="1242">
        <v>8</v>
      </c>
      <c r="BY79" s="1242"/>
      <c r="BZ79" s="1242"/>
      <c r="CA79" s="1242"/>
      <c r="CB79" s="1242"/>
      <c r="CC79" s="1242"/>
      <c r="CD79" s="1242"/>
      <c r="CE79" s="1242"/>
      <c r="CF79" s="1242">
        <v>8</v>
      </c>
      <c r="CG79" s="1242"/>
      <c r="CH79" s="1242"/>
      <c r="CI79" s="1242"/>
      <c r="CJ79" s="1242"/>
      <c r="CK79" s="1242"/>
      <c r="CL79" s="1242"/>
      <c r="CM79" s="1242"/>
      <c r="CN79" s="1242">
        <v>8.1</v>
      </c>
      <c r="CO79" s="1242"/>
      <c r="CP79" s="1242"/>
      <c r="CQ79" s="1242"/>
      <c r="CR79" s="1242"/>
      <c r="CS79" s="1242"/>
      <c r="CT79" s="1242"/>
      <c r="CU79" s="1242"/>
      <c r="CV79" s="1242">
        <v>8.1</v>
      </c>
      <c r="CW79" s="1242"/>
      <c r="CX79" s="1242"/>
      <c r="CY79" s="1242"/>
      <c r="CZ79" s="1242"/>
      <c r="DA79" s="1242"/>
      <c r="DB79" s="1242"/>
      <c r="DC79" s="1242"/>
    </row>
    <row r="80" spans="2:107" ht="13.2" x14ac:dyDescent="0.2">
      <c r="B80" s="228"/>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28"/>
    </row>
    <row r="82" spans="2:109" ht="16.2" x14ac:dyDescent="0.2">
      <c r="B82" s="228"/>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09"/>
      <c r="C83" s="280"/>
      <c r="D83" s="280"/>
      <c r="E83" s="280"/>
      <c r="F83" s="280"/>
      <c r="G83" s="280"/>
      <c r="H83" s="280"/>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c r="AL83" s="280"/>
      <c r="AM83" s="280"/>
      <c r="AN83" s="280"/>
      <c r="AO83" s="280"/>
      <c r="AP83" s="280"/>
      <c r="AQ83" s="280"/>
      <c r="AR83" s="280"/>
      <c r="AS83" s="280"/>
      <c r="AT83" s="280"/>
      <c r="AU83" s="280"/>
      <c r="AV83" s="280"/>
      <c r="AW83" s="280"/>
      <c r="AX83" s="280"/>
      <c r="AY83" s="280"/>
      <c r="AZ83" s="280"/>
      <c r="BA83" s="280"/>
      <c r="BB83" s="280"/>
      <c r="BC83" s="280"/>
      <c r="BD83" s="280"/>
      <c r="BE83" s="280"/>
      <c r="BF83" s="280"/>
      <c r="BG83" s="280"/>
      <c r="BH83" s="280"/>
      <c r="BI83" s="280"/>
      <c r="BJ83" s="280"/>
      <c r="BK83" s="280"/>
      <c r="BL83" s="280"/>
      <c r="BM83" s="280"/>
      <c r="BN83" s="280"/>
      <c r="BO83" s="280"/>
      <c r="BP83" s="280"/>
      <c r="BQ83" s="280"/>
      <c r="BR83" s="280"/>
      <c r="BS83" s="280"/>
      <c r="BT83" s="280"/>
      <c r="BU83" s="280"/>
      <c r="BV83" s="280"/>
      <c r="BW83" s="280"/>
      <c r="BX83" s="280"/>
      <c r="BY83" s="280"/>
      <c r="BZ83" s="280"/>
      <c r="CA83" s="280"/>
      <c r="CB83" s="280"/>
      <c r="CC83" s="280"/>
      <c r="CD83" s="280"/>
      <c r="CE83" s="280"/>
      <c r="CF83" s="280"/>
      <c r="CG83" s="280"/>
      <c r="CH83" s="280"/>
      <c r="CI83" s="280"/>
      <c r="CJ83" s="280"/>
      <c r="CK83" s="280"/>
      <c r="CL83" s="280"/>
      <c r="CM83" s="280"/>
      <c r="CN83" s="280"/>
      <c r="CO83" s="280"/>
      <c r="CP83" s="280"/>
      <c r="CQ83" s="280"/>
      <c r="CR83" s="280"/>
      <c r="CS83" s="280"/>
      <c r="CT83" s="280"/>
      <c r="CU83" s="280"/>
      <c r="CV83" s="280"/>
      <c r="CW83" s="280"/>
      <c r="CX83" s="280"/>
      <c r="CY83" s="280"/>
      <c r="CZ83" s="280"/>
      <c r="DA83" s="280"/>
      <c r="DB83" s="280"/>
      <c r="DC83" s="280"/>
      <c r="DD83" s="310"/>
    </row>
    <row r="84" spans="2:109" ht="13.2" x14ac:dyDescent="0.2">
      <c r="DD84" s="224"/>
      <c r="DE84" s="224"/>
    </row>
    <row r="85" spans="2:109" ht="13.2" x14ac:dyDescent="0.2">
      <c r="DD85" s="224"/>
      <c r="DE85" s="224"/>
    </row>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E4A91-FEE7-4B69-9053-008BB40122D5}">
  <dimension ref="A1:DR125"/>
  <sheetViews>
    <sheetView workbookViewId="0"/>
  </sheetViews>
  <sheetFormatPr defaultColWidth="0" defaultRowHeight="13.5" customHeight="1" zeroHeight="1" x14ac:dyDescent="0.2"/>
  <cols>
    <col min="1" max="34" width="2.44140625" style="223" customWidth="1"/>
    <col min="35" max="122" width="2.44140625" style="222" customWidth="1"/>
    <col min="123" max="16384" width="2.44140625" style="222" hidden="1"/>
  </cols>
  <sheetData>
    <row r="1" spans="1:34" ht="13.5" customHeight="1" x14ac:dyDescent="0.2">
      <c r="A1" s="22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row>
    <row r="2" spans="1:34" ht="13.2" x14ac:dyDescent="0.2">
      <c r="S2" s="222"/>
      <c r="AH2" s="222"/>
    </row>
    <row r="3" spans="1:34" ht="13.2" x14ac:dyDescent="0.2">
      <c r="C3" s="222"/>
      <c r="D3" s="222"/>
      <c r="E3" s="222"/>
      <c r="F3" s="222"/>
      <c r="G3" s="222"/>
      <c r="H3" s="222"/>
      <c r="I3" s="222"/>
      <c r="J3" s="222"/>
      <c r="K3" s="222"/>
      <c r="L3" s="222"/>
      <c r="M3" s="222"/>
      <c r="N3" s="222"/>
      <c r="O3" s="222"/>
      <c r="P3" s="222"/>
      <c r="Q3" s="222"/>
      <c r="R3" s="222"/>
      <c r="S3" s="222"/>
      <c r="U3" s="222"/>
      <c r="V3" s="222"/>
      <c r="W3" s="222"/>
      <c r="X3" s="222"/>
      <c r="Y3" s="222"/>
      <c r="Z3" s="222"/>
      <c r="AA3" s="222"/>
      <c r="AB3" s="222"/>
      <c r="AC3" s="222"/>
      <c r="AD3" s="222"/>
      <c r="AE3" s="222"/>
      <c r="AF3" s="222"/>
      <c r="AG3" s="222"/>
      <c r="AH3" s="222"/>
    </row>
    <row r="4" spans="1:34" ht="13.2" x14ac:dyDescent="0.2"/>
    <row r="5" spans="1:34" ht="13.2" x14ac:dyDescent="0.2"/>
    <row r="6" spans="1:34" ht="13.2" x14ac:dyDescent="0.2"/>
    <row r="7" spans="1:34" ht="13.2" x14ac:dyDescent="0.2"/>
    <row r="8" spans="1:34" ht="13.2" x14ac:dyDescent="0.2"/>
    <row r="9" spans="1:34" ht="13.2" x14ac:dyDescent="0.2">
      <c r="AH9" s="222"/>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22"/>
    </row>
    <row r="18" spans="12:34" ht="13.2" x14ac:dyDescent="0.2"/>
    <row r="19" spans="12:34" ht="13.2" x14ac:dyDescent="0.2"/>
    <row r="20" spans="12:34" ht="13.2" x14ac:dyDescent="0.2">
      <c r="AH20" s="222"/>
    </row>
    <row r="21" spans="12:34" ht="13.2" x14ac:dyDescent="0.2">
      <c r="AH21" s="222"/>
    </row>
    <row r="22" spans="12:34" ht="13.2" x14ac:dyDescent="0.2"/>
    <row r="23" spans="12:34" ht="13.2" x14ac:dyDescent="0.2"/>
    <row r="24" spans="12:34" ht="13.2" x14ac:dyDescent="0.2">
      <c r="Q24" s="222"/>
    </row>
    <row r="25" spans="12:34" ht="13.2" x14ac:dyDescent="0.2"/>
    <row r="26" spans="12:34" ht="13.2" x14ac:dyDescent="0.2"/>
    <row r="27" spans="12:34" ht="13.2" x14ac:dyDescent="0.2"/>
    <row r="28" spans="12:34" ht="13.2" x14ac:dyDescent="0.2">
      <c r="O28" s="222"/>
      <c r="T28" s="222"/>
      <c r="AH28" s="222"/>
    </row>
    <row r="29" spans="12:34" ht="13.2" x14ac:dyDescent="0.2"/>
    <row r="30" spans="12:34" ht="13.2" x14ac:dyDescent="0.2"/>
    <row r="31" spans="12:34" ht="13.2" x14ac:dyDescent="0.2">
      <c r="Q31" s="222"/>
    </row>
    <row r="32" spans="12:34" ht="13.2" x14ac:dyDescent="0.2">
      <c r="L32" s="222"/>
    </row>
    <row r="33" spans="2:34" ht="13.2" x14ac:dyDescent="0.2">
      <c r="C33" s="222"/>
      <c r="E33" s="222"/>
      <c r="G33" s="222"/>
      <c r="I33" s="222"/>
      <c r="X33" s="222"/>
    </row>
    <row r="34" spans="2:34" ht="13.2" x14ac:dyDescent="0.2">
      <c r="B34" s="222"/>
      <c r="P34" s="222"/>
      <c r="R34" s="222"/>
      <c r="T34" s="222"/>
    </row>
    <row r="35" spans="2:34" ht="13.2" x14ac:dyDescent="0.2">
      <c r="D35" s="222"/>
      <c r="W35" s="222"/>
      <c r="AC35" s="222"/>
      <c r="AD35" s="222"/>
      <c r="AE35" s="222"/>
      <c r="AF35" s="222"/>
      <c r="AG35" s="222"/>
      <c r="AH35" s="222"/>
    </row>
    <row r="36" spans="2:34" ht="13.2" x14ac:dyDescent="0.2">
      <c r="H36" s="222"/>
      <c r="J36" s="222"/>
      <c r="K36" s="222"/>
      <c r="M36" s="222"/>
      <c r="Y36" s="222"/>
      <c r="Z36" s="222"/>
      <c r="AA36" s="222"/>
      <c r="AB36" s="222"/>
      <c r="AC36" s="222"/>
      <c r="AD36" s="222"/>
      <c r="AE36" s="222"/>
      <c r="AF36" s="222"/>
      <c r="AG36" s="222"/>
      <c r="AH36" s="222"/>
    </row>
    <row r="37" spans="2:34" ht="13.2" x14ac:dyDescent="0.2">
      <c r="AH37" s="222"/>
    </row>
    <row r="38" spans="2:34" ht="13.2" x14ac:dyDescent="0.2">
      <c r="AG38" s="222"/>
      <c r="AH38" s="222"/>
    </row>
    <row r="39" spans="2:34" ht="13.2" x14ac:dyDescent="0.2"/>
    <row r="40" spans="2:34" ht="13.2" x14ac:dyDescent="0.2">
      <c r="X40" s="222"/>
    </row>
    <row r="41" spans="2:34" ht="13.2" x14ac:dyDescent="0.2">
      <c r="R41" s="222"/>
    </row>
    <row r="42" spans="2:34" ht="13.2" x14ac:dyDescent="0.2">
      <c r="W42" s="222"/>
    </row>
    <row r="43" spans="2:34" ht="13.2" x14ac:dyDescent="0.2">
      <c r="Y43" s="222"/>
      <c r="Z43" s="222"/>
      <c r="AA43" s="222"/>
      <c r="AB43" s="222"/>
      <c r="AC43" s="222"/>
      <c r="AD43" s="222"/>
      <c r="AE43" s="222"/>
      <c r="AF43" s="222"/>
      <c r="AG43" s="222"/>
      <c r="AH43" s="222"/>
    </row>
    <row r="44" spans="2:34" ht="13.2" x14ac:dyDescent="0.2">
      <c r="AH44" s="222"/>
    </row>
    <row r="45" spans="2:34" ht="13.2" x14ac:dyDescent="0.2">
      <c r="X45" s="222"/>
    </row>
    <row r="46" spans="2:34" ht="13.2" x14ac:dyDescent="0.2"/>
    <row r="47" spans="2:34" ht="13.2" x14ac:dyDescent="0.2"/>
    <row r="48" spans="2:34" ht="13.2" x14ac:dyDescent="0.2">
      <c r="W48" s="222"/>
      <c r="Y48" s="222"/>
      <c r="Z48" s="222"/>
      <c r="AA48" s="222"/>
      <c r="AB48" s="222"/>
      <c r="AC48" s="222"/>
      <c r="AD48" s="222"/>
      <c r="AE48" s="222"/>
      <c r="AF48" s="222"/>
      <c r="AG48" s="222"/>
      <c r="AH48" s="222"/>
    </row>
    <row r="49" spans="28:34" ht="13.2" x14ac:dyDescent="0.2"/>
    <row r="50" spans="28:34" ht="13.2" x14ac:dyDescent="0.2">
      <c r="AE50" s="222"/>
      <c r="AF50" s="222"/>
      <c r="AG50" s="222"/>
      <c r="AH50" s="222"/>
    </row>
    <row r="51" spans="28:34" ht="13.2" x14ac:dyDescent="0.2">
      <c r="AC51" s="222"/>
      <c r="AD51" s="222"/>
      <c r="AE51" s="222"/>
      <c r="AF51" s="222"/>
      <c r="AG51" s="222"/>
      <c r="AH51" s="222"/>
    </row>
    <row r="52" spans="28:34" ht="13.2" x14ac:dyDescent="0.2"/>
    <row r="53" spans="28:34" ht="13.2" x14ac:dyDescent="0.2">
      <c r="AF53" s="222"/>
      <c r="AG53" s="222"/>
      <c r="AH53" s="222"/>
    </row>
    <row r="54" spans="28:34" ht="13.2" x14ac:dyDescent="0.2">
      <c r="AH54" s="222"/>
    </row>
    <row r="55" spans="28:34" ht="13.2" x14ac:dyDescent="0.2"/>
    <row r="56" spans="28:34" ht="13.2" x14ac:dyDescent="0.2">
      <c r="AB56" s="222"/>
      <c r="AC56" s="222"/>
      <c r="AD56" s="222"/>
      <c r="AE56" s="222"/>
      <c r="AF56" s="222"/>
      <c r="AG56" s="222"/>
      <c r="AH56" s="222"/>
    </row>
    <row r="57" spans="28:34" ht="13.2" x14ac:dyDescent="0.2">
      <c r="AH57" s="222"/>
    </row>
    <row r="58" spans="28:34" ht="13.2" x14ac:dyDescent="0.2">
      <c r="AH58" s="222"/>
    </row>
    <row r="59" spans="28:34" ht="13.2" x14ac:dyDescent="0.2"/>
    <row r="60" spans="28:34" ht="13.2" x14ac:dyDescent="0.2"/>
    <row r="61" spans="28:34" ht="13.2" x14ac:dyDescent="0.2"/>
    <row r="62" spans="28:34" ht="13.2" x14ac:dyDescent="0.2"/>
    <row r="63" spans="28:34" ht="13.2" x14ac:dyDescent="0.2">
      <c r="AH63" s="222"/>
    </row>
    <row r="64" spans="28:34" ht="13.2" x14ac:dyDescent="0.2">
      <c r="AG64" s="222"/>
      <c r="AH64" s="222"/>
    </row>
    <row r="65" spans="28:34" ht="13.2" x14ac:dyDescent="0.2"/>
    <row r="66" spans="28:34" ht="13.2" x14ac:dyDescent="0.2"/>
    <row r="67" spans="28:34" ht="13.2" x14ac:dyDescent="0.2"/>
    <row r="68" spans="28:34" ht="13.2" x14ac:dyDescent="0.2">
      <c r="AB68" s="222"/>
      <c r="AC68" s="222"/>
      <c r="AD68" s="222"/>
      <c r="AE68" s="222"/>
      <c r="AF68" s="222"/>
      <c r="AG68" s="222"/>
      <c r="AH68" s="222"/>
    </row>
    <row r="69" spans="28:34" ht="13.2" x14ac:dyDescent="0.2">
      <c r="AF69" s="222"/>
      <c r="AG69" s="222"/>
      <c r="AH69" s="222"/>
    </row>
    <row r="70" spans="28:34" ht="13.2" x14ac:dyDescent="0.2"/>
    <row r="71" spans="28:34" ht="13.2" x14ac:dyDescent="0.2"/>
    <row r="72" spans="28:34" ht="13.2" x14ac:dyDescent="0.2"/>
    <row r="73" spans="28:34" ht="13.2" x14ac:dyDescent="0.2"/>
    <row r="74" spans="28:34" ht="13.2" x14ac:dyDescent="0.2"/>
    <row r="75" spans="28:34" ht="13.2" x14ac:dyDescent="0.2">
      <c r="AH75" s="222"/>
    </row>
    <row r="76" spans="28:34" ht="13.2" x14ac:dyDescent="0.2">
      <c r="AF76" s="222"/>
      <c r="AG76" s="222"/>
      <c r="AH76" s="222"/>
    </row>
    <row r="77" spans="28:34" ht="13.2" x14ac:dyDescent="0.2">
      <c r="AG77" s="222"/>
      <c r="AH77" s="222"/>
    </row>
    <row r="78" spans="28:34" ht="13.2" x14ac:dyDescent="0.2"/>
    <row r="79" spans="28:34" ht="13.2" x14ac:dyDescent="0.2"/>
    <row r="80" spans="28:34" ht="13.2" x14ac:dyDescent="0.2"/>
    <row r="81" spans="25:34" ht="13.2" x14ac:dyDescent="0.2"/>
    <row r="82" spans="25:34" ht="13.2" x14ac:dyDescent="0.2">
      <c r="Y82" s="222"/>
    </row>
    <row r="83" spans="25:34" ht="13.2" x14ac:dyDescent="0.2">
      <c r="Y83" s="222"/>
      <c r="Z83" s="222"/>
      <c r="AA83" s="222"/>
      <c r="AB83" s="222"/>
      <c r="AC83" s="222"/>
      <c r="AD83" s="222"/>
      <c r="AE83" s="222"/>
      <c r="AF83" s="222"/>
      <c r="AG83" s="222"/>
      <c r="AH83" s="222"/>
    </row>
    <row r="84" spans="25:34" ht="13.2" x14ac:dyDescent="0.2"/>
    <row r="85" spans="25:34" ht="13.2" x14ac:dyDescent="0.2"/>
    <row r="86" spans="25:34" ht="13.2" x14ac:dyDescent="0.2"/>
    <row r="87" spans="25:34" ht="13.2" x14ac:dyDescent="0.2"/>
    <row r="88" spans="25:34" ht="13.2" x14ac:dyDescent="0.2">
      <c r="AH88" s="22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22"/>
      <c r="AG94" s="222"/>
      <c r="AH94" s="222"/>
    </row>
    <row r="95" spans="25:34" ht="13.5" customHeight="1" x14ac:dyDescent="0.2">
      <c r="AH95" s="22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22"/>
    </row>
    <row r="102" spans="33:34" ht="13.5" customHeight="1" x14ac:dyDescent="0.2"/>
    <row r="103" spans="33:34" ht="13.5" customHeight="1" x14ac:dyDescent="0.2"/>
    <row r="104" spans="33:34" ht="13.5" customHeight="1" x14ac:dyDescent="0.2">
      <c r="AG104" s="222"/>
      <c r="AH104" s="22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22"/>
    </row>
    <row r="117" spans="34:122" ht="13.5" customHeight="1" x14ac:dyDescent="0.2"/>
    <row r="118" spans="34:122" ht="13.5" customHeight="1" x14ac:dyDescent="0.2"/>
    <row r="119" spans="34:122" ht="13.5" customHeight="1" x14ac:dyDescent="0.2"/>
    <row r="120" spans="34:122" ht="13.5" customHeight="1" x14ac:dyDescent="0.2">
      <c r="AH120" s="222"/>
    </row>
    <row r="121" spans="34:122" ht="13.5" customHeight="1" x14ac:dyDescent="0.2">
      <c r="AH121" s="222"/>
    </row>
    <row r="122" spans="34:122" ht="13.5" customHeight="1" x14ac:dyDescent="0.2"/>
    <row r="123" spans="34:122" ht="13.5" customHeight="1" x14ac:dyDescent="0.2"/>
    <row r="124" spans="34:122" ht="13.5" customHeight="1" x14ac:dyDescent="0.2"/>
    <row r="125" spans="34:122" ht="13.5" customHeight="1" x14ac:dyDescent="0.2">
      <c r="DR125" s="222" t="s">
        <v>413</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13786-1493-46CD-A75C-453DD8E7349F}">
  <dimension ref="A1:DR125"/>
  <sheetViews>
    <sheetView workbookViewId="0"/>
  </sheetViews>
  <sheetFormatPr defaultColWidth="0" defaultRowHeight="13.5" customHeight="1" zeroHeight="1" x14ac:dyDescent="0.2"/>
  <cols>
    <col min="1" max="34" width="2.44140625" style="223" customWidth="1"/>
    <col min="35" max="122" width="2.44140625" style="222" customWidth="1"/>
    <col min="123" max="16384" width="2.44140625" style="222" hidden="1"/>
  </cols>
  <sheetData>
    <row r="1" spans="2:34" ht="13.5" customHeight="1" x14ac:dyDescent="0.2">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2"/>
    </row>
    <row r="2" spans="2:34" ht="13.2" x14ac:dyDescent="0.2">
      <c r="S2" s="222"/>
      <c r="AH2" s="222"/>
    </row>
    <row r="3" spans="2:34" ht="13.2" x14ac:dyDescent="0.2">
      <c r="C3" s="222"/>
      <c r="D3" s="222"/>
      <c r="E3" s="222"/>
      <c r="F3" s="222"/>
      <c r="G3" s="222"/>
      <c r="H3" s="222"/>
      <c r="I3" s="222"/>
      <c r="J3" s="222"/>
      <c r="K3" s="222"/>
      <c r="L3" s="222"/>
      <c r="M3" s="222"/>
      <c r="N3" s="222"/>
      <c r="O3" s="222"/>
      <c r="P3" s="222"/>
      <c r="Q3" s="222"/>
      <c r="R3" s="222"/>
      <c r="S3" s="222"/>
      <c r="U3" s="222"/>
      <c r="V3" s="222"/>
      <c r="W3" s="222"/>
      <c r="X3" s="222"/>
      <c r="Y3" s="222"/>
      <c r="Z3" s="222"/>
      <c r="AA3" s="222"/>
      <c r="AB3" s="222"/>
      <c r="AC3" s="222"/>
      <c r="AD3" s="222"/>
      <c r="AE3" s="222"/>
      <c r="AF3" s="222"/>
      <c r="AG3" s="222"/>
      <c r="AH3" s="222"/>
    </row>
    <row r="4" spans="2:34" ht="13.2" x14ac:dyDescent="0.2"/>
    <row r="5" spans="2:34" ht="13.2" x14ac:dyDescent="0.2"/>
    <row r="6" spans="2:34" ht="13.2" x14ac:dyDescent="0.2"/>
    <row r="7" spans="2:34" ht="13.2" x14ac:dyDescent="0.2"/>
    <row r="8" spans="2:34" ht="13.2" x14ac:dyDescent="0.2"/>
    <row r="9" spans="2:34" ht="13.2" x14ac:dyDescent="0.2">
      <c r="AH9" s="222"/>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22"/>
    </row>
    <row r="18" spans="12:34" ht="13.2" x14ac:dyDescent="0.2"/>
    <row r="19" spans="12:34" ht="13.2" x14ac:dyDescent="0.2"/>
    <row r="20" spans="12:34" ht="13.2" x14ac:dyDescent="0.2">
      <c r="AH20" s="222"/>
    </row>
    <row r="21" spans="12:34" ht="13.2" x14ac:dyDescent="0.2">
      <c r="AH21" s="222"/>
    </row>
    <row r="22" spans="12:34" ht="13.2" x14ac:dyDescent="0.2"/>
    <row r="23" spans="12:34" ht="13.2" x14ac:dyDescent="0.2"/>
    <row r="24" spans="12:34" ht="13.2" x14ac:dyDescent="0.2">
      <c r="Q24" s="222"/>
    </row>
    <row r="25" spans="12:34" ht="13.2" x14ac:dyDescent="0.2"/>
    <row r="26" spans="12:34" ht="13.2" x14ac:dyDescent="0.2"/>
    <row r="27" spans="12:34" ht="13.2" x14ac:dyDescent="0.2"/>
    <row r="28" spans="12:34" ht="13.2" x14ac:dyDescent="0.2">
      <c r="O28" s="222"/>
      <c r="T28" s="222"/>
      <c r="AH28" s="222"/>
    </row>
    <row r="29" spans="12:34" ht="13.2" x14ac:dyDescent="0.2"/>
    <row r="30" spans="12:34" ht="13.2" x14ac:dyDescent="0.2"/>
    <row r="31" spans="12:34" ht="13.2" x14ac:dyDescent="0.2">
      <c r="Q31" s="222"/>
    </row>
    <row r="32" spans="12:34" ht="13.2" x14ac:dyDescent="0.2">
      <c r="L32" s="222"/>
    </row>
    <row r="33" spans="2:34" ht="13.2" x14ac:dyDescent="0.2">
      <c r="C33" s="222"/>
      <c r="E33" s="222"/>
      <c r="G33" s="222"/>
      <c r="I33" s="222"/>
      <c r="X33" s="222"/>
    </row>
    <row r="34" spans="2:34" ht="13.2" x14ac:dyDescent="0.2">
      <c r="B34" s="222"/>
      <c r="P34" s="222"/>
      <c r="R34" s="222"/>
      <c r="T34" s="222"/>
    </row>
    <row r="35" spans="2:34" ht="13.2" x14ac:dyDescent="0.2">
      <c r="D35" s="222"/>
      <c r="W35" s="222"/>
      <c r="AC35" s="222"/>
      <c r="AD35" s="222"/>
      <c r="AE35" s="222"/>
      <c r="AF35" s="222"/>
      <c r="AG35" s="222"/>
      <c r="AH35" s="222"/>
    </row>
    <row r="36" spans="2:34" ht="13.2" x14ac:dyDescent="0.2">
      <c r="H36" s="222"/>
      <c r="J36" s="222"/>
      <c r="K36" s="222"/>
      <c r="M36" s="222"/>
      <c r="Y36" s="222"/>
      <c r="Z36" s="222"/>
      <c r="AA36" s="222"/>
      <c r="AB36" s="222"/>
      <c r="AC36" s="222"/>
      <c r="AD36" s="222"/>
      <c r="AE36" s="222"/>
      <c r="AF36" s="222"/>
      <c r="AG36" s="222"/>
      <c r="AH36" s="222"/>
    </row>
    <row r="37" spans="2:34" ht="13.2" x14ac:dyDescent="0.2">
      <c r="AH37" s="222"/>
    </row>
    <row r="38" spans="2:34" ht="13.2" x14ac:dyDescent="0.2">
      <c r="AG38" s="222"/>
      <c r="AH38" s="222"/>
    </row>
    <row r="39" spans="2:34" ht="13.2" x14ac:dyDescent="0.2"/>
    <row r="40" spans="2:34" ht="13.2" x14ac:dyDescent="0.2">
      <c r="X40" s="222"/>
    </row>
    <row r="41" spans="2:34" ht="13.2" x14ac:dyDescent="0.2">
      <c r="R41" s="222"/>
    </row>
    <row r="42" spans="2:34" ht="13.2" x14ac:dyDescent="0.2">
      <c r="W42" s="222"/>
    </row>
    <row r="43" spans="2:34" ht="13.2" x14ac:dyDescent="0.2">
      <c r="Y43" s="222"/>
      <c r="Z43" s="222"/>
      <c r="AA43" s="222"/>
      <c r="AB43" s="222"/>
      <c r="AC43" s="222"/>
      <c r="AD43" s="222"/>
      <c r="AE43" s="222"/>
      <c r="AF43" s="222"/>
      <c r="AG43" s="222"/>
      <c r="AH43" s="222"/>
    </row>
    <row r="44" spans="2:34" ht="13.2" x14ac:dyDescent="0.2">
      <c r="AH44" s="222"/>
    </row>
    <row r="45" spans="2:34" ht="13.2" x14ac:dyDescent="0.2">
      <c r="X45" s="222"/>
    </row>
    <row r="46" spans="2:34" ht="13.2" x14ac:dyDescent="0.2"/>
    <row r="47" spans="2:34" ht="13.2" x14ac:dyDescent="0.2"/>
    <row r="48" spans="2:34" ht="13.2" x14ac:dyDescent="0.2">
      <c r="W48" s="222"/>
      <c r="Y48" s="222"/>
      <c r="Z48" s="222"/>
      <c r="AA48" s="222"/>
      <c r="AB48" s="222"/>
      <c r="AC48" s="222"/>
      <c r="AD48" s="222"/>
      <c r="AE48" s="222"/>
      <c r="AF48" s="222"/>
      <c r="AG48" s="222"/>
      <c r="AH48" s="222"/>
    </row>
    <row r="49" spans="28:34" ht="13.2" x14ac:dyDescent="0.2"/>
    <row r="50" spans="28:34" ht="13.2" x14ac:dyDescent="0.2">
      <c r="AE50" s="222"/>
      <c r="AF50" s="222"/>
      <c r="AG50" s="222"/>
      <c r="AH50" s="222"/>
    </row>
    <row r="51" spans="28:34" ht="13.2" x14ac:dyDescent="0.2">
      <c r="AC51" s="222"/>
      <c r="AD51" s="222"/>
      <c r="AE51" s="222"/>
      <c r="AF51" s="222"/>
      <c r="AG51" s="222"/>
      <c r="AH51" s="222"/>
    </row>
    <row r="52" spans="28:34" ht="13.2" x14ac:dyDescent="0.2"/>
    <row r="53" spans="28:34" ht="13.2" x14ac:dyDescent="0.2">
      <c r="AF53" s="222"/>
      <c r="AG53" s="222"/>
      <c r="AH53" s="222"/>
    </row>
    <row r="54" spans="28:34" ht="13.2" x14ac:dyDescent="0.2">
      <c r="AH54" s="222"/>
    </row>
    <row r="55" spans="28:34" ht="13.2" x14ac:dyDescent="0.2"/>
    <row r="56" spans="28:34" ht="13.2" x14ac:dyDescent="0.2">
      <c r="AB56" s="222"/>
      <c r="AC56" s="222"/>
      <c r="AD56" s="222"/>
      <c r="AE56" s="222"/>
      <c r="AF56" s="222"/>
      <c r="AG56" s="222"/>
      <c r="AH56" s="222"/>
    </row>
    <row r="57" spans="28:34" ht="13.2" x14ac:dyDescent="0.2">
      <c r="AH57" s="222"/>
    </row>
    <row r="58" spans="28:34" ht="13.2" x14ac:dyDescent="0.2">
      <c r="AH58" s="222"/>
    </row>
    <row r="59" spans="28:34" ht="13.2" x14ac:dyDescent="0.2">
      <c r="AG59" s="222"/>
      <c r="AH59" s="222"/>
    </row>
    <row r="60" spans="28:34" ht="13.2" x14ac:dyDescent="0.2"/>
    <row r="61" spans="28:34" ht="13.2" x14ac:dyDescent="0.2"/>
    <row r="62" spans="28:34" ht="13.2" x14ac:dyDescent="0.2"/>
    <row r="63" spans="28:34" ht="13.2" x14ac:dyDescent="0.2">
      <c r="AH63" s="222"/>
    </row>
    <row r="64" spans="28:34" ht="13.2" x14ac:dyDescent="0.2">
      <c r="AG64" s="222"/>
      <c r="AH64" s="222"/>
    </row>
    <row r="65" spans="28:34" ht="13.2" x14ac:dyDescent="0.2"/>
    <row r="66" spans="28:34" ht="13.2" x14ac:dyDescent="0.2"/>
    <row r="67" spans="28:34" ht="13.2" x14ac:dyDescent="0.2"/>
    <row r="68" spans="28:34" ht="13.2" x14ac:dyDescent="0.2">
      <c r="AB68" s="222"/>
      <c r="AC68" s="222"/>
      <c r="AD68" s="222"/>
      <c r="AE68" s="222"/>
      <c r="AF68" s="222"/>
      <c r="AG68" s="222"/>
      <c r="AH68" s="222"/>
    </row>
    <row r="69" spans="28:34" ht="13.2" x14ac:dyDescent="0.2">
      <c r="AF69" s="222"/>
      <c r="AG69" s="222"/>
      <c r="AH69" s="222"/>
    </row>
    <row r="70" spans="28:34" ht="13.2" x14ac:dyDescent="0.2"/>
    <row r="71" spans="28:34" ht="13.2" x14ac:dyDescent="0.2"/>
    <row r="72" spans="28:34" ht="13.2" x14ac:dyDescent="0.2"/>
    <row r="73" spans="28:34" ht="13.2" x14ac:dyDescent="0.2"/>
    <row r="74" spans="28:34" ht="13.2" x14ac:dyDescent="0.2"/>
    <row r="75" spans="28:34" ht="13.2" x14ac:dyDescent="0.2">
      <c r="AH75" s="222"/>
    </row>
    <row r="76" spans="28:34" ht="13.2" x14ac:dyDescent="0.2">
      <c r="AF76" s="222"/>
      <c r="AG76" s="222"/>
      <c r="AH76" s="222"/>
    </row>
    <row r="77" spans="28:34" ht="13.2" x14ac:dyDescent="0.2">
      <c r="AG77" s="222"/>
      <c r="AH77" s="222"/>
    </row>
    <row r="78" spans="28:34" ht="13.2" x14ac:dyDescent="0.2"/>
    <row r="79" spans="28:34" ht="13.2" x14ac:dyDescent="0.2"/>
    <row r="80" spans="28:34" ht="13.2" x14ac:dyDescent="0.2"/>
    <row r="81" spans="25:34" ht="13.2" x14ac:dyDescent="0.2"/>
    <row r="82" spans="25:34" ht="13.2" x14ac:dyDescent="0.2">
      <c r="Y82" s="222"/>
    </row>
    <row r="83" spans="25:34" ht="13.2" x14ac:dyDescent="0.2">
      <c r="Y83" s="222"/>
      <c r="Z83" s="222"/>
      <c r="AA83" s="222"/>
      <c r="AB83" s="222"/>
      <c r="AC83" s="222"/>
      <c r="AD83" s="222"/>
      <c r="AE83" s="222"/>
      <c r="AF83" s="222"/>
      <c r="AG83" s="222"/>
      <c r="AH83" s="222"/>
    </row>
    <row r="84" spans="25:34" ht="13.2" x14ac:dyDescent="0.2"/>
    <row r="85" spans="25:34" ht="13.2" x14ac:dyDescent="0.2"/>
    <row r="86" spans="25:34" ht="13.2" x14ac:dyDescent="0.2"/>
    <row r="87" spans="25:34" ht="13.2" x14ac:dyDescent="0.2"/>
    <row r="88" spans="25:34" ht="13.2" x14ac:dyDescent="0.2">
      <c r="AH88" s="22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22"/>
      <c r="AG94" s="222"/>
      <c r="AH94" s="222"/>
    </row>
    <row r="95" spans="25:34" ht="13.5" customHeight="1" x14ac:dyDescent="0.2">
      <c r="AH95" s="22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22"/>
    </row>
    <row r="102" spans="33:34" ht="13.5" customHeight="1" x14ac:dyDescent="0.2"/>
    <row r="103" spans="33:34" ht="13.5" customHeight="1" x14ac:dyDescent="0.2"/>
    <row r="104" spans="33:34" ht="13.5" customHeight="1" x14ac:dyDescent="0.2">
      <c r="AG104" s="222"/>
      <c r="AH104" s="22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22"/>
    </row>
    <row r="117" spans="34:122" ht="13.5" customHeight="1" x14ac:dyDescent="0.2"/>
    <row r="118" spans="34:122" ht="13.5" customHeight="1" x14ac:dyDescent="0.2"/>
    <row r="119" spans="34:122" ht="13.5" customHeight="1" x14ac:dyDescent="0.2"/>
    <row r="120" spans="34:122" ht="13.5" customHeight="1" x14ac:dyDescent="0.2">
      <c r="AH120" s="222"/>
    </row>
    <row r="121" spans="34:122" ht="13.5" customHeight="1" x14ac:dyDescent="0.2">
      <c r="AH121" s="222"/>
    </row>
    <row r="122" spans="34:122" ht="13.5" customHeight="1" x14ac:dyDescent="0.2"/>
    <row r="123" spans="34:122" ht="13.5" customHeight="1" x14ac:dyDescent="0.2"/>
    <row r="124" spans="34:122" ht="13.5" customHeight="1" x14ac:dyDescent="0.2"/>
    <row r="125" spans="34:122" ht="13.5" customHeight="1" x14ac:dyDescent="0.2">
      <c r="DR125" s="222" t="s">
        <v>413</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537</v>
      </c>
      <c r="E2" s="135"/>
      <c r="F2" s="136" t="s">
        <v>538</v>
      </c>
      <c r="G2" s="137"/>
      <c r="H2" s="138"/>
    </row>
    <row r="3" spans="1:8" x14ac:dyDescent="0.2">
      <c r="A3" s="134" t="s">
        <v>455</v>
      </c>
      <c r="B3" s="139"/>
      <c r="C3" s="140"/>
      <c r="D3" s="141">
        <v>195162</v>
      </c>
      <c r="E3" s="142"/>
      <c r="F3" s="143">
        <v>117234</v>
      </c>
      <c r="G3" s="144"/>
      <c r="H3" s="145"/>
    </row>
    <row r="4" spans="1:8" x14ac:dyDescent="0.2">
      <c r="A4" s="146"/>
      <c r="B4" s="147"/>
      <c r="C4" s="148"/>
      <c r="D4" s="149">
        <v>77802</v>
      </c>
      <c r="E4" s="150"/>
      <c r="F4" s="151">
        <v>59796</v>
      </c>
      <c r="G4" s="152"/>
      <c r="H4" s="153"/>
    </row>
    <row r="5" spans="1:8" x14ac:dyDescent="0.2">
      <c r="A5" s="134" t="s">
        <v>457</v>
      </c>
      <c r="B5" s="139"/>
      <c r="C5" s="140"/>
      <c r="D5" s="141">
        <v>256675</v>
      </c>
      <c r="E5" s="142"/>
      <c r="F5" s="143">
        <v>97758</v>
      </c>
      <c r="G5" s="144"/>
      <c r="H5" s="145"/>
    </row>
    <row r="6" spans="1:8" x14ac:dyDescent="0.2">
      <c r="A6" s="146"/>
      <c r="B6" s="147"/>
      <c r="C6" s="148"/>
      <c r="D6" s="149">
        <v>105567</v>
      </c>
      <c r="E6" s="150"/>
      <c r="F6" s="151">
        <v>45946</v>
      </c>
      <c r="G6" s="152"/>
      <c r="H6" s="153"/>
    </row>
    <row r="7" spans="1:8" x14ac:dyDescent="0.2">
      <c r="A7" s="134" t="s">
        <v>458</v>
      </c>
      <c r="B7" s="139"/>
      <c r="C7" s="140"/>
      <c r="D7" s="141">
        <v>208736</v>
      </c>
      <c r="E7" s="142"/>
      <c r="F7" s="143">
        <v>91338</v>
      </c>
      <c r="G7" s="144"/>
      <c r="H7" s="145"/>
    </row>
    <row r="8" spans="1:8" x14ac:dyDescent="0.2">
      <c r="A8" s="146"/>
      <c r="B8" s="147"/>
      <c r="C8" s="148"/>
      <c r="D8" s="149">
        <v>145068</v>
      </c>
      <c r="E8" s="150"/>
      <c r="F8" s="151">
        <v>43989</v>
      </c>
      <c r="G8" s="152"/>
      <c r="H8" s="153"/>
    </row>
    <row r="9" spans="1:8" x14ac:dyDescent="0.2">
      <c r="A9" s="134" t="s">
        <v>459</v>
      </c>
      <c r="B9" s="139"/>
      <c r="C9" s="140"/>
      <c r="D9" s="141">
        <v>213076</v>
      </c>
      <c r="E9" s="142"/>
      <c r="F9" s="143">
        <v>103975</v>
      </c>
      <c r="G9" s="144"/>
      <c r="H9" s="145"/>
    </row>
    <row r="10" spans="1:8" x14ac:dyDescent="0.2">
      <c r="A10" s="146"/>
      <c r="B10" s="147"/>
      <c r="C10" s="148"/>
      <c r="D10" s="149">
        <v>68183</v>
      </c>
      <c r="E10" s="150"/>
      <c r="F10" s="151">
        <v>52698</v>
      </c>
      <c r="G10" s="152"/>
      <c r="H10" s="153"/>
    </row>
    <row r="11" spans="1:8" x14ac:dyDescent="0.2">
      <c r="A11" s="134" t="s">
        <v>460</v>
      </c>
      <c r="B11" s="139"/>
      <c r="C11" s="140"/>
      <c r="D11" s="141">
        <v>243754</v>
      </c>
      <c r="E11" s="142"/>
      <c r="F11" s="143">
        <v>112678</v>
      </c>
      <c r="G11" s="144"/>
      <c r="H11" s="145"/>
    </row>
    <row r="12" spans="1:8" x14ac:dyDescent="0.2">
      <c r="A12" s="146"/>
      <c r="B12" s="147"/>
      <c r="C12" s="154"/>
      <c r="D12" s="149">
        <v>60641</v>
      </c>
      <c r="E12" s="150"/>
      <c r="F12" s="151">
        <v>55165</v>
      </c>
      <c r="G12" s="152"/>
      <c r="H12" s="153"/>
    </row>
    <row r="13" spans="1:8" x14ac:dyDescent="0.2">
      <c r="A13" s="134"/>
      <c r="B13" s="139"/>
      <c r="C13" s="140"/>
      <c r="D13" s="141">
        <v>223481</v>
      </c>
      <c r="E13" s="142"/>
      <c r="F13" s="143">
        <v>104597</v>
      </c>
      <c r="G13" s="155"/>
      <c r="H13" s="145"/>
    </row>
    <row r="14" spans="1:8" x14ac:dyDescent="0.2">
      <c r="A14" s="146"/>
      <c r="B14" s="147"/>
      <c r="C14" s="148"/>
      <c r="D14" s="149">
        <v>91452</v>
      </c>
      <c r="E14" s="150"/>
      <c r="F14" s="151">
        <v>51519</v>
      </c>
      <c r="G14" s="152"/>
      <c r="H14" s="153"/>
    </row>
    <row r="17" spans="1:11" x14ac:dyDescent="0.2">
      <c r="A17" s="130" t="s">
        <v>539</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540</v>
      </c>
      <c r="B19" s="156">
        <f>ROUND(VALUE(SUBSTITUTE(実質収支比率等に係る経年分析!F$48,"▲","-")),2)</f>
        <v>4.08</v>
      </c>
      <c r="C19" s="156">
        <f>ROUND(VALUE(SUBSTITUTE(実質収支比率等に係る経年分析!G$48,"▲","-")),2)</f>
        <v>9.32</v>
      </c>
      <c r="D19" s="156">
        <f>ROUND(VALUE(SUBSTITUTE(実質収支比率等に係る経年分析!H$48,"▲","-")),2)</f>
        <v>7.27</v>
      </c>
      <c r="E19" s="156">
        <f>ROUND(VALUE(SUBSTITUTE(実質収支比率等に係る経年分析!I$48,"▲","-")),2)</f>
        <v>4.59</v>
      </c>
      <c r="F19" s="156">
        <f>ROUND(VALUE(SUBSTITUTE(実質収支比率等に係る経年分析!J$48,"▲","-")),2)</f>
        <v>4.9400000000000004</v>
      </c>
    </row>
    <row r="20" spans="1:11" x14ac:dyDescent="0.2">
      <c r="A20" s="156" t="s">
        <v>541</v>
      </c>
      <c r="B20" s="156">
        <f>ROUND(VALUE(SUBSTITUTE(実質収支比率等に係る経年分析!F$47,"▲","-")),2)</f>
        <v>23.58</v>
      </c>
      <c r="C20" s="156">
        <f>ROUND(VALUE(SUBSTITUTE(実質収支比率等に係る経年分析!G$47,"▲","-")),2)</f>
        <v>24.12</v>
      </c>
      <c r="D20" s="156">
        <f>ROUND(VALUE(SUBSTITUTE(実質収支比率等に係る経年分析!H$47,"▲","-")),2)</f>
        <v>29.81</v>
      </c>
      <c r="E20" s="156">
        <f>ROUND(VALUE(SUBSTITUTE(実質収支比率等に係る経年分析!I$47,"▲","-")),2)</f>
        <v>32.06</v>
      </c>
      <c r="F20" s="156">
        <f>ROUND(VALUE(SUBSTITUTE(実質収支比率等に係る経年分析!J$47,"▲","-")),2)</f>
        <v>29.43</v>
      </c>
    </row>
    <row r="21" spans="1:11" x14ac:dyDescent="0.2">
      <c r="A21" s="156" t="s">
        <v>542</v>
      </c>
      <c r="B21" s="156">
        <f>IF(ISNUMBER(VALUE(SUBSTITUTE(実質収支比率等に係る経年分析!F$49,"▲","-"))),ROUND(VALUE(SUBSTITUTE(実質収支比率等に係る経年分析!F$49,"▲","-")),2),NA())</f>
        <v>-0.12</v>
      </c>
      <c r="C21" s="156">
        <f>IF(ISNUMBER(VALUE(SUBSTITUTE(実質収支比率等に係る経年分析!G$49,"▲","-"))),ROUND(VALUE(SUBSTITUTE(実質収支比率等に係る経年分析!G$49,"▲","-")),2),NA())</f>
        <v>5.5</v>
      </c>
      <c r="D21" s="156">
        <f>IF(ISNUMBER(VALUE(SUBSTITUTE(実質収支比率等に係る経年分析!H$49,"▲","-"))),ROUND(VALUE(SUBSTITUTE(実質収支比率等に係る経年分析!H$49,"▲","-")),2),NA())</f>
        <v>-2.3199999999999998</v>
      </c>
      <c r="E21" s="156">
        <f>IF(ISNUMBER(VALUE(SUBSTITUTE(実質収支比率等に係る経年分析!I$49,"▲","-"))),ROUND(VALUE(SUBSTITUTE(実質収支比率等に係る経年分析!I$49,"▲","-")),2),NA())</f>
        <v>-4.0599999999999996</v>
      </c>
      <c r="F21" s="156">
        <f>IF(ISNUMBER(VALUE(SUBSTITUTE(実質収支比率等に係る経年分析!J$49,"▲","-"))),ROUND(VALUE(SUBSTITUTE(実質収支比率等に係る経年分析!J$49,"▲","-")),2),NA())</f>
        <v>-4</v>
      </c>
    </row>
    <row r="24" spans="1:11" x14ac:dyDescent="0.2">
      <c r="A24" s="130" t="s">
        <v>543</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544</v>
      </c>
      <c r="C26" s="157" t="s">
        <v>545</v>
      </c>
      <c r="D26" s="157" t="s">
        <v>544</v>
      </c>
      <c r="E26" s="157" t="s">
        <v>545</v>
      </c>
      <c r="F26" s="157" t="s">
        <v>544</v>
      </c>
      <c r="G26" s="157" t="s">
        <v>545</v>
      </c>
      <c r="H26" s="157" t="s">
        <v>544</v>
      </c>
      <c r="I26" s="157" t="s">
        <v>545</v>
      </c>
      <c r="J26" s="157" t="s">
        <v>544</v>
      </c>
      <c r="K26" s="157" t="s">
        <v>545</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下水道事業会計（農業集落排水事業）</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0.05</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2.0099999999999998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0.56999999999999995</v>
      </c>
    </row>
    <row r="34" spans="1:16" x14ac:dyDescent="0.2">
      <c r="A34" s="157" t="str">
        <f>IF(連結実質赤字比率に係る赤字・黒字の構成分析!C$36="",NA(),連結実質赤字比率に係る赤字・黒字の構成分析!C$36)</f>
        <v>下水道事業会計（公共下水道事業）</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9.32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7.26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4.9400000000000004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6.89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8.27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9.8000000000000007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6.47</v>
      </c>
    </row>
    <row r="39" spans="1:16" x14ac:dyDescent="0.2">
      <c r="A39" s="130" t="s">
        <v>546</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547</v>
      </c>
      <c r="C41" s="158"/>
      <c r="D41" s="158" t="s">
        <v>548</v>
      </c>
      <c r="E41" s="158" t="s">
        <v>547</v>
      </c>
      <c r="F41" s="158"/>
      <c r="G41" s="158" t="s">
        <v>548</v>
      </c>
      <c r="H41" s="158" t="s">
        <v>547</v>
      </c>
      <c r="I41" s="158"/>
      <c r="J41" s="158" t="s">
        <v>548</v>
      </c>
      <c r="K41" s="158" t="s">
        <v>547</v>
      </c>
      <c r="L41" s="158"/>
      <c r="M41" s="158" t="s">
        <v>548</v>
      </c>
      <c r="N41" s="158" t="s">
        <v>547</v>
      </c>
      <c r="O41" s="158"/>
      <c r="P41" s="158" t="s">
        <v>548</v>
      </c>
    </row>
    <row r="42" spans="1:16" x14ac:dyDescent="0.2">
      <c r="A42" s="158" t="s">
        <v>549</v>
      </c>
      <c r="B42" s="158"/>
      <c r="C42" s="158"/>
      <c r="D42" s="158">
        <f>'実質公債費比率（分子）の構造'!K$52</f>
        <v>748</v>
      </c>
      <c r="E42" s="158"/>
      <c r="F42" s="158"/>
      <c r="G42" s="158">
        <f>'実質公債費比率（分子）の構造'!L$52</f>
        <v>749</v>
      </c>
      <c r="H42" s="158"/>
      <c r="I42" s="158"/>
      <c r="J42" s="158">
        <f>'実質公債費比率（分子）の構造'!M$52</f>
        <v>703</v>
      </c>
      <c r="K42" s="158"/>
      <c r="L42" s="158"/>
      <c r="M42" s="158">
        <f>'実質公債費比率（分子）の構造'!N$52</f>
        <v>719</v>
      </c>
      <c r="N42" s="158"/>
      <c r="O42" s="158"/>
      <c r="P42" s="158">
        <f>'実質公債費比率（分子）の構造'!O$52</f>
        <v>718</v>
      </c>
    </row>
    <row r="43" spans="1:16" x14ac:dyDescent="0.2">
      <c r="A43" s="158" t="s">
        <v>495</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2">
      <c r="A44" s="158" t="s">
        <v>550</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551</v>
      </c>
      <c r="B45" s="158">
        <f>'実質公債費比率（分子）の構造'!K$49</f>
        <v>30</v>
      </c>
      <c r="C45" s="158"/>
      <c r="D45" s="158"/>
      <c r="E45" s="158">
        <f>'実質公債費比率（分子）の構造'!L$49</f>
        <v>33</v>
      </c>
      <c r="F45" s="158"/>
      <c r="G45" s="158"/>
      <c r="H45" s="158">
        <f>'実質公債費比率（分子）の構造'!M$49</f>
        <v>31</v>
      </c>
      <c r="I45" s="158"/>
      <c r="J45" s="158"/>
      <c r="K45" s="158">
        <f>'実質公債費比率（分子）の構造'!N$49</f>
        <v>6</v>
      </c>
      <c r="L45" s="158"/>
      <c r="M45" s="158"/>
      <c r="N45" s="158">
        <f>'実質公債費比率（分子）の構造'!O$49</f>
        <v>6</v>
      </c>
      <c r="O45" s="158"/>
      <c r="P45" s="158"/>
    </row>
    <row r="46" spans="1:16" x14ac:dyDescent="0.2">
      <c r="A46" s="158" t="s">
        <v>552</v>
      </c>
      <c r="B46" s="158">
        <f>'実質公債費比率（分子）の構造'!K$48</f>
        <v>227</v>
      </c>
      <c r="C46" s="158"/>
      <c r="D46" s="158"/>
      <c r="E46" s="158">
        <f>'実質公債費比率（分子）の構造'!L$48</f>
        <v>237</v>
      </c>
      <c r="F46" s="158"/>
      <c r="G46" s="158"/>
      <c r="H46" s="158">
        <f>'実質公債費比率（分子）の構造'!M$48</f>
        <v>227</v>
      </c>
      <c r="I46" s="158"/>
      <c r="J46" s="158"/>
      <c r="K46" s="158">
        <f>'実質公債費比率（分子）の構造'!N$48</f>
        <v>204</v>
      </c>
      <c r="L46" s="158"/>
      <c r="M46" s="158"/>
      <c r="N46" s="158">
        <f>'実質公債費比率（分子）の構造'!O$48</f>
        <v>180</v>
      </c>
      <c r="O46" s="158"/>
      <c r="P46" s="158"/>
    </row>
    <row r="47" spans="1:16" x14ac:dyDescent="0.2">
      <c r="A47" s="158" t="s">
        <v>491</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553</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220</v>
      </c>
      <c r="B49" s="158">
        <f>'実質公債費比率（分子）の構造'!K$45</f>
        <v>807</v>
      </c>
      <c r="C49" s="158"/>
      <c r="D49" s="158"/>
      <c r="E49" s="158">
        <f>'実質公債費比率（分子）の構造'!L$45</f>
        <v>802</v>
      </c>
      <c r="F49" s="158"/>
      <c r="G49" s="158"/>
      <c r="H49" s="158">
        <f>'実質公債費比率（分子）の構造'!M$45</f>
        <v>809</v>
      </c>
      <c r="I49" s="158"/>
      <c r="J49" s="158"/>
      <c r="K49" s="158">
        <f>'実質公債費比率（分子）の構造'!N$45</f>
        <v>876</v>
      </c>
      <c r="L49" s="158"/>
      <c r="M49" s="158"/>
      <c r="N49" s="158">
        <f>'実質公債費比率（分子）の構造'!O$45</f>
        <v>823</v>
      </c>
      <c r="O49" s="158"/>
      <c r="P49" s="158"/>
    </row>
    <row r="50" spans="1:16" x14ac:dyDescent="0.2">
      <c r="A50" s="158" t="s">
        <v>554</v>
      </c>
      <c r="B50" s="158" t="e">
        <f>NA()</f>
        <v>#N/A</v>
      </c>
      <c r="C50" s="158">
        <f>IF(ISNUMBER('実質公債費比率（分子）の構造'!K$53),'実質公債費比率（分子）の構造'!K$53,NA())</f>
        <v>316</v>
      </c>
      <c r="D50" s="158" t="e">
        <f>NA()</f>
        <v>#N/A</v>
      </c>
      <c r="E50" s="158" t="e">
        <f>NA()</f>
        <v>#N/A</v>
      </c>
      <c r="F50" s="158">
        <f>IF(ISNUMBER('実質公債費比率（分子）の構造'!L$53),'実質公債費比率（分子）の構造'!L$53,NA())</f>
        <v>323</v>
      </c>
      <c r="G50" s="158" t="e">
        <f>NA()</f>
        <v>#N/A</v>
      </c>
      <c r="H50" s="158" t="e">
        <f>NA()</f>
        <v>#N/A</v>
      </c>
      <c r="I50" s="158">
        <f>IF(ISNUMBER('実質公債費比率（分子）の構造'!M$53),'実質公債費比率（分子）の構造'!M$53,NA())</f>
        <v>364</v>
      </c>
      <c r="J50" s="158" t="e">
        <f>NA()</f>
        <v>#N/A</v>
      </c>
      <c r="K50" s="158" t="e">
        <f>NA()</f>
        <v>#N/A</v>
      </c>
      <c r="L50" s="158">
        <f>IF(ISNUMBER('実質公債費比率（分子）の構造'!N$53),'実質公債費比率（分子）の構造'!N$53,NA())</f>
        <v>367</v>
      </c>
      <c r="M50" s="158" t="e">
        <f>NA()</f>
        <v>#N/A</v>
      </c>
      <c r="N50" s="158" t="e">
        <f>NA()</f>
        <v>#N/A</v>
      </c>
      <c r="O50" s="158">
        <f>IF(ISNUMBER('実質公債費比率（分子）の構造'!O$53),'実質公債費比率（分子）の構造'!O$53,NA())</f>
        <v>291</v>
      </c>
      <c r="P50" s="158" t="e">
        <f>NA()</f>
        <v>#N/A</v>
      </c>
    </row>
    <row r="53" spans="1:16" x14ac:dyDescent="0.2">
      <c r="A53" s="130" t="s">
        <v>555</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351</v>
      </c>
      <c r="C55" s="157"/>
      <c r="D55" s="157" t="s">
        <v>556</v>
      </c>
      <c r="E55" s="157" t="s">
        <v>351</v>
      </c>
      <c r="F55" s="157"/>
      <c r="G55" s="157" t="s">
        <v>556</v>
      </c>
      <c r="H55" s="157" t="s">
        <v>351</v>
      </c>
      <c r="I55" s="157"/>
      <c r="J55" s="157" t="s">
        <v>556</v>
      </c>
      <c r="K55" s="157" t="s">
        <v>351</v>
      </c>
      <c r="L55" s="157"/>
      <c r="M55" s="157" t="s">
        <v>556</v>
      </c>
      <c r="N55" s="157" t="s">
        <v>351</v>
      </c>
      <c r="O55" s="157"/>
      <c r="P55" s="157" t="s">
        <v>556</v>
      </c>
    </row>
    <row r="56" spans="1:16" x14ac:dyDescent="0.2">
      <c r="A56" s="157" t="s">
        <v>527</v>
      </c>
      <c r="B56" s="157"/>
      <c r="C56" s="157"/>
      <c r="D56" s="157">
        <f>'将来負担比率（分子）の構造'!I$52</f>
        <v>7178</v>
      </c>
      <c r="E56" s="157"/>
      <c r="F56" s="157"/>
      <c r="G56" s="157">
        <f>'将来負担比率（分子）の構造'!J$52</f>
        <v>7132</v>
      </c>
      <c r="H56" s="157"/>
      <c r="I56" s="157"/>
      <c r="J56" s="157">
        <f>'将来負担比率（分子）の構造'!K$52</f>
        <v>7010</v>
      </c>
      <c r="K56" s="157"/>
      <c r="L56" s="157"/>
      <c r="M56" s="157">
        <f>'将来負担比率（分子）の構造'!L$52</f>
        <v>7074</v>
      </c>
      <c r="N56" s="157"/>
      <c r="O56" s="157"/>
      <c r="P56" s="157">
        <f>'将来負担比率（分子）の構造'!M$52</f>
        <v>7074</v>
      </c>
    </row>
    <row r="57" spans="1:16" x14ac:dyDescent="0.2">
      <c r="A57" s="157" t="s">
        <v>526</v>
      </c>
      <c r="B57" s="157"/>
      <c r="C57" s="157"/>
      <c r="D57" s="157">
        <f>'将来負担比率（分子）の構造'!I$51</f>
        <v>846</v>
      </c>
      <c r="E57" s="157"/>
      <c r="F57" s="157"/>
      <c r="G57" s="157">
        <f>'将来負担比率（分子）の構造'!J$51</f>
        <v>901</v>
      </c>
      <c r="H57" s="157"/>
      <c r="I57" s="157"/>
      <c r="J57" s="157">
        <f>'将来負担比率（分子）の構造'!K$51</f>
        <v>818</v>
      </c>
      <c r="K57" s="157"/>
      <c r="L57" s="157"/>
      <c r="M57" s="157">
        <f>'将来負担比率（分子）の構造'!L$51</f>
        <v>743</v>
      </c>
      <c r="N57" s="157"/>
      <c r="O57" s="157"/>
      <c r="P57" s="157">
        <f>'将来負担比率（分子）の構造'!M$51</f>
        <v>723</v>
      </c>
    </row>
    <row r="58" spans="1:16" x14ac:dyDescent="0.2">
      <c r="A58" s="157" t="s">
        <v>525</v>
      </c>
      <c r="B58" s="157"/>
      <c r="C58" s="157"/>
      <c r="D58" s="157">
        <f>'将来負担比率（分子）の構造'!I$50</f>
        <v>3462</v>
      </c>
      <c r="E58" s="157"/>
      <c r="F58" s="157"/>
      <c r="G58" s="157">
        <f>'将来負担比率（分子）の構造'!J$50</f>
        <v>3398</v>
      </c>
      <c r="H58" s="157"/>
      <c r="I58" s="157"/>
      <c r="J58" s="157">
        <f>'将来負担比率（分子）の構造'!K$50</f>
        <v>3312</v>
      </c>
      <c r="K58" s="157"/>
      <c r="L58" s="157"/>
      <c r="M58" s="157">
        <f>'将来負担比率（分子）の構造'!L$50</f>
        <v>3493</v>
      </c>
      <c r="N58" s="157"/>
      <c r="O58" s="157"/>
      <c r="P58" s="157">
        <f>'将来負担比率（分子）の構造'!M$50</f>
        <v>3479</v>
      </c>
    </row>
    <row r="59" spans="1:16" x14ac:dyDescent="0.2">
      <c r="A59" s="157" t="s">
        <v>523</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522</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520</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519</v>
      </c>
      <c r="B62" s="157">
        <f>'将来負担比率（分子）の構造'!I$45</f>
        <v>189</v>
      </c>
      <c r="C62" s="157"/>
      <c r="D62" s="157"/>
      <c r="E62" s="157">
        <f>'将来負担比率（分子）の構造'!J$45</f>
        <v>215</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518</v>
      </c>
      <c r="B63" s="157">
        <f>'将来負担比率（分子）の構造'!I$44</f>
        <v>90</v>
      </c>
      <c r="C63" s="157"/>
      <c r="D63" s="157"/>
      <c r="E63" s="157">
        <f>'将来負担比率（分子）の構造'!J$44</f>
        <v>59</v>
      </c>
      <c r="F63" s="157"/>
      <c r="G63" s="157"/>
      <c r="H63" s="157">
        <f>'将来負担比率（分子）の構造'!K$44</f>
        <v>28</v>
      </c>
      <c r="I63" s="157"/>
      <c r="J63" s="157"/>
      <c r="K63" s="157">
        <f>'将来負担比率（分子）の構造'!L$44</f>
        <v>26</v>
      </c>
      <c r="L63" s="157"/>
      <c r="M63" s="157"/>
      <c r="N63" s="157">
        <f>'将来負担比率（分子）の構造'!M$44</f>
        <v>81</v>
      </c>
      <c r="O63" s="157"/>
      <c r="P63" s="157"/>
    </row>
    <row r="64" spans="1:16" x14ac:dyDescent="0.2">
      <c r="A64" s="157" t="s">
        <v>517</v>
      </c>
      <c r="B64" s="157">
        <f>'将来負担比率（分子）の構造'!I$43</f>
        <v>1714</v>
      </c>
      <c r="C64" s="157"/>
      <c r="D64" s="157"/>
      <c r="E64" s="157">
        <f>'将来負担比率（分子）の構造'!J$43</f>
        <v>2417</v>
      </c>
      <c r="F64" s="157"/>
      <c r="G64" s="157"/>
      <c r="H64" s="157">
        <f>'将来負担比率（分子）の構造'!K$43</f>
        <v>3208</v>
      </c>
      <c r="I64" s="157"/>
      <c r="J64" s="157"/>
      <c r="K64" s="157">
        <f>'将来負担比率（分子）の構造'!L$43</f>
        <v>3520</v>
      </c>
      <c r="L64" s="157"/>
      <c r="M64" s="157"/>
      <c r="N64" s="157">
        <f>'将来負担比率（分子）の構造'!M$43</f>
        <v>3278</v>
      </c>
      <c r="O64" s="157"/>
      <c r="P64" s="157"/>
    </row>
    <row r="65" spans="1:16" x14ac:dyDescent="0.2">
      <c r="A65" s="157" t="s">
        <v>516</v>
      </c>
      <c r="B65" s="157">
        <f>'将来負担比率（分子）の構造'!I$42</f>
        <v>244</v>
      </c>
      <c r="C65" s="157"/>
      <c r="D65" s="157"/>
      <c r="E65" s="157">
        <f>'将来負担比率（分子）の構造'!J$42</f>
        <v>2</v>
      </c>
      <c r="F65" s="157"/>
      <c r="G65" s="157"/>
      <c r="H65" s="157">
        <f>'将来負担比率（分子）の構造'!K$42</f>
        <v>2</v>
      </c>
      <c r="I65" s="157"/>
      <c r="J65" s="157"/>
      <c r="K65" s="157">
        <f>'将来負担比率（分子）の構造'!L$42</f>
        <v>2</v>
      </c>
      <c r="L65" s="157"/>
      <c r="M65" s="157"/>
      <c r="N65" s="157">
        <f>'将来負担比率（分子）の構造'!M$42</f>
        <v>2</v>
      </c>
      <c r="O65" s="157"/>
      <c r="P65" s="157"/>
    </row>
    <row r="66" spans="1:16" x14ac:dyDescent="0.2">
      <c r="A66" s="157" t="s">
        <v>515</v>
      </c>
      <c r="B66" s="157">
        <f>'将来負担比率（分子）の構造'!I$41</f>
        <v>8297</v>
      </c>
      <c r="C66" s="157"/>
      <c r="D66" s="157"/>
      <c r="E66" s="157">
        <f>'将来負担比率（分子）の構造'!J$41</f>
        <v>9225</v>
      </c>
      <c r="F66" s="157"/>
      <c r="G66" s="157"/>
      <c r="H66" s="157">
        <f>'将来負担比率（分子）の構造'!K$41</f>
        <v>9247</v>
      </c>
      <c r="I66" s="157"/>
      <c r="J66" s="157"/>
      <c r="K66" s="157">
        <f>'将来負担比率（分子）の構造'!L$41</f>
        <v>9511</v>
      </c>
      <c r="L66" s="157"/>
      <c r="M66" s="157"/>
      <c r="N66" s="157">
        <f>'将来負担比率（分子）の構造'!M$41</f>
        <v>9615</v>
      </c>
      <c r="O66" s="157"/>
      <c r="P66" s="157"/>
    </row>
    <row r="67" spans="1:16" x14ac:dyDescent="0.2">
      <c r="A67" s="157" t="s">
        <v>557</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488</v>
      </c>
      <c r="G67" s="157" t="e">
        <f>NA()</f>
        <v>#N/A</v>
      </c>
      <c r="H67" s="157" t="e">
        <f>NA()</f>
        <v>#N/A</v>
      </c>
      <c r="I67" s="157">
        <f>IF(ISNUMBER('将来負担比率（分子）の構造'!K$53), IF('将来負担比率（分子）の構造'!K$53 &lt; 0, 0, '将来負担比率（分子）の構造'!K$53), NA())</f>
        <v>1346</v>
      </c>
      <c r="J67" s="157" t="e">
        <f>NA()</f>
        <v>#N/A</v>
      </c>
      <c r="K67" s="157" t="e">
        <f>NA()</f>
        <v>#N/A</v>
      </c>
      <c r="L67" s="157">
        <f>IF(ISNUMBER('将来負担比率（分子）の構造'!L$53), IF('将来負担比率（分子）の構造'!L$53 &lt; 0, 0, '将来負担比率（分子）の構造'!L$53), NA())</f>
        <v>1748</v>
      </c>
      <c r="M67" s="157" t="e">
        <f>NA()</f>
        <v>#N/A</v>
      </c>
      <c r="N67" s="157" t="e">
        <f>NA()</f>
        <v>#N/A</v>
      </c>
      <c r="O67" s="157">
        <f>IF(ISNUMBER('将来負担比率（分子）の構造'!M$53), IF('将来負担比率（分子）の構造'!M$53 &lt; 0, 0, '将来負担比率（分子）の構造'!M$53), NA())</f>
        <v>1699</v>
      </c>
      <c r="P67" s="157" t="e">
        <f>NA()</f>
        <v>#N/A</v>
      </c>
    </row>
    <row r="70" spans="1:16" x14ac:dyDescent="0.2">
      <c r="A70" s="159" t="s">
        <v>558</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559</v>
      </c>
      <c r="B72" s="161">
        <f>基金残高に係る経年分析!F55</f>
        <v>1501</v>
      </c>
      <c r="C72" s="161">
        <f>基金残高に係る経年分析!G55</f>
        <v>1628</v>
      </c>
      <c r="D72" s="161">
        <f>基金残高に係る経年分析!H55</f>
        <v>1519</v>
      </c>
    </row>
    <row r="73" spans="1:16" x14ac:dyDescent="0.2">
      <c r="A73" s="160" t="s">
        <v>560</v>
      </c>
      <c r="B73" s="161">
        <f>基金残高に係る経年分析!F56</f>
        <v>311</v>
      </c>
      <c r="C73" s="161">
        <f>基金残高に係る経年分析!G56</f>
        <v>311</v>
      </c>
      <c r="D73" s="161">
        <f>基金残高に係る経年分析!H56</f>
        <v>332</v>
      </c>
    </row>
    <row r="74" spans="1:16" x14ac:dyDescent="0.2">
      <c r="A74" s="160" t="s">
        <v>561</v>
      </c>
      <c r="B74" s="161">
        <f>基金残高に係る経年分析!F57</f>
        <v>1063</v>
      </c>
      <c r="C74" s="161">
        <f>基金残高に係る経年分析!G57</f>
        <v>1157</v>
      </c>
      <c r="D74" s="161">
        <f>基金残高に係る経年分析!H57</f>
        <v>1234</v>
      </c>
    </row>
  </sheetData>
  <sheetProtection algorithmName="SHA-512" hashValue="d+jN31CDWZGaYUxPhD/9fMUy8uYm2CMz0uvhVDgfRiiJ8nX9GHYcBkTQxmpLvFdCYecF+OXKdPaPdxUxEWlrBA==" saltValue="R55y4uJizxYuOg2P/M34a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revision/>
  <dcterms:created xsi:type="dcterms:W3CDTF">2026-02-23T10:02:16Z</dcterms:created>
  <dcterms:modified xsi:type="dcterms:W3CDTF">2026-09-24T04:34:49Z</dcterms:modified>
  <cp:category/>
  <cp:contentStatus/>
</cp:coreProperties>
</file>